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217.50\share2\11_生産環境班\鈴木\01安心プラス\★R6年度\分析結果\振興局、県農報告\第4四半期\"/>
    </mc:Choice>
  </mc:AlternateContent>
  <bookViews>
    <workbookView xWindow="60" yWindow="75" windowWidth="20520" windowHeight="3795"/>
  </bookViews>
  <sheets>
    <sheet name="R06" sheetId="3" r:id="rId1"/>
  </sheets>
  <definedNames>
    <definedName name="_xlnm._FilterDatabase" localSheetId="0" hidden="1">'R06'!$A$4:$O$138</definedName>
    <definedName name="_xlnm.Print_Area" localSheetId="0">'R06'!$A$1:$P$141</definedName>
    <definedName name="_xlnm.Print_Titles" localSheetId="0">'R06'!$1:$6</definedName>
  </definedNames>
  <calcPr calcId="162913"/>
</workbook>
</file>

<file path=xl/calcChain.xml><?xml version="1.0" encoding="utf-8"?>
<calcChain xmlns="http://schemas.openxmlformats.org/spreadsheetml/2006/main">
  <c r="M84" i="3" l="1"/>
  <c r="N132" i="3" l="1"/>
  <c r="O132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N134" i="3"/>
  <c r="N135" i="3" s="1"/>
  <c r="O134" i="3"/>
  <c r="O135" i="3" s="1"/>
  <c r="D135" i="3"/>
  <c r="E135" i="3"/>
  <c r="F135" i="3"/>
  <c r="G135" i="3"/>
  <c r="H135" i="3"/>
  <c r="I135" i="3"/>
  <c r="J135" i="3"/>
  <c r="K135" i="3"/>
  <c r="L135" i="3"/>
  <c r="M135" i="3"/>
  <c r="N108" i="3" l="1"/>
  <c r="O108" i="3"/>
  <c r="E131" i="3" l="1"/>
  <c r="F131" i="3"/>
  <c r="G131" i="3"/>
  <c r="H131" i="3"/>
  <c r="I131" i="3"/>
  <c r="J131" i="3"/>
  <c r="K131" i="3"/>
  <c r="L131" i="3"/>
  <c r="M131" i="3"/>
  <c r="D131" i="3"/>
  <c r="O114" i="3"/>
  <c r="N114" i="3"/>
  <c r="O113" i="3"/>
  <c r="N113" i="3"/>
  <c r="O112" i="3"/>
  <c r="N112" i="3"/>
  <c r="O111" i="3"/>
  <c r="N111" i="3"/>
  <c r="O116" i="3"/>
  <c r="N116" i="3"/>
  <c r="O115" i="3"/>
  <c r="N115" i="3"/>
  <c r="O102" i="3"/>
  <c r="N102" i="3"/>
  <c r="O88" i="3"/>
  <c r="N88" i="3"/>
  <c r="O89" i="3"/>
  <c r="N89" i="3"/>
  <c r="O33" i="3"/>
  <c r="N33" i="3"/>
  <c r="E24" i="3"/>
  <c r="F24" i="3"/>
  <c r="G24" i="3"/>
  <c r="H24" i="3"/>
  <c r="I24" i="3"/>
  <c r="J24" i="3"/>
  <c r="K24" i="3"/>
  <c r="L24" i="3"/>
  <c r="M24" i="3"/>
  <c r="D24" i="3"/>
  <c r="N23" i="3"/>
  <c r="O23" i="3"/>
  <c r="O21" i="3"/>
  <c r="N21" i="3"/>
  <c r="K129" i="3"/>
  <c r="J129" i="3"/>
  <c r="I129" i="3"/>
  <c r="H129" i="3"/>
  <c r="G129" i="3"/>
  <c r="F129" i="3"/>
  <c r="E129" i="3"/>
  <c r="D129" i="3"/>
  <c r="K118" i="3"/>
  <c r="J118" i="3"/>
  <c r="I118" i="3"/>
  <c r="H118" i="3"/>
  <c r="G118" i="3"/>
  <c r="F118" i="3"/>
  <c r="E118" i="3"/>
  <c r="D118" i="3"/>
  <c r="I137" i="3"/>
  <c r="H137" i="3"/>
  <c r="I109" i="3"/>
  <c r="H109" i="3"/>
  <c r="I107" i="3"/>
  <c r="H107" i="3"/>
  <c r="I105" i="3"/>
  <c r="H105" i="3"/>
  <c r="I92" i="3"/>
  <c r="H92" i="3"/>
  <c r="I84" i="3"/>
  <c r="H84" i="3"/>
  <c r="I79" i="3"/>
  <c r="H79" i="3"/>
  <c r="I68" i="3"/>
  <c r="H68" i="3"/>
  <c r="I61" i="3"/>
  <c r="H61" i="3"/>
  <c r="I53" i="3"/>
  <c r="H53" i="3"/>
  <c r="I35" i="3"/>
  <c r="H35" i="3"/>
  <c r="I28" i="3"/>
  <c r="H28" i="3"/>
  <c r="O130" i="3"/>
  <c r="O131" i="3" s="1"/>
  <c r="N130" i="3"/>
  <c r="N131" i="3" s="1"/>
  <c r="N14" i="3"/>
  <c r="O14" i="3"/>
  <c r="N15" i="3"/>
  <c r="O15" i="3"/>
  <c r="N16" i="3"/>
  <c r="O16" i="3"/>
  <c r="N17" i="3"/>
  <c r="O17" i="3"/>
  <c r="N18" i="3"/>
  <c r="O18" i="3"/>
  <c r="N74" i="3"/>
  <c r="O74" i="3"/>
  <c r="N75" i="3"/>
  <c r="O75" i="3"/>
  <c r="N76" i="3"/>
  <c r="O76" i="3"/>
  <c r="O7" i="3"/>
  <c r="N30" i="3"/>
  <c r="N27" i="3"/>
  <c r="N26" i="3"/>
  <c r="N25" i="3"/>
  <c r="N22" i="3"/>
  <c r="N11" i="3"/>
  <c r="N9" i="3"/>
  <c r="N7" i="3"/>
  <c r="E79" i="3"/>
  <c r="E68" i="3"/>
  <c r="E61" i="3"/>
  <c r="E53" i="3"/>
  <c r="E35" i="3"/>
  <c r="E28" i="3"/>
  <c r="D107" i="3"/>
  <c r="D109" i="3"/>
  <c r="D105" i="3"/>
  <c r="D92" i="3"/>
  <c r="D84" i="3"/>
  <c r="D79" i="3"/>
  <c r="D68" i="3"/>
  <c r="D61" i="3"/>
  <c r="D53" i="3"/>
  <c r="D35" i="3"/>
  <c r="D28" i="3"/>
  <c r="J28" i="3"/>
  <c r="K28" i="3"/>
  <c r="L28" i="3"/>
  <c r="M28" i="3"/>
  <c r="F28" i="3"/>
  <c r="G28" i="3"/>
  <c r="O26" i="3"/>
  <c r="O27" i="3"/>
  <c r="N70" i="3"/>
  <c r="O70" i="3"/>
  <c r="N71" i="3"/>
  <c r="O71" i="3"/>
  <c r="N72" i="3"/>
  <c r="O72" i="3"/>
  <c r="M79" i="3"/>
  <c r="L79" i="3"/>
  <c r="K79" i="3"/>
  <c r="J79" i="3"/>
  <c r="G79" i="3"/>
  <c r="F79" i="3"/>
  <c r="O78" i="3"/>
  <c r="N78" i="3"/>
  <c r="O77" i="3"/>
  <c r="N77" i="3"/>
  <c r="O73" i="3"/>
  <c r="N73" i="3"/>
  <c r="O69" i="3"/>
  <c r="N69" i="3"/>
  <c r="N63" i="3"/>
  <c r="O63" i="3"/>
  <c r="O64" i="3"/>
  <c r="N64" i="3"/>
  <c r="O136" i="3"/>
  <c r="O137" i="3" s="1"/>
  <c r="N136" i="3"/>
  <c r="N137" i="3" s="1"/>
  <c r="O128" i="3"/>
  <c r="N128" i="3"/>
  <c r="O127" i="3"/>
  <c r="N127" i="3"/>
  <c r="O126" i="3"/>
  <c r="N126" i="3"/>
  <c r="O125" i="3"/>
  <c r="N125" i="3"/>
  <c r="O124" i="3"/>
  <c r="N124" i="3"/>
  <c r="O123" i="3"/>
  <c r="N123" i="3"/>
  <c r="O122" i="3"/>
  <c r="N122" i="3"/>
  <c r="O121" i="3"/>
  <c r="N121" i="3"/>
  <c r="O120" i="3"/>
  <c r="N120" i="3"/>
  <c r="O119" i="3"/>
  <c r="N119" i="3"/>
  <c r="O117" i="3"/>
  <c r="N117" i="3"/>
  <c r="O110" i="3"/>
  <c r="N110" i="3"/>
  <c r="N109" i="3"/>
  <c r="O106" i="3"/>
  <c r="O107" i="3" s="1"/>
  <c r="N106" i="3"/>
  <c r="N107" i="3" s="1"/>
  <c r="O104" i="3"/>
  <c r="N104" i="3"/>
  <c r="O103" i="3"/>
  <c r="N103" i="3"/>
  <c r="O101" i="3"/>
  <c r="N101" i="3"/>
  <c r="O100" i="3"/>
  <c r="N100" i="3"/>
  <c r="O99" i="3"/>
  <c r="N99" i="3"/>
  <c r="O98" i="3"/>
  <c r="N98" i="3"/>
  <c r="O97" i="3"/>
  <c r="N97" i="3"/>
  <c r="O96" i="3"/>
  <c r="N96" i="3"/>
  <c r="O95" i="3"/>
  <c r="N95" i="3"/>
  <c r="O94" i="3"/>
  <c r="N94" i="3"/>
  <c r="O93" i="3"/>
  <c r="N93" i="3"/>
  <c r="O91" i="3"/>
  <c r="N91" i="3"/>
  <c r="O90" i="3"/>
  <c r="N90" i="3"/>
  <c r="O87" i="3"/>
  <c r="N87" i="3"/>
  <c r="O86" i="3"/>
  <c r="N86" i="3"/>
  <c r="O85" i="3"/>
  <c r="N85" i="3"/>
  <c r="O83" i="3"/>
  <c r="N83" i="3"/>
  <c r="O82" i="3"/>
  <c r="N82" i="3"/>
  <c r="O81" i="3"/>
  <c r="N81" i="3"/>
  <c r="O80" i="3"/>
  <c r="N80" i="3"/>
  <c r="O67" i="3"/>
  <c r="N67" i="3"/>
  <c r="O66" i="3"/>
  <c r="N66" i="3"/>
  <c r="O65" i="3"/>
  <c r="N65" i="3"/>
  <c r="O62" i="3"/>
  <c r="N62" i="3"/>
  <c r="O60" i="3"/>
  <c r="N60" i="3"/>
  <c r="O59" i="3"/>
  <c r="N59" i="3"/>
  <c r="O58" i="3"/>
  <c r="N58" i="3"/>
  <c r="O57" i="3"/>
  <c r="N57" i="3"/>
  <c r="O56" i="3"/>
  <c r="N56" i="3"/>
  <c r="O55" i="3"/>
  <c r="N55" i="3"/>
  <c r="O54" i="3"/>
  <c r="N54" i="3"/>
  <c r="N39" i="3"/>
  <c r="O52" i="3"/>
  <c r="N52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O38" i="3"/>
  <c r="N38" i="3"/>
  <c r="O37" i="3"/>
  <c r="N37" i="3"/>
  <c r="O36" i="3"/>
  <c r="N36" i="3"/>
  <c r="O30" i="3"/>
  <c r="O34" i="3"/>
  <c r="N34" i="3"/>
  <c r="O32" i="3"/>
  <c r="N32" i="3"/>
  <c r="O31" i="3"/>
  <c r="N31" i="3"/>
  <c r="O29" i="3"/>
  <c r="N29" i="3"/>
  <c r="O25" i="3"/>
  <c r="O22" i="3"/>
  <c r="O20" i="3"/>
  <c r="O19" i="3"/>
  <c r="O13" i="3"/>
  <c r="O12" i="3"/>
  <c r="O11" i="3"/>
  <c r="O10" i="3"/>
  <c r="O9" i="3"/>
  <c r="O8" i="3"/>
  <c r="N20" i="3"/>
  <c r="N19" i="3"/>
  <c r="N13" i="3"/>
  <c r="N12" i="3"/>
  <c r="N10" i="3"/>
  <c r="N8" i="3"/>
  <c r="G105" i="3"/>
  <c r="M137" i="3"/>
  <c r="L137" i="3"/>
  <c r="K137" i="3"/>
  <c r="J137" i="3"/>
  <c r="G137" i="3"/>
  <c r="F137" i="3"/>
  <c r="E137" i="3"/>
  <c r="D137" i="3"/>
  <c r="M129" i="3"/>
  <c r="L129" i="3"/>
  <c r="M118" i="3"/>
  <c r="L118" i="3"/>
  <c r="M109" i="3"/>
  <c r="L109" i="3"/>
  <c r="K109" i="3"/>
  <c r="J109" i="3"/>
  <c r="G109" i="3"/>
  <c r="F109" i="3"/>
  <c r="E109" i="3"/>
  <c r="M107" i="3"/>
  <c r="L107" i="3"/>
  <c r="K107" i="3"/>
  <c r="J107" i="3"/>
  <c r="G107" i="3"/>
  <c r="F107" i="3"/>
  <c r="E107" i="3"/>
  <c r="M105" i="3"/>
  <c r="L105" i="3"/>
  <c r="K105" i="3"/>
  <c r="J105" i="3"/>
  <c r="F105" i="3"/>
  <c r="E105" i="3"/>
  <c r="L92" i="3"/>
  <c r="E92" i="3"/>
  <c r="L84" i="3"/>
  <c r="K84" i="3"/>
  <c r="J84" i="3"/>
  <c r="G84" i="3"/>
  <c r="G138" i="3" s="1"/>
  <c r="F84" i="3"/>
  <c r="F138" i="3" s="1"/>
  <c r="E84" i="3"/>
  <c r="M92" i="3"/>
  <c r="K92" i="3"/>
  <c r="J92" i="3"/>
  <c r="G92" i="3"/>
  <c r="F92" i="3"/>
  <c r="M68" i="3"/>
  <c r="L68" i="3"/>
  <c r="K68" i="3"/>
  <c r="J68" i="3"/>
  <c r="G68" i="3"/>
  <c r="F68" i="3"/>
  <c r="M61" i="3"/>
  <c r="L61" i="3"/>
  <c r="K61" i="3"/>
  <c r="J61" i="3"/>
  <c r="G61" i="3"/>
  <c r="F61" i="3"/>
  <c r="L53" i="3"/>
  <c r="M53" i="3"/>
  <c r="K53" i="3"/>
  <c r="J53" i="3"/>
  <c r="G53" i="3"/>
  <c r="F53" i="3"/>
  <c r="M35" i="3"/>
  <c r="L35" i="3"/>
  <c r="K35" i="3"/>
  <c r="J35" i="3"/>
  <c r="G35" i="3"/>
  <c r="F35" i="3"/>
  <c r="M138" i="3" l="1"/>
  <c r="L138" i="3"/>
  <c r="J138" i="3"/>
  <c r="K138" i="3"/>
  <c r="I138" i="3"/>
  <c r="E138" i="3"/>
  <c r="H138" i="3"/>
  <c r="D138" i="3"/>
  <c r="N28" i="3"/>
  <c r="N92" i="3"/>
  <c r="O28" i="3"/>
  <c r="O61" i="3"/>
  <c r="O35" i="3"/>
  <c r="O92" i="3"/>
  <c r="O109" i="3"/>
  <c r="O24" i="3"/>
  <c r="N35" i="3"/>
  <c r="O118" i="3"/>
  <c r="N61" i="3"/>
  <c r="N84" i="3"/>
  <c r="N118" i="3"/>
  <c r="O84" i="3"/>
  <c r="O129" i="3"/>
  <c r="O53" i="3"/>
  <c r="N79" i="3"/>
  <c r="N53" i="3"/>
  <c r="O79" i="3"/>
  <c r="N24" i="3"/>
  <c r="N68" i="3"/>
  <c r="N129" i="3"/>
  <c r="O68" i="3"/>
  <c r="N105" i="3"/>
  <c r="O105" i="3"/>
  <c r="O138" i="3" l="1"/>
  <c r="N138" i="3"/>
</calcChain>
</file>

<file path=xl/sharedStrings.xml><?xml version="1.0" encoding="utf-8"?>
<sst xmlns="http://schemas.openxmlformats.org/spreadsheetml/2006/main" count="186" uniqueCount="104">
  <si>
    <t>てらがき農園</t>
    <rPh sb="4" eb="6">
      <t>ノウエン</t>
    </rPh>
    <phoneticPr fontId="1"/>
  </si>
  <si>
    <t>ＪＡありだ共選協議会</t>
    <rPh sb="5" eb="7">
      <t>キョウセン</t>
    </rPh>
    <rPh sb="7" eb="10">
      <t>キョウギカイ</t>
    </rPh>
    <phoneticPr fontId="1"/>
  </si>
  <si>
    <t>不知火</t>
    <rPh sb="0" eb="3">
      <t>シラヌイ</t>
    </rPh>
    <phoneticPr fontId="3"/>
  </si>
  <si>
    <t>八朔</t>
    <rPh sb="0" eb="2">
      <t>ハッサク</t>
    </rPh>
    <phoneticPr fontId="3"/>
  </si>
  <si>
    <t>米</t>
    <rPh sb="0" eb="1">
      <t>コメ</t>
    </rPh>
    <phoneticPr fontId="1"/>
  </si>
  <si>
    <t>和歌山県農業協同組合連合会</t>
    <rPh sb="0" eb="13">
      <t>ケンノウ</t>
    </rPh>
    <phoneticPr fontId="1"/>
  </si>
  <si>
    <t>小計</t>
    <rPh sb="0" eb="2">
      <t>ショウケイ</t>
    </rPh>
    <phoneticPr fontId="1"/>
  </si>
  <si>
    <t>収穫前検体数</t>
    <rPh sb="0" eb="3">
      <t>シュウカクマエ</t>
    </rPh>
    <rPh sb="3" eb="5">
      <t>ケンタイ</t>
    </rPh>
    <rPh sb="5" eb="6">
      <t>カズ</t>
    </rPh>
    <phoneticPr fontId="1"/>
  </si>
  <si>
    <t>出荷前検体数</t>
    <rPh sb="0" eb="3">
      <t>シュッカマエ</t>
    </rPh>
    <rPh sb="3" eb="5">
      <t>ケンタイ</t>
    </rPh>
    <rPh sb="5" eb="6">
      <t>カズ</t>
    </rPh>
    <phoneticPr fontId="1"/>
  </si>
  <si>
    <t>実施済</t>
    <rPh sb="0" eb="2">
      <t>ジッシ</t>
    </rPh>
    <rPh sb="2" eb="3">
      <t>ズ</t>
    </rPh>
    <phoneticPr fontId="1"/>
  </si>
  <si>
    <t>白菜</t>
    <rPh sb="0" eb="2">
      <t>ハクサイ</t>
    </rPh>
    <phoneticPr fontId="1"/>
  </si>
  <si>
    <t>枝豆</t>
    <rPh sb="0" eb="2">
      <t>エダマメ</t>
    </rPh>
    <phoneticPr fontId="1"/>
  </si>
  <si>
    <t>基準超過</t>
    <rPh sb="0" eb="2">
      <t>キジュン</t>
    </rPh>
    <rPh sb="2" eb="4">
      <t>チョウカ</t>
    </rPh>
    <phoneticPr fontId="1"/>
  </si>
  <si>
    <t xml:space="preserve">
基準超過</t>
    <rPh sb="1" eb="3">
      <t>キジュン</t>
    </rPh>
    <rPh sb="3" eb="5">
      <t>チョウカ</t>
    </rPh>
    <phoneticPr fontId="1"/>
  </si>
  <si>
    <t>うめ</t>
    <phoneticPr fontId="1"/>
  </si>
  <si>
    <t>もも</t>
    <phoneticPr fontId="1"/>
  </si>
  <si>
    <t>いちじく</t>
    <phoneticPr fontId="1"/>
  </si>
  <si>
    <t>きゅうり</t>
    <phoneticPr fontId="1"/>
  </si>
  <si>
    <t>キャベツ</t>
    <phoneticPr fontId="1"/>
  </si>
  <si>
    <t>じゃばら</t>
    <phoneticPr fontId="1"/>
  </si>
  <si>
    <t>清見</t>
    <rPh sb="0" eb="2">
      <t>キヨミ</t>
    </rPh>
    <phoneticPr fontId="1"/>
  </si>
  <si>
    <t>甘夏</t>
    <rPh sb="0" eb="2">
      <t>アマナツ</t>
    </rPh>
    <phoneticPr fontId="1"/>
  </si>
  <si>
    <t>黒豆</t>
    <rPh sb="0" eb="2">
      <t>クロマメ</t>
    </rPh>
    <phoneticPr fontId="1"/>
  </si>
  <si>
    <t>ピーマン</t>
    <phoneticPr fontId="1"/>
  </si>
  <si>
    <t>たかな</t>
    <phoneticPr fontId="1"/>
  </si>
  <si>
    <t>キウイフルーツ</t>
    <phoneticPr fontId="3"/>
  </si>
  <si>
    <t>なす</t>
    <phoneticPr fontId="1"/>
  </si>
  <si>
    <t>ブロッコリー</t>
    <phoneticPr fontId="1"/>
  </si>
  <si>
    <t>4-3月（計）</t>
    <rPh sb="3" eb="4">
      <t>ガツ</t>
    </rPh>
    <rPh sb="5" eb="6">
      <t>ケイ</t>
    </rPh>
    <phoneticPr fontId="1"/>
  </si>
  <si>
    <t>基準超過</t>
    <phoneticPr fontId="1"/>
  </si>
  <si>
    <t>かき</t>
    <phoneticPr fontId="1"/>
  </si>
  <si>
    <t>すもも</t>
    <phoneticPr fontId="1"/>
  </si>
  <si>
    <t>市場出荷</t>
    <rPh sb="0" eb="2">
      <t>シジョウ</t>
    </rPh>
    <rPh sb="2" eb="4">
      <t>シュッカ</t>
    </rPh>
    <phoneticPr fontId="1"/>
  </si>
  <si>
    <t>直売所</t>
    <rPh sb="0" eb="2">
      <t>チョクバイ</t>
    </rPh>
    <rPh sb="2" eb="3">
      <t>ショ</t>
    </rPh>
    <phoneticPr fontId="1"/>
  </si>
  <si>
    <t>取組団体</t>
    <rPh sb="0" eb="1">
      <t>ト</t>
    </rPh>
    <rPh sb="1" eb="2">
      <t>クミ</t>
    </rPh>
    <rPh sb="2" eb="4">
      <t>ダンタイ</t>
    </rPh>
    <phoneticPr fontId="1"/>
  </si>
  <si>
    <t>JAありだ ありだっこ</t>
    <phoneticPr fontId="1"/>
  </si>
  <si>
    <t>JAわかやま</t>
    <phoneticPr fontId="1"/>
  </si>
  <si>
    <t>JAながみね</t>
    <phoneticPr fontId="1"/>
  </si>
  <si>
    <t>JA紀北かわかみ</t>
    <rPh sb="2" eb="4">
      <t>キホク</t>
    </rPh>
    <phoneticPr fontId="1"/>
  </si>
  <si>
    <t>JA紀の里</t>
    <rPh sb="2" eb="3">
      <t>キ</t>
    </rPh>
    <rPh sb="4" eb="5">
      <t>サト</t>
    </rPh>
    <phoneticPr fontId="1"/>
  </si>
  <si>
    <t>JA紀州</t>
    <rPh sb="2" eb="4">
      <t>キシュウ</t>
    </rPh>
    <phoneticPr fontId="1"/>
  </si>
  <si>
    <t>JA紀南</t>
    <rPh sb="2" eb="4">
      <t>キナン</t>
    </rPh>
    <phoneticPr fontId="1"/>
  </si>
  <si>
    <t>北山村じゃばら生産協同組合</t>
    <rPh sb="0" eb="1">
      <t>キタ</t>
    </rPh>
    <rPh sb="1" eb="3">
      <t>ヤマムラ</t>
    </rPh>
    <rPh sb="7" eb="9">
      <t>セイサン</t>
    </rPh>
    <rPh sb="9" eb="11">
      <t>キョウドウ</t>
    </rPh>
    <rPh sb="11" eb="13">
      <t>クミアイ</t>
    </rPh>
    <phoneticPr fontId="1"/>
  </si>
  <si>
    <t>JA紀南 紀菜柑</t>
    <rPh sb="2" eb="4">
      <t>キナン</t>
    </rPh>
    <rPh sb="5" eb="6">
      <t>キ</t>
    </rPh>
    <rPh sb="6" eb="7">
      <t>サイ</t>
    </rPh>
    <rPh sb="7" eb="8">
      <t>カン</t>
    </rPh>
    <phoneticPr fontId="1"/>
  </si>
  <si>
    <t>JAみくまの</t>
    <phoneticPr fontId="1"/>
  </si>
  <si>
    <t>とうがん</t>
    <phoneticPr fontId="1"/>
  </si>
  <si>
    <t>だいこん</t>
    <phoneticPr fontId="1"/>
  </si>
  <si>
    <t>しょうが</t>
    <phoneticPr fontId="1"/>
  </si>
  <si>
    <t>いちご</t>
    <phoneticPr fontId="1"/>
  </si>
  <si>
    <t>葉ねぎ</t>
    <rPh sb="0" eb="1">
      <t>ハ</t>
    </rPh>
    <phoneticPr fontId="1"/>
  </si>
  <si>
    <t>八朔</t>
    <rPh sb="0" eb="2">
      <t>ハッサク</t>
    </rPh>
    <phoneticPr fontId="1"/>
  </si>
  <si>
    <t>不知火</t>
    <rPh sb="0" eb="3">
      <t>シラヌイ</t>
    </rPh>
    <phoneticPr fontId="1"/>
  </si>
  <si>
    <t>ほうれんそう</t>
    <phoneticPr fontId="1"/>
  </si>
  <si>
    <t>品目</t>
    <rPh sb="0" eb="2">
      <t>ヒンモク</t>
    </rPh>
    <phoneticPr fontId="1"/>
  </si>
  <si>
    <t>流通形態</t>
    <rPh sb="0" eb="2">
      <t>リュウツウ</t>
    </rPh>
    <rPh sb="2" eb="4">
      <t>ケイタイ</t>
    </rPh>
    <phoneticPr fontId="1"/>
  </si>
  <si>
    <t>温州みかん</t>
  </si>
  <si>
    <t>レタス(結球)</t>
    <rPh sb="4" eb="6">
      <t>ケッキュウ</t>
    </rPh>
    <phoneticPr fontId="1"/>
  </si>
  <si>
    <t>JA紀の里
 めっけもん広場</t>
    <rPh sb="2" eb="3">
      <t>キノ</t>
    </rPh>
    <rPh sb="4" eb="5">
      <t>サト</t>
    </rPh>
    <rPh sb="12" eb="14">
      <t>ヒロバ</t>
    </rPh>
    <phoneticPr fontId="1"/>
  </si>
  <si>
    <t>JAわかやま
 愛菜てまりっこ</t>
    <rPh sb="8" eb="9">
      <t>アイ</t>
    </rPh>
    <rPh sb="9" eb="10">
      <t>サイ</t>
    </rPh>
    <phoneticPr fontId="1"/>
  </si>
  <si>
    <t>JA紀州
 花野果市</t>
    <rPh sb="2" eb="4">
      <t>キシュウ</t>
    </rPh>
    <rPh sb="6" eb="7">
      <t>ハナ</t>
    </rPh>
    <rPh sb="7" eb="8">
      <t>ヤ</t>
    </rPh>
    <rPh sb="8" eb="9">
      <t>カ</t>
    </rPh>
    <rPh sb="9" eb="10">
      <t>イチ</t>
    </rPh>
    <phoneticPr fontId="1"/>
  </si>
  <si>
    <t>4-6月</t>
    <rPh sb="3" eb="4">
      <t>ガツ</t>
    </rPh>
    <phoneticPr fontId="1"/>
  </si>
  <si>
    <t>7-9月</t>
    <rPh sb="3" eb="4">
      <t>ガツ</t>
    </rPh>
    <phoneticPr fontId="1"/>
  </si>
  <si>
    <t>10-12月</t>
    <rPh sb="5" eb="6">
      <t>ガツ</t>
    </rPh>
    <phoneticPr fontId="1"/>
  </si>
  <si>
    <t>1-3月</t>
    <rPh sb="3" eb="4">
      <t>ガツ</t>
    </rPh>
    <phoneticPr fontId="1"/>
  </si>
  <si>
    <t>温州みかん</t>
    <rPh sb="0" eb="2">
      <t>ウンシュウ</t>
    </rPh>
    <phoneticPr fontId="1"/>
  </si>
  <si>
    <t>合計</t>
    <rPh sb="0" eb="2">
      <t>ゴウケイ</t>
    </rPh>
    <phoneticPr fontId="1"/>
  </si>
  <si>
    <t>JA紀北かわかみ
　やっちょん広場</t>
    <rPh sb="2" eb="4">
      <t>キホク</t>
    </rPh>
    <rPh sb="15" eb="17">
      <t>ヒロバ</t>
    </rPh>
    <phoneticPr fontId="1"/>
  </si>
  <si>
    <t>ブルーベリー</t>
    <phoneticPr fontId="1"/>
  </si>
  <si>
    <t>なす</t>
  </si>
  <si>
    <t>にんじん</t>
  </si>
  <si>
    <t>コマツナ</t>
    <phoneticPr fontId="1"/>
  </si>
  <si>
    <t>とうもろこし</t>
  </si>
  <si>
    <t>おくら</t>
  </si>
  <si>
    <t>かぼちゃ</t>
  </si>
  <si>
    <t>トマト</t>
  </si>
  <si>
    <t>ゴボウ</t>
    <phoneticPr fontId="1"/>
  </si>
  <si>
    <t>うめ</t>
  </si>
  <si>
    <t>もも</t>
  </si>
  <si>
    <t>かき</t>
  </si>
  <si>
    <t>いちじく</t>
  </si>
  <si>
    <t>キウイフルーツ</t>
  </si>
  <si>
    <t>ぶどう</t>
  </si>
  <si>
    <t>ほうれんそう</t>
  </si>
  <si>
    <t>いちご</t>
  </si>
  <si>
    <t>うすいえんどう</t>
  </si>
  <si>
    <t>きゅうり</t>
  </si>
  <si>
    <t>ブロッコリー</t>
  </si>
  <si>
    <t>ミニトマト</t>
  </si>
  <si>
    <t>ピーマン</t>
  </si>
  <si>
    <t>きぬさや</t>
  </si>
  <si>
    <t>春菊</t>
    <rPh sb="0" eb="2">
      <t>シュンギク</t>
    </rPh>
    <phoneticPr fontId="1"/>
  </si>
  <si>
    <t>びわ</t>
    <phoneticPr fontId="1"/>
  </si>
  <si>
    <t>じゃがいも</t>
    <phoneticPr fontId="1"/>
  </si>
  <si>
    <t>すいか</t>
    <phoneticPr fontId="1"/>
  </si>
  <si>
    <t>かぼちゃ</t>
    <phoneticPr fontId="1"/>
  </si>
  <si>
    <t>さつまいも</t>
    <phoneticPr fontId="1"/>
  </si>
  <si>
    <t>ミニトマト</t>
    <phoneticPr fontId="1"/>
  </si>
  <si>
    <t>三宝</t>
    <rPh sb="0" eb="2">
      <t>サンボウ</t>
    </rPh>
    <phoneticPr fontId="1"/>
  </si>
  <si>
    <t>ポンカン</t>
    <phoneticPr fontId="1"/>
  </si>
  <si>
    <t>一寸そら豆</t>
    <rPh sb="0" eb="2">
      <t>イッスン</t>
    </rPh>
    <rPh sb="4" eb="5">
      <t>マメ</t>
    </rPh>
    <phoneticPr fontId="1"/>
  </si>
  <si>
    <t>JA紀州</t>
  </si>
  <si>
    <t xml:space="preserve"> フレッシュマート</t>
  </si>
  <si>
    <t>レタス</t>
    <phoneticPr fontId="1"/>
  </si>
  <si>
    <t>わかやま農産物安心プラス強化事業　残留農薬分析実施状況（令和６年４月～令和７年３月）</t>
    <rPh sb="4" eb="7">
      <t>ノウサンブツ</t>
    </rPh>
    <rPh sb="7" eb="9">
      <t>アンシン</t>
    </rPh>
    <rPh sb="12" eb="14">
      <t>キョウカ</t>
    </rPh>
    <rPh sb="14" eb="16">
      <t>ジギョウ</t>
    </rPh>
    <rPh sb="17" eb="19">
      <t>ザンリュウ</t>
    </rPh>
    <rPh sb="19" eb="21">
      <t>ノウヤク</t>
    </rPh>
    <rPh sb="21" eb="23">
      <t>ブンセキ</t>
    </rPh>
    <rPh sb="23" eb="25">
      <t>ジッシ</t>
    </rPh>
    <rPh sb="25" eb="27">
      <t>ジョウキョウ</t>
    </rPh>
    <rPh sb="28" eb="30">
      <t>レイワ</t>
    </rPh>
    <rPh sb="31" eb="32">
      <t>ネン</t>
    </rPh>
    <rPh sb="33" eb="34">
      <t>ガツ</t>
    </rPh>
    <rPh sb="35" eb="37">
      <t>レイワ</t>
    </rPh>
    <rPh sb="38" eb="39">
      <t>ネン</t>
    </rPh>
    <rPh sb="40" eb="4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</si>
</sst>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66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1" xfId="0" applyFont="1" applyFill="1" applyBorder="1" applyAlignment="1">
      <alignment vertical="center" shrinkToFi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shrinkToFit="1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8" xfId="0" applyFont="1" applyFill="1" applyBorder="1" applyAlignment="1">
      <alignment vertical="center" shrinkToFit="1"/>
    </xf>
    <xf numFmtId="0" fontId="2" fillId="0" borderId="9" xfId="0" applyFont="1" applyFill="1" applyBorder="1" applyAlignment="1">
      <alignment vertical="center" shrinkToFit="1"/>
    </xf>
    <xf numFmtId="0" fontId="0" fillId="0" borderId="0" xfId="0" applyFont="1" applyFill="1" applyAlignment="1">
      <alignment vertical="center" shrinkToFit="1"/>
    </xf>
    <xf numFmtId="0" fontId="2" fillId="0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0" borderId="15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vertical="center" shrinkToFit="1"/>
    </xf>
    <xf numFmtId="0" fontId="2" fillId="0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>
      <alignment vertical="center" shrinkToFit="1"/>
    </xf>
    <xf numFmtId="0" fontId="2" fillId="0" borderId="20" xfId="0" applyFont="1" applyFill="1" applyBorder="1" applyAlignment="1">
      <alignment vertical="center" shrinkToFit="1"/>
    </xf>
    <xf numFmtId="0" fontId="2" fillId="0" borderId="21" xfId="0" applyFont="1" applyFill="1" applyBorder="1" applyAlignment="1">
      <alignment vertical="center" shrinkToFit="1"/>
    </xf>
    <xf numFmtId="0" fontId="2" fillId="0" borderId="22" xfId="0" applyFont="1" applyFill="1" applyBorder="1" applyAlignment="1">
      <alignment vertical="center" shrinkToFit="1"/>
    </xf>
    <xf numFmtId="0" fontId="2" fillId="0" borderId="23" xfId="0" applyFont="1" applyFill="1" applyBorder="1" applyAlignment="1">
      <alignment vertical="center" shrinkToFit="1"/>
    </xf>
    <xf numFmtId="0" fontId="2" fillId="0" borderId="24" xfId="0" applyFont="1" applyFill="1" applyBorder="1">
      <alignment vertical="center"/>
    </xf>
    <xf numFmtId="0" fontId="2" fillId="0" borderId="25" xfId="0" applyFont="1" applyFill="1" applyBorder="1">
      <alignment vertical="center"/>
    </xf>
    <xf numFmtId="0" fontId="2" fillId="0" borderId="26" xfId="0" applyFont="1" applyFill="1" applyBorder="1" applyAlignment="1">
      <alignment vertical="center" shrinkToFit="1"/>
    </xf>
    <xf numFmtId="0" fontId="2" fillId="0" borderId="27" xfId="0" applyFont="1" applyFill="1" applyBorder="1">
      <alignment vertical="center"/>
    </xf>
    <xf numFmtId="0" fontId="2" fillId="0" borderId="27" xfId="0" applyFont="1" applyFill="1" applyBorder="1" applyAlignment="1">
      <alignment horizontal="right" vertical="center"/>
    </xf>
    <xf numFmtId="0" fontId="2" fillId="2" borderId="32" xfId="0" applyFont="1" applyFill="1" applyBorder="1">
      <alignment vertical="center"/>
    </xf>
    <xf numFmtId="0" fontId="2" fillId="0" borderId="10" xfId="0" applyFont="1" applyFill="1" applyBorder="1" applyAlignment="1">
      <alignment horizontal="right" vertical="center"/>
    </xf>
    <xf numFmtId="0" fontId="2" fillId="2" borderId="31" xfId="0" applyFont="1" applyFill="1" applyBorder="1">
      <alignment vertical="center"/>
    </xf>
    <xf numFmtId="0" fontId="2" fillId="0" borderId="33" xfId="0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right" vertical="center"/>
    </xf>
    <xf numFmtId="0" fontId="2" fillId="0" borderId="34" xfId="0" applyFont="1" applyFill="1" applyBorder="1" applyAlignment="1">
      <alignment vertical="center" shrinkToFit="1"/>
    </xf>
    <xf numFmtId="0" fontId="2" fillId="0" borderId="35" xfId="0" applyFont="1" applyFill="1" applyBorder="1">
      <alignment vertical="center"/>
    </xf>
    <xf numFmtId="0" fontId="2" fillId="0" borderId="35" xfId="0" applyFont="1" applyFill="1" applyBorder="1" applyAlignment="1">
      <alignment horizontal="right" vertical="center"/>
    </xf>
    <xf numFmtId="0" fontId="2" fillId="0" borderId="36" xfId="0" applyFont="1" applyFill="1" applyBorder="1" applyAlignment="1">
      <alignment horizontal="right" vertical="center"/>
    </xf>
    <xf numFmtId="0" fontId="2" fillId="0" borderId="37" xfId="0" applyFont="1" applyFill="1" applyBorder="1" applyAlignment="1">
      <alignment horizontal="right" vertical="center"/>
    </xf>
    <xf numFmtId="0" fontId="2" fillId="2" borderId="38" xfId="0" applyFont="1" applyFill="1" applyBorder="1">
      <alignment vertical="center"/>
    </xf>
    <xf numFmtId="0" fontId="2" fillId="3" borderId="39" xfId="0" applyFont="1" applyFill="1" applyBorder="1" applyAlignment="1">
      <alignment vertical="center" shrinkToFit="1"/>
    </xf>
    <xf numFmtId="0" fontId="2" fillId="3" borderId="20" xfId="0" applyFont="1" applyFill="1" applyBorder="1" applyAlignment="1">
      <alignment vertical="center" shrinkToFit="1"/>
    </xf>
    <xf numFmtId="0" fontId="2" fillId="3" borderId="40" xfId="0" applyFont="1" applyFill="1" applyBorder="1" applyAlignment="1">
      <alignment vertical="center" shrinkToFit="1"/>
    </xf>
    <xf numFmtId="0" fontId="2" fillId="3" borderId="9" xfId="0" applyFont="1" applyFill="1" applyBorder="1" applyAlignment="1">
      <alignment vertical="center" shrinkToFit="1"/>
    </xf>
    <xf numFmtId="0" fontId="2" fillId="3" borderId="33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27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25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19" xfId="0" applyFont="1" applyFill="1" applyBorder="1" applyAlignment="1">
      <alignment vertical="center" shrinkToFit="1"/>
    </xf>
    <xf numFmtId="0" fontId="2" fillId="3" borderId="1" xfId="0" applyFont="1" applyFill="1" applyBorder="1" applyAlignment="1">
      <alignment vertical="center" shrinkToFit="1"/>
    </xf>
    <xf numFmtId="0" fontId="2" fillId="3" borderId="8" xfId="0" applyFont="1" applyFill="1" applyBorder="1" applyAlignment="1">
      <alignment vertical="center" shrinkToFit="1"/>
    </xf>
    <xf numFmtId="0" fontId="2" fillId="3" borderId="41" xfId="0" applyFont="1" applyFill="1" applyBorder="1" applyAlignment="1">
      <alignment vertical="center" shrinkToFit="1"/>
    </xf>
    <xf numFmtId="0" fontId="2" fillId="3" borderId="34" xfId="0" applyFont="1" applyFill="1" applyBorder="1" applyAlignment="1">
      <alignment vertical="center" shrinkToFit="1"/>
    </xf>
    <xf numFmtId="0" fontId="2" fillId="3" borderId="2" xfId="0" applyFont="1" applyFill="1" applyBorder="1">
      <alignment vertical="center"/>
    </xf>
    <xf numFmtId="0" fontId="2" fillId="3" borderId="42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43" xfId="0" applyFont="1" applyFill="1" applyBorder="1">
      <alignment vertical="center"/>
    </xf>
    <xf numFmtId="0" fontId="2" fillId="3" borderId="24" xfId="0" applyFont="1" applyFill="1" applyBorder="1">
      <alignment vertical="center"/>
    </xf>
    <xf numFmtId="0" fontId="2" fillId="3" borderId="44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45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4" borderId="16" xfId="0" applyFont="1" applyFill="1" applyBorder="1">
      <alignment vertical="center"/>
    </xf>
    <xf numFmtId="0" fontId="2" fillId="0" borderId="30" xfId="0" applyFont="1" applyFill="1" applyBorder="1" applyAlignment="1">
      <alignment horizontal="right" vertical="center"/>
    </xf>
    <xf numFmtId="0" fontId="2" fillId="0" borderId="47" xfId="0" applyFont="1" applyFill="1" applyBorder="1" applyAlignment="1">
      <alignment horizontal="right" vertical="center"/>
    </xf>
    <xf numFmtId="0" fontId="2" fillId="3" borderId="30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0" borderId="48" xfId="0" applyFont="1" applyFill="1" applyBorder="1" applyAlignment="1">
      <alignment horizontal="right" vertical="center"/>
    </xf>
    <xf numFmtId="0" fontId="2" fillId="0" borderId="49" xfId="0" applyFont="1" applyFill="1" applyBorder="1" applyAlignment="1">
      <alignment horizontal="right" vertical="center"/>
    </xf>
    <xf numFmtId="0" fontId="2" fillId="3" borderId="50" xfId="0" applyFont="1" applyFill="1" applyBorder="1">
      <alignment vertical="center"/>
    </xf>
    <xf numFmtId="0" fontId="2" fillId="3" borderId="51" xfId="0" applyFont="1" applyFill="1" applyBorder="1">
      <alignment vertical="center"/>
    </xf>
    <xf numFmtId="0" fontId="2" fillId="0" borderId="51" xfId="0" applyFont="1" applyFill="1" applyBorder="1">
      <alignment vertical="center"/>
    </xf>
    <xf numFmtId="0" fontId="2" fillId="0" borderId="52" xfId="0" applyFont="1" applyFill="1" applyBorder="1">
      <alignment vertical="center"/>
    </xf>
    <xf numFmtId="0" fontId="2" fillId="3" borderId="52" xfId="0" applyFont="1" applyFill="1" applyBorder="1">
      <alignment vertical="center"/>
    </xf>
    <xf numFmtId="0" fontId="2" fillId="3" borderId="53" xfId="0" applyFont="1" applyFill="1" applyBorder="1">
      <alignment vertical="center"/>
    </xf>
    <xf numFmtId="0" fontId="2" fillId="0" borderId="33" xfId="0" applyFont="1" applyFill="1" applyBorder="1">
      <alignment vertical="center"/>
    </xf>
    <xf numFmtId="0" fontId="2" fillId="0" borderId="37" xfId="0" applyFont="1" applyFill="1" applyBorder="1">
      <alignment vertical="center"/>
    </xf>
    <xf numFmtId="0" fontId="2" fillId="0" borderId="55" xfId="0" applyFont="1" applyFill="1" applyBorder="1" applyAlignment="1">
      <alignment horizontal="right" vertical="center"/>
    </xf>
    <xf numFmtId="0" fontId="2" fillId="0" borderId="57" xfId="0" applyFont="1" applyFill="1" applyBorder="1">
      <alignment vertical="center"/>
    </xf>
    <xf numFmtId="0" fontId="2" fillId="3" borderId="29" xfId="0" applyFont="1" applyFill="1" applyBorder="1">
      <alignment vertical="center"/>
    </xf>
    <xf numFmtId="0" fontId="2" fillId="3" borderId="58" xfId="0" applyFont="1" applyFill="1" applyBorder="1">
      <alignment vertical="center"/>
    </xf>
    <xf numFmtId="0" fontId="2" fillId="0" borderId="58" xfId="0" applyFont="1" applyFill="1" applyBorder="1">
      <alignment vertical="center"/>
    </xf>
    <xf numFmtId="0" fontId="2" fillId="0" borderId="59" xfId="0" applyFont="1" applyFill="1" applyBorder="1">
      <alignment vertical="center"/>
    </xf>
    <xf numFmtId="0" fontId="2" fillId="2" borderId="60" xfId="0" applyFont="1" applyFill="1" applyBorder="1">
      <alignment vertical="center"/>
    </xf>
    <xf numFmtId="0" fontId="2" fillId="0" borderId="36" xfId="0" applyFont="1" applyFill="1" applyBorder="1">
      <alignment vertical="center"/>
    </xf>
    <xf numFmtId="0" fontId="2" fillId="0" borderId="57" xfId="0" applyFont="1" applyFill="1" applyBorder="1" applyAlignment="1">
      <alignment horizontal="right" vertical="center"/>
    </xf>
    <xf numFmtId="0" fontId="2" fillId="0" borderId="29" xfId="0" applyFont="1" applyFill="1" applyBorder="1">
      <alignment vertical="center"/>
    </xf>
    <xf numFmtId="0" fontId="2" fillId="3" borderId="59" xfId="0" applyFont="1" applyFill="1" applyBorder="1">
      <alignment vertical="center"/>
    </xf>
    <xf numFmtId="0" fontId="2" fillId="3" borderId="62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3" borderId="64" xfId="0" applyFont="1" applyFill="1" applyBorder="1">
      <alignment vertical="center"/>
    </xf>
    <xf numFmtId="0" fontId="2" fillId="0" borderId="66" xfId="0" applyFont="1" applyFill="1" applyBorder="1" applyAlignment="1">
      <alignment horizontal="left" vertical="center" wrapText="1"/>
    </xf>
    <xf numFmtId="0" fontId="2" fillId="0" borderId="67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shrinkToFit="1"/>
    </xf>
    <xf numFmtId="0" fontId="7" fillId="0" borderId="0" xfId="0" applyFont="1" applyFill="1">
      <alignment vertical="center"/>
    </xf>
    <xf numFmtId="0" fontId="7" fillId="0" borderId="48" xfId="0" applyFont="1" applyFill="1" applyBorder="1" applyAlignment="1">
      <alignment vertical="center" shrinkToFit="1"/>
    </xf>
    <xf numFmtId="0" fontId="7" fillId="0" borderId="33" xfId="0" applyFont="1" applyFill="1" applyBorder="1" applyAlignment="1">
      <alignment vertical="center" shrinkToFit="1"/>
    </xf>
    <xf numFmtId="0" fontId="7" fillId="0" borderId="27" xfId="0" applyFont="1" applyFill="1" applyBorder="1" applyAlignment="1">
      <alignment vertical="center" shrinkToFit="1"/>
    </xf>
    <xf numFmtId="0" fontId="7" fillId="0" borderId="27" xfId="0" applyFont="1" applyFill="1" applyBorder="1" applyAlignment="1">
      <alignment vertical="center"/>
    </xf>
    <xf numFmtId="0" fontId="7" fillId="0" borderId="29" xfId="0" applyFont="1" applyFill="1" applyBorder="1" applyAlignment="1">
      <alignment vertical="center" shrinkToFit="1"/>
    </xf>
    <xf numFmtId="0" fontId="7" fillId="2" borderId="32" xfId="0" applyFont="1" applyFill="1" applyBorder="1" applyAlignment="1">
      <alignment vertical="center" shrinkToFit="1"/>
    </xf>
    <xf numFmtId="0" fontId="7" fillId="0" borderId="28" xfId="0" applyFont="1" applyFill="1" applyBorder="1" applyAlignment="1">
      <alignment vertical="center" shrinkToFit="1"/>
    </xf>
    <xf numFmtId="0" fontId="7" fillId="0" borderId="56" xfId="0" applyFont="1" applyFill="1" applyBorder="1" applyAlignment="1">
      <alignment vertical="center" shrinkToFit="1"/>
    </xf>
    <xf numFmtId="0" fontId="7" fillId="0" borderId="54" xfId="0" applyFont="1" applyFill="1" applyBorder="1" applyAlignment="1">
      <alignment vertical="center" shrinkToFit="1"/>
    </xf>
    <xf numFmtId="0" fontId="7" fillId="2" borderId="31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vertical="center" wrapText="1"/>
    </xf>
    <xf numFmtId="0" fontId="7" fillId="0" borderId="30" xfId="0" applyFont="1" applyFill="1" applyBorder="1" applyAlignment="1">
      <alignment vertical="center" shrinkToFit="1"/>
    </xf>
    <xf numFmtId="0" fontId="7" fillId="0" borderId="55" xfId="0" applyFont="1" applyFill="1" applyBorder="1" applyAlignment="1">
      <alignment vertical="center" shrinkToFit="1"/>
    </xf>
    <xf numFmtId="0" fontId="7" fillId="0" borderId="61" xfId="0" applyFont="1" applyFill="1" applyBorder="1" applyAlignment="1">
      <alignment vertical="center"/>
    </xf>
    <xf numFmtId="0" fontId="7" fillId="0" borderId="61" xfId="0" applyFont="1" applyFill="1" applyBorder="1" applyAlignment="1">
      <alignment vertical="center" shrinkToFit="1"/>
    </xf>
    <xf numFmtId="0" fontId="8" fillId="4" borderId="46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2" fillId="0" borderId="68" xfId="0" applyFont="1" applyFill="1" applyBorder="1" applyAlignment="1">
      <alignment horizontal="left" vertical="center" shrinkToFit="1"/>
    </xf>
    <xf numFmtId="0" fontId="2" fillId="0" borderId="67" xfId="0" applyFont="1" applyFill="1" applyBorder="1" applyAlignment="1">
      <alignment horizontal="left" vertical="center" shrinkToFit="1"/>
    </xf>
    <xf numFmtId="0" fontId="2" fillId="0" borderId="68" xfId="0" applyFont="1" applyFill="1" applyBorder="1" applyAlignment="1">
      <alignment horizontal="left" vertical="center" wrapText="1"/>
    </xf>
    <xf numFmtId="0" fontId="2" fillId="0" borderId="67" xfId="0" applyFont="1" applyFill="1" applyBorder="1" applyAlignment="1">
      <alignment horizontal="left" vertical="center" wrapText="1"/>
    </xf>
    <xf numFmtId="0" fontId="2" fillId="0" borderId="68" xfId="0" applyFont="1" applyFill="1" applyBorder="1" applyAlignment="1">
      <alignment horizontal="left" vertical="center"/>
    </xf>
    <xf numFmtId="0" fontId="2" fillId="0" borderId="67" xfId="0" applyFont="1" applyFill="1" applyBorder="1" applyAlignment="1">
      <alignment horizontal="left" vertical="center"/>
    </xf>
    <xf numFmtId="0" fontId="2" fillId="0" borderId="66" xfId="0" applyFont="1" applyFill="1" applyBorder="1" applyAlignment="1">
      <alignment horizontal="left" vertical="center" wrapText="1"/>
    </xf>
    <xf numFmtId="0" fontId="2" fillId="0" borderId="66" xfId="0" applyFont="1" applyFill="1" applyBorder="1" applyAlignment="1">
      <alignment horizontal="left" vertical="center" shrinkToFit="1"/>
    </xf>
    <xf numFmtId="0" fontId="2" fillId="0" borderId="65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shrinkToFit="1"/>
    </xf>
    <xf numFmtId="0" fontId="7" fillId="0" borderId="68" xfId="0" applyFont="1" applyFill="1" applyBorder="1" applyAlignment="1">
      <alignment horizontal="center" vertical="center" shrinkToFit="1"/>
    </xf>
    <xf numFmtId="0" fontId="7" fillId="0" borderId="66" xfId="0" applyFont="1" applyFill="1" applyBorder="1" applyAlignment="1">
      <alignment horizontal="center" vertical="center" shrinkToFit="1"/>
    </xf>
    <xf numFmtId="0" fontId="7" fillId="0" borderId="69" xfId="0" applyFont="1" applyFill="1" applyBorder="1" applyAlignment="1">
      <alignment horizontal="center" vertical="center" shrinkToFit="1"/>
    </xf>
    <xf numFmtId="0" fontId="2" fillId="0" borderId="68" xfId="0" applyFont="1" applyFill="1" applyBorder="1" applyAlignment="1">
      <alignment horizontal="center" vertical="center" shrinkToFit="1"/>
    </xf>
    <xf numFmtId="0" fontId="2" fillId="0" borderId="66" xfId="0" applyFont="1" applyFill="1" applyBorder="1" applyAlignment="1">
      <alignment horizontal="center" vertical="center" shrinkToFit="1"/>
    </xf>
    <xf numFmtId="0" fontId="2" fillId="0" borderId="69" xfId="0" applyFont="1" applyFill="1" applyBorder="1" applyAlignment="1">
      <alignment horizontal="center" vertical="center" shrinkToFit="1"/>
    </xf>
    <xf numFmtId="0" fontId="2" fillId="0" borderId="65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3"/>
  <sheetViews>
    <sheetView tabSelected="1" view="pageBreakPreview" topLeftCell="A106" zoomScaleNormal="85" zoomScaleSheetLayoutView="100" workbookViewId="0">
      <selection activeCell="A2" sqref="A2"/>
    </sheetView>
  </sheetViews>
  <sheetFormatPr defaultRowHeight="12" x14ac:dyDescent="0.15"/>
  <cols>
    <col min="1" max="1" width="17.25" style="2" customWidth="1"/>
    <col min="2" max="2" width="9.75" style="2" customWidth="1"/>
    <col min="3" max="3" width="9.75" style="100" customWidth="1"/>
    <col min="4" max="15" width="7.75" style="2" customWidth="1"/>
    <col min="16" max="16384" width="9" style="2"/>
  </cols>
  <sheetData>
    <row r="1" spans="1:16" ht="37.5" customHeight="1" x14ac:dyDescent="0.15">
      <c r="A1" s="127" t="s">
        <v>103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6" ht="13.5" x14ac:dyDescent="0.15">
      <c r="A2" s="13"/>
      <c r="B2" s="13"/>
      <c r="C2" s="99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6" ht="12.75" thickBot="1" x14ac:dyDescent="0.2"/>
    <row r="4" spans="1:16" s="3" customFormat="1" ht="13.5" customHeight="1" thickBot="1" x14ac:dyDescent="0.2">
      <c r="A4" s="131" t="s">
        <v>34</v>
      </c>
      <c r="B4" s="131" t="s">
        <v>54</v>
      </c>
      <c r="C4" s="128" t="s">
        <v>53</v>
      </c>
      <c r="D4" s="19" t="s">
        <v>7</v>
      </c>
      <c r="E4" s="27"/>
      <c r="F4" s="20" t="s">
        <v>8</v>
      </c>
      <c r="G4" s="21"/>
      <c r="H4" s="21"/>
      <c r="I4" s="21"/>
      <c r="J4" s="21"/>
      <c r="K4" s="21"/>
      <c r="L4" s="21"/>
      <c r="M4" s="21"/>
      <c r="N4" s="21"/>
      <c r="O4" s="22"/>
    </row>
    <row r="5" spans="1:16" s="3" customFormat="1" ht="13.5" customHeight="1" x14ac:dyDescent="0.15">
      <c r="A5" s="132"/>
      <c r="B5" s="132"/>
      <c r="C5" s="129"/>
      <c r="D5" s="25" t="s">
        <v>9</v>
      </c>
      <c r="E5" s="26"/>
      <c r="F5" s="44" t="s">
        <v>60</v>
      </c>
      <c r="G5" s="45"/>
      <c r="H5" s="23" t="s">
        <v>61</v>
      </c>
      <c r="I5" s="24"/>
      <c r="J5" s="54" t="s">
        <v>62</v>
      </c>
      <c r="K5" s="45"/>
      <c r="L5" s="23" t="s">
        <v>63</v>
      </c>
      <c r="M5" s="24"/>
      <c r="N5" s="54" t="s">
        <v>28</v>
      </c>
      <c r="O5" s="57"/>
    </row>
    <row r="6" spans="1:16" s="3" customFormat="1" ht="14.25" customHeight="1" thickBot="1" x14ac:dyDescent="0.2">
      <c r="A6" s="133"/>
      <c r="B6" s="133"/>
      <c r="C6" s="130"/>
      <c r="D6" s="30"/>
      <c r="E6" s="38" t="s">
        <v>13</v>
      </c>
      <c r="F6" s="46"/>
      <c r="G6" s="47" t="s">
        <v>12</v>
      </c>
      <c r="H6" s="1"/>
      <c r="I6" s="11" t="s">
        <v>12</v>
      </c>
      <c r="J6" s="55"/>
      <c r="K6" s="56" t="s">
        <v>12</v>
      </c>
      <c r="L6" s="1"/>
      <c r="M6" s="12" t="s">
        <v>12</v>
      </c>
      <c r="N6" s="55"/>
      <c r="O6" s="58" t="s">
        <v>29</v>
      </c>
    </row>
    <row r="7" spans="1:16" ht="13.5" customHeight="1" thickTop="1" x14ac:dyDescent="0.15">
      <c r="A7" s="126" t="s">
        <v>36</v>
      </c>
      <c r="B7" s="134" t="s">
        <v>32</v>
      </c>
      <c r="C7" s="101" t="s">
        <v>55</v>
      </c>
      <c r="D7" s="73">
        <v>1</v>
      </c>
      <c r="E7" s="74">
        <v>0</v>
      </c>
      <c r="F7" s="75"/>
      <c r="G7" s="76"/>
      <c r="H7" s="77"/>
      <c r="I7" s="78"/>
      <c r="J7" s="76">
        <v>1</v>
      </c>
      <c r="K7" s="79">
        <v>0</v>
      </c>
      <c r="L7" s="77"/>
      <c r="M7" s="77"/>
      <c r="N7" s="76">
        <f>F7+H7+J7+L7</f>
        <v>1</v>
      </c>
      <c r="O7" s="80">
        <f>G7+I7+K7+M7</f>
        <v>0</v>
      </c>
      <c r="P7" s="14"/>
    </row>
    <row r="8" spans="1:16" ht="15" customHeight="1" x14ac:dyDescent="0.15">
      <c r="A8" s="124"/>
      <c r="B8" s="125"/>
      <c r="C8" s="102" t="s">
        <v>14</v>
      </c>
      <c r="D8" s="81">
        <v>1</v>
      </c>
      <c r="E8" s="82">
        <v>0</v>
      </c>
      <c r="F8" s="48">
        <v>1</v>
      </c>
      <c r="G8" s="49">
        <v>0</v>
      </c>
      <c r="H8" s="7"/>
      <c r="I8" s="7"/>
      <c r="J8" s="53"/>
      <c r="K8" s="49"/>
      <c r="L8" s="4"/>
      <c r="M8" s="4"/>
      <c r="N8" s="59">
        <f t="shared" ref="N8:N20" si="0">F8+H8+J8+L8</f>
        <v>1</v>
      </c>
      <c r="O8" s="60">
        <f t="shared" ref="O8:O22" si="1">G8+I8+K8+M8</f>
        <v>0</v>
      </c>
      <c r="P8" s="14"/>
    </row>
    <row r="9" spans="1:16" ht="13.5" customHeight="1" x14ac:dyDescent="0.15">
      <c r="A9" s="124"/>
      <c r="B9" s="125"/>
      <c r="C9" s="103" t="s">
        <v>15</v>
      </c>
      <c r="D9" s="31">
        <v>1</v>
      </c>
      <c r="E9" s="39">
        <v>0</v>
      </c>
      <c r="F9" s="50"/>
      <c r="G9" s="49"/>
      <c r="H9" s="7">
        <v>1</v>
      </c>
      <c r="I9" s="7">
        <v>0</v>
      </c>
      <c r="J9" s="49"/>
      <c r="K9" s="49"/>
      <c r="L9" s="7"/>
      <c r="M9" s="6"/>
      <c r="N9" s="61">
        <f>F9+H9+J9+L9</f>
        <v>1</v>
      </c>
      <c r="O9" s="62">
        <f t="shared" si="1"/>
        <v>0</v>
      </c>
      <c r="P9" s="14"/>
    </row>
    <row r="10" spans="1:16" ht="13.5" customHeight="1" x14ac:dyDescent="0.15">
      <c r="A10" s="124"/>
      <c r="B10" s="125"/>
      <c r="C10" s="104" t="s">
        <v>30</v>
      </c>
      <c r="D10" s="32">
        <v>1</v>
      </c>
      <c r="E10" s="40">
        <v>0</v>
      </c>
      <c r="F10" s="50"/>
      <c r="G10" s="49"/>
      <c r="H10" s="7"/>
      <c r="I10" s="7"/>
      <c r="J10" s="49">
        <v>1</v>
      </c>
      <c r="K10" s="49">
        <v>0</v>
      </c>
      <c r="L10" s="7"/>
      <c r="M10" s="6"/>
      <c r="N10" s="61">
        <f t="shared" si="0"/>
        <v>1</v>
      </c>
      <c r="O10" s="62">
        <f t="shared" si="1"/>
        <v>0</v>
      </c>
      <c r="P10" s="14"/>
    </row>
    <row r="11" spans="1:16" ht="13.5" customHeight="1" x14ac:dyDescent="0.15">
      <c r="A11" s="124"/>
      <c r="B11" s="125"/>
      <c r="C11" s="103" t="s">
        <v>16</v>
      </c>
      <c r="D11" s="32">
        <v>1</v>
      </c>
      <c r="E11" s="40">
        <v>0</v>
      </c>
      <c r="F11" s="50"/>
      <c r="G11" s="49"/>
      <c r="H11" s="7">
        <v>1</v>
      </c>
      <c r="I11" s="7">
        <v>0</v>
      </c>
      <c r="J11" s="49"/>
      <c r="K11" s="49"/>
      <c r="L11" s="7"/>
      <c r="M11" s="6"/>
      <c r="N11" s="61">
        <f>F11+H11+J11+L11</f>
        <v>1</v>
      </c>
      <c r="O11" s="62">
        <f t="shared" si="1"/>
        <v>0</v>
      </c>
      <c r="P11" s="14"/>
    </row>
    <row r="12" spans="1:16" ht="13.5" customHeight="1" x14ac:dyDescent="0.15">
      <c r="A12" s="124"/>
      <c r="B12" s="125"/>
      <c r="C12" s="103" t="s">
        <v>18</v>
      </c>
      <c r="D12" s="32">
        <v>1</v>
      </c>
      <c r="E12" s="40">
        <v>0</v>
      </c>
      <c r="F12" s="50"/>
      <c r="G12" s="49"/>
      <c r="H12" s="7"/>
      <c r="I12" s="7"/>
      <c r="J12" s="49">
        <v>3</v>
      </c>
      <c r="K12" s="49">
        <v>0</v>
      </c>
      <c r="L12" s="7"/>
      <c r="M12" s="6"/>
      <c r="N12" s="61">
        <f t="shared" si="0"/>
        <v>3</v>
      </c>
      <c r="O12" s="62">
        <f t="shared" si="1"/>
        <v>0</v>
      </c>
      <c r="P12" s="14"/>
    </row>
    <row r="13" spans="1:16" ht="13.5" customHeight="1" x14ac:dyDescent="0.15">
      <c r="A13" s="124"/>
      <c r="B13" s="125"/>
      <c r="C13" s="103" t="s">
        <v>10</v>
      </c>
      <c r="D13" s="32">
        <v>1</v>
      </c>
      <c r="E13" s="40">
        <v>0</v>
      </c>
      <c r="F13" s="50"/>
      <c r="G13" s="49"/>
      <c r="H13" s="7"/>
      <c r="I13" s="7"/>
      <c r="J13" s="49">
        <v>3</v>
      </c>
      <c r="K13" s="49">
        <v>0</v>
      </c>
      <c r="L13" s="7"/>
      <c r="M13" s="6"/>
      <c r="N13" s="61">
        <f t="shared" si="0"/>
        <v>3</v>
      </c>
      <c r="O13" s="62">
        <f t="shared" si="1"/>
        <v>0</v>
      </c>
      <c r="P13" s="14"/>
    </row>
    <row r="14" spans="1:16" ht="13.5" customHeight="1" x14ac:dyDescent="0.15">
      <c r="A14" s="124"/>
      <c r="B14" s="125"/>
      <c r="C14" s="103" t="s">
        <v>46</v>
      </c>
      <c r="D14" s="32">
        <v>1</v>
      </c>
      <c r="E14" s="40">
        <v>0</v>
      </c>
      <c r="F14" s="50"/>
      <c r="G14" s="49"/>
      <c r="H14" s="7"/>
      <c r="I14" s="7"/>
      <c r="J14" s="49">
        <v>3</v>
      </c>
      <c r="K14" s="49">
        <v>0</v>
      </c>
      <c r="L14" s="7"/>
      <c r="M14" s="6"/>
      <c r="N14" s="61">
        <f t="shared" ref="N14:O18" si="2">F14+H14+J14+L14</f>
        <v>3</v>
      </c>
      <c r="O14" s="62">
        <f t="shared" si="2"/>
        <v>0</v>
      </c>
      <c r="P14" s="14"/>
    </row>
    <row r="15" spans="1:16" ht="13.5" customHeight="1" x14ac:dyDescent="0.15">
      <c r="A15" s="124"/>
      <c r="B15" s="125"/>
      <c r="C15" s="103" t="s">
        <v>23</v>
      </c>
      <c r="D15" s="32">
        <v>1</v>
      </c>
      <c r="E15" s="40">
        <v>0</v>
      </c>
      <c r="F15" s="50">
        <v>1</v>
      </c>
      <c r="G15" s="49">
        <v>0</v>
      </c>
      <c r="H15" s="7"/>
      <c r="I15" s="7"/>
      <c r="J15" s="49"/>
      <c r="K15" s="49"/>
      <c r="L15" s="7"/>
      <c r="M15" s="6"/>
      <c r="N15" s="61">
        <f t="shared" si="2"/>
        <v>1</v>
      </c>
      <c r="O15" s="62">
        <f t="shared" si="2"/>
        <v>0</v>
      </c>
      <c r="P15" s="14"/>
    </row>
    <row r="16" spans="1:16" ht="13.5" customHeight="1" x14ac:dyDescent="0.15">
      <c r="A16" s="124"/>
      <c r="B16" s="125"/>
      <c r="C16" s="103" t="s">
        <v>69</v>
      </c>
      <c r="D16" s="32">
        <v>1</v>
      </c>
      <c r="E16" s="40">
        <v>0</v>
      </c>
      <c r="F16" s="50">
        <v>1</v>
      </c>
      <c r="G16" s="49">
        <v>0</v>
      </c>
      <c r="H16" s="7"/>
      <c r="I16" s="7"/>
      <c r="J16" s="49"/>
      <c r="K16" s="49"/>
      <c r="L16" s="7"/>
      <c r="M16" s="6"/>
      <c r="N16" s="61">
        <f t="shared" si="2"/>
        <v>1</v>
      </c>
      <c r="O16" s="62">
        <f t="shared" si="2"/>
        <v>0</v>
      </c>
      <c r="P16" s="14"/>
    </row>
    <row r="17" spans="1:16" ht="13.5" customHeight="1" x14ac:dyDescent="0.15">
      <c r="A17" s="124"/>
      <c r="B17" s="125"/>
      <c r="C17" s="103" t="s">
        <v>47</v>
      </c>
      <c r="D17" s="32">
        <v>1</v>
      </c>
      <c r="E17" s="40">
        <v>0</v>
      </c>
      <c r="F17" s="50">
        <v>2</v>
      </c>
      <c r="G17" s="49">
        <v>0</v>
      </c>
      <c r="H17" s="7">
        <v>2</v>
      </c>
      <c r="I17" s="7">
        <v>0</v>
      </c>
      <c r="J17" s="49"/>
      <c r="K17" s="49"/>
      <c r="L17" s="7"/>
      <c r="M17" s="6"/>
      <c r="N17" s="61">
        <f t="shared" si="2"/>
        <v>4</v>
      </c>
      <c r="O17" s="62">
        <f t="shared" si="2"/>
        <v>0</v>
      </c>
      <c r="P17" s="14"/>
    </row>
    <row r="18" spans="1:16" ht="13.5" customHeight="1" x14ac:dyDescent="0.15">
      <c r="A18" s="124"/>
      <c r="B18" s="125"/>
      <c r="C18" s="103" t="s">
        <v>27</v>
      </c>
      <c r="D18" s="32">
        <v>1</v>
      </c>
      <c r="E18" s="40">
        <v>0</v>
      </c>
      <c r="F18" s="50"/>
      <c r="G18" s="49"/>
      <c r="H18" s="7"/>
      <c r="I18" s="7"/>
      <c r="J18" s="49">
        <v>1</v>
      </c>
      <c r="K18" s="49">
        <v>0</v>
      </c>
      <c r="L18" s="7"/>
      <c r="M18" s="6"/>
      <c r="N18" s="61">
        <f t="shared" si="2"/>
        <v>1</v>
      </c>
      <c r="O18" s="62">
        <f t="shared" si="2"/>
        <v>0</v>
      </c>
      <c r="P18" s="14"/>
    </row>
    <row r="19" spans="1:16" ht="13.5" customHeight="1" x14ac:dyDescent="0.15">
      <c r="A19" s="124"/>
      <c r="B19" s="125"/>
      <c r="C19" s="103" t="s">
        <v>45</v>
      </c>
      <c r="D19" s="32">
        <v>1</v>
      </c>
      <c r="E19" s="39">
        <v>0</v>
      </c>
      <c r="F19" s="50"/>
      <c r="G19" s="49"/>
      <c r="H19" s="7">
        <v>1</v>
      </c>
      <c r="I19" s="7">
        <v>0</v>
      </c>
      <c r="J19" s="49"/>
      <c r="K19" s="49"/>
      <c r="L19" s="7"/>
      <c r="M19" s="6"/>
      <c r="N19" s="61">
        <f t="shared" si="0"/>
        <v>1</v>
      </c>
      <c r="O19" s="62">
        <f t="shared" si="1"/>
        <v>0</v>
      </c>
      <c r="P19" s="14"/>
    </row>
    <row r="20" spans="1:16" ht="13.5" customHeight="1" x14ac:dyDescent="0.15">
      <c r="A20" s="124"/>
      <c r="B20" s="125"/>
      <c r="C20" s="103" t="s">
        <v>90</v>
      </c>
      <c r="D20" s="32">
        <v>1</v>
      </c>
      <c r="E20" s="39">
        <v>0</v>
      </c>
      <c r="F20" s="50"/>
      <c r="G20" s="49"/>
      <c r="H20" s="7"/>
      <c r="I20" s="7"/>
      <c r="J20" s="49">
        <v>1</v>
      </c>
      <c r="K20" s="49">
        <v>0</v>
      </c>
      <c r="L20" s="7"/>
      <c r="M20" s="6"/>
      <c r="N20" s="61">
        <f t="shared" si="0"/>
        <v>1</v>
      </c>
      <c r="O20" s="62">
        <f t="shared" si="1"/>
        <v>0</v>
      </c>
      <c r="P20" s="14"/>
    </row>
    <row r="21" spans="1:16" ht="13.5" customHeight="1" x14ac:dyDescent="0.15">
      <c r="A21" s="124"/>
      <c r="B21" s="125"/>
      <c r="C21" s="103" t="s">
        <v>26</v>
      </c>
      <c r="D21" s="32">
        <v>1</v>
      </c>
      <c r="E21" s="40">
        <v>0</v>
      </c>
      <c r="F21" s="50"/>
      <c r="G21" s="49"/>
      <c r="H21" s="7">
        <v>1</v>
      </c>
      <c r="I21" s="7">
        <v>0</v>
      </c>
      <c r="J21" s="49"/>
      <c r="K21" s="49"/>
      <c r="L21" s="7"/>
      <c r="M21" s="6"/>
      <c r="N21" s="61">
        <f>F21+H21+J21+L21</f>
        <v>1</v>
      </c>
      <c r="O21" s="62">
        <f>G21+I21+K21+M21</f>
        <v>0</v>
      </c>
      <c r="P21" s="14"/>
    </row>
    <row r="22" spans="1:16" ht="13.5" customHeight="1" x14ac:dyDescent="0.15">
      <c r="A22" s="124"/>
      <c r="B22" s="125"/>
      <c r="C22" s="103" t="s">
        <v>17</v>
      </c>
      <c r="D22" s="32">
        <v>1</v>
      </c>
      <c r="E22" s="40">
        <v>0</v>
      </c>
      <c r="F22" s="50"/>
      <c r="G22" s="49"/>
      <c r="H22" s="7">
        <v>1</v>
      </c>
      <c r="I22" s="7">
        <v>0</v>
      </c>
      <c r="J22" s="49"/>
      <c r="K22" s="49"/>
      <c r="L22" s="7"/>
      <c r="M22" s="6"/>
      <c r="N22" s="61">
        <f>F22+H22+J22+L22</f>
        <v>1</v>
      </c>
      <c r="O22" s="62">
        <f t="shared" si="1"/>
        <v>0</v>
      </c>
      <c r="P22" s="14"/>
    </row>
    <row r="23" spans="1:16" ht="13.5" customHeight="1" x14ac:dyDescent="0.15">
      <c r="A23" s="124"/>
      <c r="B23" s="125"/>
      <c r="C23" s="105" t="s">
        <v>4</v>
      </c>
      <c r="D23" s="37">
        <v>1</v>
      </c>
      <c r="E23" s="91">
        <v>0</v>
      </c>
      <c r="F23" s="51"/>
      <c r="G23" s="52"/>
      <c r="H23" s="29"/>
      <c r="I23" s="29"/>
      <c r="J23" s="52">
        <v>3</v>
      </c>
      <c r="K23" s="52">
        <v>0</v>
      </c>
      <c r="L23" s="29"/>
      <c r="M23" s="29"/>
      <c r="N23" s="52">
        <f>F23+H23+J23+L23</f>
        <v>3</v>
      </c>
      <c r="O23" s="96">
        <f>G23+I23+K23+M23</f>
        <v>0</v>
      </c>
      <c r="P23" s="14"/>
    </row>
    <row r="24" spans="1:16" ht="13.5" customHeight="1" thickBot="1" x14ac:dyDescent="0.2">
      <c r="A24" s="121"/>
      <c r="B24" s="119"/>
      <c r="C24" s="106"/>
      <c r="D24" s="33">
        <f>SUM(D7:D23)</f>
        <v>17</v>
      </c>
      <c r="E24" s="95">
        <f t="shared" ref="E24:O24" si="3">SUM(E7:E23)</f>
        <v>0</v>
      </c>
      <c r="F24" s="35">
        <f t="shared" si="3"/>
        <v>5</v>
      </c>
      <c r="G24" s="16">
        <f t="shared" si="3"/>
        <v>0</v>
      </c>
      <c r="H24" s="16">
        <f t="shared" si="3"/>
        <v>7</v>
      </c>
      <c r="I24" s="16">
        <f t="shared" si="3"/>
        <v>0</v>
      </c>
      <c r="J24" s="16">
        <f t="shared" si="3"/>
        <v>16</v>
      </c>
      <c r="K24" s="16">
        <f t="shared" si="3"/>
        <v>0</v>
      </c>
      <c r="L24" s="16">
        <f t="shared" si="3"/>
        <v>0</v>
      </c>
      <c r="M24" s="16">
        <f t="shared" si="3"/>
        <v>0</v>
      </c>
      <c r="N24" s="16">
        <f t="shared" si="3"/>
        <v>28</v>
      </c>
      <c r="O24" s="16">
        <f t="shared" si="3"/>
        <v>0</v>
      </c>
      <c r="P24" s="14"/>
    </row>
    <row r="25" spans="1:16" ht="13.5" customHeight="1" x14ac:dyDescent="0.15">
      <c r="A25" s="120" t="s">
        <v>58</v>
      </c>
      <c r="B25" s="118" t="s">
        <v>33</v>
      </c>
      <c r="C25" s="107" t="s">
        <v>18</v>
      </c>
      <c r="D25" s="36">
        <v>1</v>
      </c>
      <c r="E25" s="42">
        <v>0</v>
      </c>
      <c r="F25" s="48"/>
      <c r="G25" s="53"/>
      <c r="H25" s="5"/>
      <c r="I25" s="5"/>
      <c r="J25" s="53">
        <v>1</v>
      </c>
      <c r="K25" s="53">
        <v>0</v>
      </c>
      <c r="L25" s="5"/>
      <c r="M25" s="4"/>
      <c r="N25" s="59">
        <f t="shared" ref="N25:O27" si="4">F25+H25+J25+L25</f>
        <v>1</v>
      </c>
      <c r="O25" s="60">
        <f t="shared" si="4"/>
        <v>0</v>
      </c>
      <c r="P25" s="14"/>
    </row>
    <row r="26" spans="1:16" ht="13.5" customHeight="1" x14ac:dyDescent="0.15">
      <c r="A26" s="124"/>
      <c r="B26" s="125"/>
      <c r="C26" s="108" t="s">
        <v>10</v>
      </c>
      <c r="D26" s="34">
        <v>1</v>
      </c>
      <c r="E26" s="41">
        <v>0</v>
      </c>
      <c r="F26" s="51"/>
      <c r="G26" s="52"/>
      <c r="H26" s="29"/>
      <c r="I26" s="29"/>
      <c r="J26" s="52">
        <v>1</v>
      </c>
      <c r="K26" s="52">
        <v>0</v>
      </c>
      <c r="L26" s="29"/>
      <c r="M26" s="28"/>
      <c r="N26" s="61">
        <f t="shared" si="4"/>
        <v>1</v>
      </c>
      <c r="O26" s="62">
        <f t="shared" si="4"/>
        <v>0</v>
      </c>
      <c r="P26" s="14"/>
    </row>
    <row r="27" spans="1:16" ht="13.5" customHeight="1" x14ac:dyDescent="0.15">
      <c r="A27" s="124"/>
      <c r="B27" s="125"/>
      <c r="C27" s="109" t="s">
        <v>70</v>
      </c>
      <c r="D27" s="83">
        <v>1</v>
      </c>
      <c r="E27" s="40">
        <v>0</v>
      </c>
      <c r="F27" s="50"/>
      <c r="G27" s="49"/>
      <c r="H27" s="7"/>
      <c r="I27" s="7"/>
      <c r="J27" s="49">
        <v>1</v>
      </c>
      <c r="K27" s="49">
        <v>0</v>
      </c>
      <c r="L27" s="7"/>
      <c r="M27" s="6"/>
      <c r="N27" s="61">
        <f t="shared" si="4"/>
        <v>1</v>
      </c>
      <c r="O27" s="62">
        <f t="shared" si="4"/>
        <v>0</v>
      </c>
      <c r="P27" s="14"/>
    </row>
    <row r="28" spans="1:16" ht="13.5" customHeight="1" thickBot="1" x14ac:dyDescent="0.2">
      <c r="A28" s="121"/>
      <c r="B28" s="119"/>
      <c r="C28" s="110" t="s">
        <v>6</v>
      </c>
      <c r="D28" s="35">
        <f t="shared" ref="D28:O28" si="5">SUM(D25:D27)</f>
        <v>3</v>
      </c>
      <c r="E28" s="18">
        <f t="shared" si="5"/>
        <v>0</v>
      </c>
      <c r="F28" s="35">
        <f t="shared" si="5"/>
        <v>0</v>
      </c>
      <c r="G28" s="16">
        <f t="shared" si="5"/>
        <v>0</v>
      </c>
      <c r="H28" s="16">
        <f t="shared" si="5"/>
        <v>0</v>
      </c>
      <c r="I28" s="16">
        <f t="shared" si="5"/>
        <v>0</v>
      </c>
      <c r="J28" s="16">
        <f t="shared" si="5"/>
        <v>3</v>
      </c>
      <c r="K28" s="16">
        <f t="shared" si="5"/>
        <v>0</v>
      </c>
      <c r="L28" s="16">
        <f t="shared" si="5"/>
        <v>0</v>
      </c>
      <c r="M28" s="16">
        <f t="shared" si="5"/>
        <v>0</v>
      </c>
      <c r="N28" s="15">
        <f t="shared" si="5"/>
        <v>3</v>
      </c>
      <c r="O28" s="17">
        <f t="shared" si="5"/>
        <v>0</v>
      </c>
      <c r="P28" s="14"/>
    </row>
    <row r="29" spans="1:16" ht="13.5" customHeight="1" x14ac:dyDescent="0.15">
      <c r="A29" s="120" t="s">
        <v>37</v>
      </c>
      <c r="B29" s="118" t="s">
        <v>32</v>
      </c>
      <c r="C29" s="102" t="s">
        <v>64</v>
      </c>
      <c r="D29" s="31">
        <v>1</v>
      </c>
      <c r="E29" s="39">
        <v>0</v>
      </c>
      <c r="F29" s="50"/>
      <c r="G29" s="49"/>
      <c r="H29" s="7"/>
      <c r="I29" s="7"/>
      <c r="J29" s="49">
        <v>4</v>
      </c>
      <c r="K29" s="49">
        <v>0</v>
      </c>
      <c r="L29" s="7">
        <v>2</v>
      </c>
      <c r="M29" s="6">
        <v>0</v>
      </c>
      <c r="N29" s="61">
        <f t="shared" ref="N29:O34" si="6">F29+H29+J29+L29</f>
        <v>6</v>
      </c>
      <c r="O29" s="62">
        <f t="shared" si="6"/>
        <v>0</v>
      </c>
      <c r="P29" s="14"/>
    </row>
    <row r="30" spans="1:16" ht="13.5" customHeight="1" x14ac:dyDescent="0.15">
      <c r="A30" s="124"/>
      <c r="B30" s="125"/>
      <c r="C30" s="102" t="s">
        <v>14</v>
      </c>
      <c r="D30" s="31">
        <v>1</v>
      </c>
      <c r="E30" s="39">
        <v>0</v>
      </c>
      <c r="F30" s="50">
        <v>3</v>
      </c>
      <c r="G30" s="49">
        <v>0</v>
      </c>
      <c r="H30" s="7"/>
      <c r="I30" s="7"/>
      <c r="J30" s="49"/>
      <c r="K30" s="49"/>
      <c r="L30" s="7"/>
      <c r="M30" s="6"/>
      <c r="N30" s="61">
        <f>F30+H30+J30+L30</f>
        <v>3</v>
      </c>
      <c r="O30" s="62">
        <f t="shared" si="6"/>
        <v>0</v>
      </c>
      <c r="P30" s="14"/>
    </row>
    <row r="31" spans="1:16" ht="13.5" customHeight="1" x14ac:dyDescent="0.15">
      <c r="A31" s="124"/>
      <c r="B31" s="125"/>
      <c r="C31" s="103" t="s">
        <v>15</v>
      </c>
      <c r="D31" s="31">
        <v>1</v>
      </c>
      <c r="E31" s="39">
        <v>0</v>
      </c>
      <c r="F31" s="50"/>
      <c r="G31" s="49"/>
      <c r="H31" s="7">
        <v>2</v>
      </c>
      <c r="I31" s="7">
        <v>0</v>
      </c>
      <c r="J31" s="49"/>
      <c r="K31" s="49"/>
      <c r="L31" s="7"/>
      <c r="M31" s="6"/>
      <c r="N31" s="61">
        <f t="shared" si="6"/>
        <v>2</v>
      </c>
      <c r="O31" s="62">
        <f t="shared" si="6"/>
        <v>0</v>
      </c>
      <c r="P31" s="14"/>
    </row>
    <row r="32" spans="1:16" ht="13.5" customHeight="1" x14ac:dyDescent="0.15">
      <c r="A32" s="124"/>
      <c r="B32" s="125"/>
      <c r="C32" s="104" t="s">
        <v>30</v>
      </c>
      <c r="D32" s="32">
        <v>1</v>
      </c>
      <c r="E32" s="40">
        <v>0</v>
      </c>
      <c r="F32" s="50"/>
      <c r="G32" s="49"/>
      <c r="H32" s="7">
        <v>2</v>
      </c>
      <c r="I32" s="7">
        <v>0</v>
      </c>
      <c r="J32" s="49">
        <v>1</v>
      </c>
      <c r="K32" s="49">
        <v>0</v>
      </c>
      <c r="L32" s="7"/>
      <c r="M32" s="6"/>
      <c r="N32" s="61">
        <f t="shared" si="6"/>
        <v>3</v>
      </c>
      <c r="O32" s="62">
        <f t="shared" si="6"/>
        <v>0</v>
      </c>
      <c r="P32" s="14"/>
    </row>
    <row r="33" spans="1:16" ht="13.5" customHeight="1" x14ac:dyDescent="0.15">
      <c r="A33" s="124"/>
      <c r="B33" s="125"/>
      <c r="C33" s="103" t="s">
        <v>91</v>
      </c>
      <c r="D33" s="31">
        <v>1</v>
      </c>
      <c r="E33" s="39">
        <v>0</v>
      </c>
      <c r="F33" s="50">
        <v>1</v>
      </c>
      <c r="G33" s="49">
        <v>0</v>
      </c>
      <c r="H33" s="7"/>
      <c r="I33" s="7"/>
      <c r="J33" s="49"/>
      <c r="K33" s="49"/>
      <c r="L33" s="7"/>
      <c r="M33" s="6"/>
      <c r="N33" s="61">
        <f>F33+H33+J33+L33</f>
        <v>1</v>
      </c>
      <c r="O33" s="62">
        <f>G33+I33+K33+M33</f>
        <v>0</v>
      </c>
      <c r="P33" s="14"/>
    </row>
    <row r="34" spans="1:16" ht="13.5" customHeight="1" x14ac:dyDescent="0.15">
      <c r="A34" s="124"/>
      <c r="B34" s="125"/>
      <c r="C34" s="105" t="s">
        <v>25</v>
      </c>
      <c r="D34" s="36">
        <v>1</v>
      </c>
      <c r="E34" s="42">
        <v>0</v>
      </c>
      <c r="F34" s="48"/>
      <c r="G34" s="53"/>
      <c r="H34" s="5"/>
      <c r="I34" s="5"/>
      <c r="J34" s="53">
        <v>1</v>
      </c>
      <c r="K34" s="53">
        <v>0</v>
      </c>
      <c r="L34" s="5"/>
      <c r="M34" s="4"/>
      <c r="N34" s="63">
        <f t="shared" si="6"/>
        <v>1</v>
      </c>
      <c r="O34" s="64">
        <f t="shared" si="6"/>
        <v>0</v>
      </c>
      <c r="P34" s="14"/>
    </row>
    <row r="35" spans="1:16" ht="13.5" customHeight="1" thickBot="1" x14ac:dyDescent="0.2">
      <c r="A35" s="121"/>
      <c r="B35" s="119"/>
      <c r="C35" s="110" t="s">
        <v>6</v>
      </c>
      <c r="D35" s="35">
        <f>SUM(D29:D34)</f>
        <v>6</v>
      </c>
      <c r="E35" s="18">
        <f>SUM(E29:E34)</f>
        <v>0</v>
      </c>
      <c r="F35" s="35">
        <f t="shared" ref="F35:O35" si="7">SUM(F29:F34)</f>
        <v>4</v>
      </c>
      <c r="G35" s="16">
        <f t="shared" si="7"/>
        <v>0</v>
      </c>
      <c r="H35" s="16">
        <f t="shared" si="7"/>
        <v>4</v>
      </c>
      <c r="I35" s="16">
        <f t="shared" si="7"/>
        <v>0</v>
      </c>
      <c r="J35" s="16">
        <f t="shared" si="7"/>
        <v>6</v>
      </c>
      <c r="K35" s="15">
        <f t="shared" si="7"/>
        <v>0</v>
      </c>
      <c r="L35" s="43">
        <f t="shared" si="7"/>
        <v>2</v>
      </c>
      <c r="M35" s="15">
        <f t="shared" si="7"/>
        <v>0</v>
      </c>
      <c r="N35" s="15">
        <f>SUM(N29:N34)</f>
        <v>16</v>
      </c>
      <c r="O35" s="17">
        <f t="shared" si="7"/>
        <v>0</v>
      </c>
      <c r="P35" s="14"/>
    </row>
    <row r="36" spans="1:16" ht="13.5" customHeight="1" x14ac:dyDescent="0.15">
      <c r="A36" s="120" t="s">
        <v>39</v>
      </c>
      <c r="B36" s="118" t="s">
        <v>32</v>
      </c>
      <c r="C36" s="107" t="s">
        <v>55</v>
      </c>
      <c r="D36" s="69">
        <v>1</v>
      </c>
      <c r="E36" s="40">
        <v>0</v>
      </c>
      <c r="F36" s="50"/>
      <c r="G36" s="49"/>
      <c r="H36" s="7"/>
      <c r="I36" s="7"/>
      <c r="J36" s="49">
        <v>6</v>
      </c>
      <c r="K36" s="49">
        <v>0</v>
      </c>
      <c r="L36" s="7"/>
      <c r="M36" s="6"/>
      <c r="N36" s="61">
        <f t="shared" ref="N36:N52" si="8">F36+H36+J36+L36</f>
        <v>6</v>
      </c>
      <c r="O36" s="62">
        <f t="shared" ref="O36:O52" si="9">G36+I36+K36+M36</f>
        <v>0</v>
      </c>
      <c r="P36" s="14"/>
    </row>
    <row r="37" spans="1:16" ht="13.5" customHeight="1" x14ac:dyDescent="0.15">
      <c r="A37" s="124"/>
      <c r="B37" s="125"/>
      <c r="C37" s="102" t="s">
        <v>76</v>
      </c>
      <c r="D37" s="31">
        <v>1</v>
      </c>
      <c r="E37" s="39">
        <v>0</v>
      </c>
      <c r="F37" s="50">
        <v>7</v>
      </c>
      <c r="G37" s="49">
        <v>0</v>
      </c>
      <c r="H37" s="7"/>
      <c r="I37" s="7"/>
      <c r="J37" s="49"/>
      <c r="K37" s="49"/>
      <c r="L37" s="7"/>
      <c r="M37" s="6"/>
      <c r="N37" s="61">
        <f t="shared" si="8"/>
        <v>7</v>
      </c>
      <c r="O37" s="62">
        <f t="shared" si="9"/>
        <v>0</v>
      </c>
      <c r="P37" s="14"/>
    </row>
    <row r="38" spans="1:16" ht="13.5" customHeight="1" x14ac:dyDescent="0.15">
      <c r="A38" s="124"/>
      <c r="B38" s="125"/>
      <c r="C38" s="103" t="s">
        <v>77</v>
      </c>
      <c r="D38" s="31">
        <v>1</v>
      </c>
      <c r="E38" s="39">
        <v>0</v>
      </c>
      <c r="F38" s="50">
        <v>11</v>
      </c>
      <c r="G38" s="49">
        <v>0</v>
      </c>
      <c r="H38" s="7">
        <v>1</v>
      </c>
      <c r="I38" s="7">
        <v>0</v>
      </c>
      <c r="J38" s="49"/>
      <c r="K38" s="49"/>
      <c r="L38" s="7"/>
      <c r="M38" s="6"/>
      <c r="N38" s="61">
        <f t="shared" si="8"/>
        <v>12</v>
      </c>
      <c r="O38" s="62">
        <f t="shared" si="9"/>
        <v>0</v>
      </c>
      <c r="P38" s="14"/>
    </row>
    <row r="39" spans="1:16" ht="13.5" customHeight="1" x14ac:dyDescent="0.15">
      <c r="A39" s="124"/>
      <c r="B39" s="125"/>
      <c r="C39" s="104" t="s">
        <v>78</v>
      </c>
      <c r="D39" s="32">
        <v>1</v>
      </c>
      <c r="E39" s="40">
        <v>0</v>
      </c>
      <c r="F39" s="50"/>
      <c r="G39" s="49"/>
      <c r="H39" s="7">
        <v>7</v>
      </c>
      <c r="I39" s="7">
        <v>0</v>
      </c>
      <c r="J39" s="49">
        <v>9</v>
      </c>
      <c r="K39" s="49">
        <v>0</v>
      </c>
      <c r="L39" s="7"/>
      <c r="M39" s="6"/>
      <c r="N39" s="61">
        <f>F39+H39+J39+L39</f>
        <v>16</v>
      </c>
      <c r="O39" s="62">
        <f t="shared" si="9"/>
        <v>0</v>
      </c>
      <c r="P39" s="14"/>
    </row>
    <row r="40" spans="1:16" ht="13.5" customHeight="1" x14ac:dyDescent="0.15">
      <c r="A40" s="124"/>
      <c r="B40" s="125"/>
      <c r="C40" s="103" t="s">
        <v>79</v>
      </c>
      <c r="D40" s="32">
        <v>1</v>
      </c>
      <c r="E40" s="40">
        <v>0</v>
      </c>
      <c r="F40" s="50"/>
      <c r="G40" s="49"/>
      <c r="H40" s="7">
        <v>6</v>
      </c>
      <c r="I40" s="7">
        <v>0</v>
      </c>
      <c r="J40" s="49"/>
      <c r="K40" s="49"/>
      <c r="L40" s="7"/>
      <c r="M40" s="6"/>
      <c r="N40" s="61">
        <f t="shared" si="8"/>
        <v>6</v>
      </c>
      <c r="O40" s="62">
        <f t="shared" si="9"/>
        <v>0</v>
      </c>
      <c r="P40" s="14"/>
    </row>
    <row r="41" spans="1:16" ht="13.5" customHeight="1" x14ac:dyDescent="0.15">
      <c r="A41" s="124"/>
      <c r="B41" s="125"/>
      <c r="C41" s="103" t="s">
        <v>80</v>
      </c>
      <c r="D41" s="32">
        <v>1</v>
      </c>
      <c r="E41" s="40">
        <v>0</v>
      </c>
      <c r="F41" s="50"/>
      <c r="G41" s="49"/>
      <c r="H41" s="7"/>
      <c r="I41" s="7"/>
      <c r="J41" s="49">
        <v>1</v>
      </c>
      <c r="K41" s="49">
        <v>0</v>
      </c>
      <c r="L41" s="7"/>
      <c r="M41" s="6"/>
      <c r="N41" s="61">
        <f t="shared" si="8"/>
        <v>1</v>
      </c>
      <c r="O41" s="62">
        <f t="shared" si="9"/>
        <v>0</v>
      </c>
      <c r="P41" s="14"/>
    </row>
    <row r="42" spans="1:16" ht="13.5" customHeight="1" x14ac:dyDescent="0.15">
      <c r="A42" s="124"/>
      <c r="B42" s="125"/>
      <c r="C42" s="103" t="s">
        <v>81</v>
      </c>
      <c r="D42" s="32">
        <v>1</v>
      </c>
      <c r="E42" s="40">
        <v>0</v>
      </c>
      <c r="F42" s="50"/>
      <c r="G42" s="49"/>
      <c r="H42" s="7">
        <v>1</v>
      </c>
      <c r="I42" s="7">
        <v>0</v>
      </c>
      <c r="J42" s="49"/>
      <c r="K42" s="49"/>
      <c r="L42" s="7"/>
      <c r="M42" s="6"/>
      <c r="N42" s="61">
        <f t="shared" si="8"/>
        <v>1</v>
      </c>
      <c r="O42" s="62">
        <f t="shared" si="9"/>
        <v>0</v>
      </c>
      <c r="P42" s="14"/>
    </row>
    <row r="43" spans="1:16" ht="13.5" customHeight="1" x14ac:dyDescent="0.15">
      <c r="A43" s="124"/>
      <c r="B43" s="125"/>
      <c r="C43" s="103" t="s">
        <v>3</v>
      </c>
      <c r="D43" s="32">
        <v>1</v>
      </c>
      <c r="E43" s="40">
        <v>0</v>
      </c>
      <c r="F43" s="50"/>
      <c r="G43" s="49"/>
      <c r="H43" s="7"/>
      <c r="I43" s="7"/>
      <c r="J43" s="49"/>
      <c r="K43" s="49"/>
      <c r="L43" s="7">
        <v>2</v>
      </c>
      <c r="M43" s="6">
        <v>0</v>
      </c>
      <c r="N43" s="61">
        <f t="shared" si="8"/>
        <v>2</v>
      </c>
      <c r="O43" s="62">
        <f t="shared" si="9"/>
        <v>0</v>
      </c>
      <c r="P43" s="14"/>
    </row>
    <row r="44" spans="1:16" ht="13.5" customHeight="1" x14ac:dyDescent="0.15">
      <c r="A44" s="124"/>
      <c r="B44" s="125"/>
      <c r="C44" s="103" t="s">
        <v>10</v>
      </c>
      <c r="D44" s="32">
        <v>1</v>
      </c>
      <c r="E44" s="40">
        <v>0</v>
      </c>
      <c r="F44" s="50"/>
      <c r="G44" s="49"/>
      <c r="H44" s="7"/>
      <c r="I44" s="7"/>
      <c r="J44" s="49"/>
      <c r="K44" s="49"/>
      <c r="L44" s="7">
        <v>1</v>
      </c>
      <c r="M44" s="6">
        <v>0</v>
      </c>
      <c r="N44" s="61">
        <f t="shared" si="8"/>
        <v>1</v>
      </c>
      <c r="O44" s="62">
        <f t="shared" si="9"/>
        <v>0</v>
      </c>
      <c r="P44" s="14"/>
    </row>
    <row r="45" spans="1:16" ht="13.5" customHeight="1" x14ac:dyDescent="0.15">
      <c r="A45" s="124"/>
      <c r="B45" s="125"/>
      <c r="C45" s="103" t="s">
        <v>82</v>
      </c>
      <c r="D45" s="32">
        <v>1</v>
      </c>
      <c r="E45" s="40">
        <v>0</v>
      </c>
      <c r="F45" s="50"/>
      <c r="G45" s="49"/>
      <c r="H45" s="7"/>
      <c r="I45" s="7"/>
      <c r="J45" s="49"/>
      <c r="K45" s="49"/>
      <c r="L45" s="7">
        <v>1</v>
      </c>
      <c r="M45" s="6">
        <v>0</v>
      </c>
      <c r="N45" s="61">
        <f t="shared" si="8"/>
        <v>1</v>
      </c>
      <c r="O45" s="62">
        <f t="shared" si="9"/>
        <v>0</v>
      </c>
      <c r="P45" s="14"/>
    </row>
    <row r="46" spans="1:16" ht="13.5" customHeight="1" x14ac:dyDescent="0.15">
      <c r="A46" s="124"/>
      <c r="B46" s="125"/>
      <c r="C46" s="103" t="s">
        <v>83</v>
      </c>
      <c r="D46" s="32">
        <v>1</v>
      </c>
      <c r="E46" s="40">
        <v>0</v>
      </c>
      <c r="F46" s="50"/>
      <c r="G46" s="49"/>
      <c r="H46" s="7"/>
      <c r="I46" s="7"/>
      <c r="J46" s="49"/>
      <c r="K46" s="49"/>
      <c r="L46" s="7">
        <v>1</v>
      </c>
      <c r="M46" s="6">
        <v>0</v>
      </c>
      <c r="N46" s="61">
        <f t="shared" si="8"/>
        <v>1</v>
      </c>
      <c r="O46" s="62">
        <f t="shared" si="9"/>
        <v>0</v>
      </c>
      <c r="P46" s="14"/>
    </row>
    <row r="47" spans="1:16" ht="13.5" customHeight="1" x14ac:dyDescent="0.15">
      <c r="A47" s="124"/>
      <c r="B47" s="125"/>
      <c r="C47" s="103" t="s">
        <v>74</v>
      </c>
      <c r="D47" s="32">
        <v>1</v>
      </c>
      <c r="E47" s="40">
        <v>0</v>
      </c>
      <c r="F47" s="50">
        <v>2</v>
      </c>
      <c r="G47" s="49">
        <v>0</v>
      </c>
      <c r="H47" s="7"/>
      <c r="I47" s="7"/>
      <c r="J47" s="49"/>
      <c r="K47" s="49"/>
      <c r="L47" s="7"/>
      <c r="M47" s="6"/>
      <c r="N47" s="61">
        <f t="shared" si="8"/>
        <v>2</v>
      </c>
      <c r="O47" s="62">
        <f t="shared" si="9"/>
        <v>0</v>
      </c>
      <c r="P47" s="14"/>
    </row>
    <row r="48" spans="1:16" ht="13.5" customHeight="1" x14ac:dyDescent="0.15">
      <c r="A48" s="124"/>
      <c r="B48" s="125"/>
      <c r="C48" s="103" t="s">
        <v>68</v>
      </c>
      <c r="D48" s="32">
        <v>1</v>
      </c>
      <c r="E48" s="40">
        <v>0</v>
      </c>
      <c r="F48" s="50">
        <v>1</v>
      </c>
      <c r="G48" s="49">
        <v>0</v>
      </c>
      <c r="H48" s="7"/>
      <c r="I48" s="7"/>
      <c r="J48" s="49"/>
      <c r="K48" s="49"/>
      <c r="L48" s="7"/>
      <c r="M48" s="6"/>
      <c r="N48" s="61">
        <f t="shared" si="8"/>
        <v>1</v>
      </c>
      <c r="O48" s="62">
        <f t="shared" si="9"/>
        <v>0</v>
      </c>
      <c r="P48" s="14"/>
    </row>
    <row r="49" spans="1:16" ht="13.5" customHeight="1" x14ac:dyDescent="0.15">
      <c r="A49" s="124"/>
      <c r="B49" s="125"/>
      <c r="C49" s="103" t="s">
        <v>84</v>
      </c>
      <c r="D49" s="31">
        <v>1</v>
      </c>
      <c r="E49" s="40">
        <v>0</v>
      </c>
      <c r="F49" s="50">
        <v>6</v>
      </c>
      <c r="G49" s="49">
        <v>0</v>
      </c>
      <c r="H49" s="7"/>
      <c r="I49" s="7"/>
      <c r="J49" s="49"/>
      <c r="K49" s="49"/>
      <c r="L49" s="7"/>
      <c r="M49" s="6"/>
      <c r="N49" s="61">
        <f t="shared" si="8"/>
        <v>6</v>
      </c>
      <c r="O49" s="62">
        <f t="shared" si="9"/>
        <v>0</v>
      </c>
      <c r="P49" s="14"/>
    </row>
    <row r="50" spans="1:16" ht="13.5" customHeight="1" x14ac:dyDescent="0.15">
      <c r="A50" s="124"/>
      <c r="B50" s="125"/>
      <c r="C50" s="103" t="s">
        <v>99</v>
      </c>
      <c r="D50" s="32">
        <v>1</v>
      </c>
      <c r="E50" s="40">
        <v>0</v>
      </c>
      <c r="F50" s="50">
        <v>1</v>
      </c>
      <c r="G50" s="49">
        <v>0</v>
      </c>
      <c r="H50" s="7"/>
      <c r="I50" s="7"/>
      <c r="J50" s="49"/>
      <c r="K50" s="49"/>
      <c r="L50" s="7"/>
      <c r="M50" s="6"/>
      <c r="N50" s="61">
        <f t="shared" si="8"/>
        <v>1</v>
      </c>
      <c r="O50" s="62">
        <f t="shared" si="9"/>
        <v>0</v>
      </c>
      <c r="P50" s="14"/>
    </row>
    <row r="51" spans="1:16" ht="14.25" customHeight="1" x14ac:dyDescent="0.15">
      <c r="A51" s="124"/>
      <c r="B51" s="125"/>
      <c r="C51" s="111" t="s">
        <v>22</v>
      </c>
      <c r="D51" s="32">
        <v>1</v>
      </c>
      <c r="E51" s="40">
        <v>0</v>
      </c>
      <c r="F51" s="50"/>
      <c r="G51" s="49"/>
      <c r="H51" s="7"/>
      <c r="I51" s="7"/>
      <c r="J51" s="49">
        <v>1</v>
      </c>
      <c r="K51" s="49">
        <v>0</v>
      </c>
      <c r="L51" s="7"/>
      <c r="M51" s="6"/>
      <c r="N51" s="61">
        <f t="shared" si="8"/>
        <v>1</v>
      </c>
      <c r="O51" s="62">
        <f t="shared" si="9"/>
        <v>0</v>
      </c>
      <c r="P51" s="14"/>
    </row>
    <row r="52" spans="1:16" ht="13.5" customHeight="1" x14ac:dyDescent="0.15">
      <c r="A52" s="124"/>
      <c r="B52" s="125"/>
      <c r="C52" s="105" t="s">
        <v>85</v>
      </c>
      <c r="D52" s="37">
        <v>2</v>
      </c>
      <c r="E52" s="42">
        <v>0</v>
      </c>
      <c r="F52" s="48">
        <v>1</v>
      </c>
      <c r="G52" s="53">
        <v>0</v>
      </c>
      <c r="H52" s="5">
        <v>1</v>
      </c>
      <c r="I52" s="5">
        <v>0</v>
      </c>
      <c r="J52" s="53"/>
      <c r="K52" s="53"/>
      <c r="L52" s="5"/>
      <c r="M52" s="4"/>
      <c r="N52" s="59">
        <f t="shared" si="8"/>
        <v>2</v>
      </c>
      <c r="O52" s="60">
        <f t="shared" si="9"/>
        <v>0</v>
      </c>
      <c r="P52" s="14"/>
    </row>
    <row r="53" spans="1:16" ht="13.5" customHeight="1" thickBot="1" x14ac:dyDescent="0.2">
      <c r="A53" s="121"/>
      <c r="B53" s="119"/>
      <c r="C53" s="110" t="s">
        <v>6</v>
      </c>
      <c r="D53" s="33">
        <f>SUM(D36:D52)</f>
        <v>18</v>
      </c>
      <c r="E53" s="18">
        <f>SUM(E36:E52)</f>
        <v>0</v>
      </c>
      <c r="F53" s="35">
        <f t="shared" ref="F53:O53" si="10">SUM(F36:F52)</f>
        <v>29</v>
      </c>
      <c r="G53" s="16">
        <f t="shared" si="10"/>
        <v>0</v>
      </c>
      <c r="H53" s="16">
        <f t="shared" si="10"/>
        <v>16</v>
      </c>
      <c r="I53" s="16">
        <f t="shared" si="10"/>
        <v>0</v>
      </c>
      <c r="J53" s="16">
        <f t="shared" si="10"/>
        <v>17</v>
      </c>
      <c r="K53" s="15">
        <f t="shared" si="10"/>
        <v>0</v>
      </c>
      <c r="L53" s="43">
        <f>SUM(L36:L52)</f>
        <v>5</v>
      </c>
      <c r="M53" s="15">
        <f t="shared" si="10"/>
        <v>0</v>
      </c>
      <c r="N53" s="15">
        <f>SUM(N36:N52)</f>
        <v>67</v>
      </c>
      <c r="O53" s="17">
        <f t="shared" si="10"/>
        <v>0</v>
      </c>
      <c r="P53" s="14"/>
    </row>
    <row r="54" spans="1:16" ht="13.5" customHeight="1" x14ac:dyDescent="0.15">
      <c r="A54" s="120" t="s">
        <v>57</v>
      </c>
      <c r="B54" s="118" t="s">
        <v>33</v>
      </c>
      <c r="C54" s="112" t="s">
        <v>55</v>
      </c>
      <c r="D54" s="69">
        <v>1</v>
      </c>
      <c r="E54" s="70">
        <v>0</v>
      </c>
      <c r="F54" s="71"/>
      <c r="G54" s="72"/>
      <c r="H54" s="8"/>
      <c r="I54" s="8"/>
      <c r="J54" s="72"/>
      <c r="K54" s="72"/>
      <c r="L54" s="8">
        <v>1</v>
      </c>
      <c r="M54" s="10">
        <v>0</v>
      </c>
      <c r="N54" s="65">
        <f t="shared" ref="N54:N60" si="11">F54+H54+J54+L54</f>
        <v>1</v>
      </c>
      <c r="O54" s="66">
        <f t="shared" ref="O54:O60" si="12">G54+I54+K54+M54</f>
        <v>0</v>
      </c>
      <c r="P54" s="14"/>
    </row>
    <row r="55" spans="1:16" ht="13.5" customHeight="1" x14ac:dyDescent="0.15">
      <c r="A55" s="124"/>
      <c r="B55" s="125"/>
      <c r="C55" s="103" t="s">
        <v>77</v>
      </c>
      <c r="D55" s="31">
        <v>1</v>
      </c>
      <c r="E55" s="39">
        <v>0</v>
      </c>
      <c r="F55" s="50"/>
      <c r="G55" s="49"/>
      <c r="H55" s="7">
        <v>1</v>
      </c>
      <c r="I55" s="7">
        <v>0</v>
      </c>
      <c r="J55" s="49"/>
      <c r="K55" s="49"/>
      <c r="L55" s="7"/>
      <c r="M55" s="6"/>
      <c r="N55" s="61">
        <f t="shared" si="11"/>
        <v>1</v>
      </c>
      <c r="O55" s="62">
        <f t="shared" si="12"/>
        <v>0</v>
      </c>
      <c r="P55" s="14"/>
    </row>
    <row r="56" spans="1:16" ht="13.5" customHeight="1" x14ac:dyDescent="0.15">
      <c r="A56" s="124"/>
      <c r="B56" s="125"/>
      <c r="C56" s="104" t="s">
        <v>78</v>
      </c>
      <c r="D56" s="32">
        <v>2</v>
      </c>
      <c r="E56" s="40">
        <v>0</v>
      </c>
      <c r="F56" s="50"/>
      <c r="G56" s="49"/>
      <c r="H56" s="7"/>
      <c r="I56" s="7"/>
      <c r="J56" s="49">
        <v>2</v>
      </c>
      <c r="K56" s="49">
        <v>0</v>
      </c>
      <c r="L56" s="7"/>
      <c r="M56" s="6"/>
      <c r="N56" s="61">
        <f t="shared" si="11"/>
        <v>2</v>
      </c>
      <c r="O56" s="62">
        <f t="shared" si="12"/>
        <v>0</v>
      </c>
      <c r="P56" s="14"/>
    </row>
    <row r="57" spans="1:16" ht="13.5" customHeight="1" x14ac:dyDescent="0.15">
      <c r="A57" s="124"/>
      <c r="B57" s="125"/>
      <c r="C57" s="103" t="s">
        <v>50</v>
      </c>
      <c r="D57" s="32">
        <v>1</v>
      </c>
      <c r="E57" s="40">
        <v>0</v>
      </c>
      <c r="F57" s="50"/>
      <c r="G57" s="49"/>
      <c r="H57" s="7"/>
      <c r="I57" s="7"/>
      <c r="J57" s="49"/>
      <c r="K57" s="49"/>
      <c r="L57" s="7">
        <v>1</v>
      </c>
      <c r="M57" s="6">
        <v>0</v>
      </c>
      <c r="N57" s="61">
        <f t="shared" si="11"/>
        <v>1</v>
      </c>
      <c r="O57" s="62">
        <f t="shared" si="12"/>
        <v>0</v>
      </c>
      <c r="P57" s="14"/>
    </row>
    <row r="58" spans="1:16" ht="13.5" customHeight="1" x14ac:dyDescent="0.15">
      <c r="A58" s="124"/>
      <c r="B58" s="125"/>
      <c r="C58" s="103" t="s">
        <v>82</v>
      </c>
      <c r="D58" s="32">
        <v>1</v>
      </c>
      <c r="E58" s="40">
        <v>0</v>
      </c>
      <c r="F58" s="50"/>
      <c r="G58" s="49"/>
      <c r="H58" s="7"/>
      <c r="I58" s="7"/>
      <c r="J58" s="49"/>
      <c r="K58" s="49"/>
      <c r="L58" s="7">
        <v>1</v>
      </c>
      <c r="M58" s="6">
        <v>0</v>
      </c>
      <c r="N58" s="61">
        <f t="shared" si="11"/>
        <v>1</v>
      </c>
      <c r="O58" s="62">
        <f t="shared" si="12"/>
        <v>0</v>
      </c>
      <c r="P58" s="14"/>
    </row>
    <row r="59" spans="1:16" ht="13.5" customHeight="1" x14ac:dyDescent="0.15">
      <c r="A59" s="124"/>
      <c r="B59" s="125"/>
      <c r="C59" s="103" t="s">
        <v>83</v>
      </c>
      <c r="D59" s="32">
        <v>1</v>
      </c>
      <c r="E59" s="40">
        <v>0</v>
      </c>
      <c r="F59" s="50"/>
      <c r="G59" s="49"/>
      <c r="H59" s="7"/>
      <c r="I59" s="7"/>
      <c r="J59" s="49"/>
      <c r="K59" s="49"/>
      <c r="L59" s="7">
        <v>1</v>
      </c>
      <c r="M59" s="6">
        <v>0</v>
      </c>
      <c r="N59" s="61">
        <f t="shared" si="11"/>
        <v>1</v>
      </c>
      <c r="O59" s="62">
        <f t="shared" si="12"/>
        <v>0</v>
      </c>
      <c r="P59" s="14"/>
    </row>
    <row r="60" spans="1:16" ht="13.5" customHeight="1" x14ac:dyDescent="0.15">
      <c r="A60" s="124"/>
      <c r="B60" s="125"/>
      <c r="C60" s="105" t="s">
        <v>68</v>
      </c>
      <c r="D60" s="34">
        <v>1</v>
      </c>
      <c r="E60" s="41">
        <v>0</v>
      </c>
      <c r="F60" s="51">
        <v>1</v>
      </c>
      <c r="G60" s="52">
        <v>0</v>
      </c>
      <c r="H60" s="29"/>
      <c r="I60" s="29"/>
      <c r="J60" s="52"/>
      <c r="K60" s="52"/>
      <c r="L60" s="29"/>
      <c r="M60" s="28"/>
      <c r="N60" s="63">
        <f t="shared" si="11"/>
        <v>1</v>
      </c>
      <c r="O60" s="64">
        <f t="shared" si="12"/>
        <v>0</v>
      </c>
      <c r="P60" s="14"/>
    </row>
    <row r="61" spans="1:16" ht="13.5" customHeight="1" thickBot="1" x14ac:dyDescent="0.2">
      <c r="A61" s="121"/>
      <c r="B61" s="119"/>
      <c r="C61" s="110" t="s">
        <v>6</v>
      </c>
      <c r="D61" s="35">
        <f>SUM(D54:D60)</f>
        <v>8</v>
      </c>
      <c r="E61" s="18">
        <f>SUM(E54:E60)</f>
        <v>0</v>
      </c>
      <c r="F61" s="35">
        <f t="shared" ref="F61:O61" si="13">SUM(F54:F60)</f>
        <v>1</v>
      </c>
      <c r="G61" s="16">
        <f t="shared" si="13"/>
        <v>0</v>
      </c>
      <c r="H61" s="16">
        <f t="shared" si="13"/>
        <v>1</v>
      </c>
      <c r="I61" s="16">
        <f t="shared" si="13"/>
        <v>0</v>
      </c>
      <c r="J61" s="16">
        <f t="shared" si="13"/>
        <v>2</v>
      </c>
      <c r="K61" s="15">
        <f t="shared" si="13"/>
        <v>0</v>
      </c>
      <c r="L61" s="43">
        <f t="shared" si="13"/>
        <v>4</v>
      </c>
      <c r="M61" s="15">
        <f t="shared" si="13"/>
        <v>0</v>
      </c>
      <c r="N61" s="15">
        <f>SUM(N54:N60)</f>
        <v>8</v>
      </c>
      <c r="O61" s="17">
        <f t="shared" si="13"/>
        <v>0</v>
      </c>
      <c r="P61" s="14"/>
    </row>
    <row r="62" spans="1:16" ht="13.5" customHeight="1" x14ac:dyDescent="0.15">
      <c r="A62" s="120" t="s">
        <v>38</v>
      </c>
      <c r="B62" s="118" t="s">
        <v>32</v>
      </c>
      <c r="C62" s="112" t="s">
        <v>55</v>
      </c>
      <c r="D62" s="32">
        <v>2</v>
      </c>
      <c r="E62" s="40">
        <v>0</v>
      </c>
      <c r="F62" s="50"/>
      <c r="G62" s="49"/>
      <c r="H62" s="7">
        <v>1</v>
      </c>
      <c r="I62" s="7">
        <v>0</v>
      </c>
      <c r="J62" s="49">
        <v>3</v>
      </c>
      <c r="K62" s="49">
        <v>0</v>
      </c>
      <c r="L62" s="7"/>
      <c r="M62" s="6"/>
      <c r="N62" s="61">
        <f t="shared" ref="N62:N67" si="14">F62+H62+J62+L62</f>
        <v>4</v>
      </c>
      <c r="O62" s="62">
        <f t="shared" ref="O62:O67" si="15">G62+I62+K62+M62</f>
        <v>0</v>
      </c>
      <c r="P62" s="14"/>
    </row>
    <row r="63" spans="1:16" ht="13.5" customHeight="1" x14ac:dyDescent="0.15">
      <c r="A63" s="124"/>
      <c r="B63" s="125"/>
      <c r="C63" s="102" t="s">
        <v>76</v>
      </c>
      <c r="D63" s="32">
        <v>1</v>
      </c>
      <c r="E63" s="40">
        <v>0</v>
      </c>
      <c r="F63" s="50">
        <v>5</v>
      </c>
      <c r="G63" s="49">
        <v>0</v>
      </c>
      <c r="H63" s="7"/>
      <c r="I63" s="7"/>
      <c r="J63" s="49"/>
      <c r="K63" s="49"/>
      <c r="L63" s="7"/>
      <c r="M63" s="6"/>
      <c r="N63" s="59">
        <f>F63+H63+J63+L63</f>
        <v>5</v>
      </c>
      <c r="O63" s="60">
        <f>G63+I63+K63+M63</f>
        <v>0</v>
      </c>
      <c r="P63" s="14"/>
    </row>
    <row r="64" spans="1:16" ht="13.5" customHeight="1" x14ac:dyDescent="0.15">
      <c r="A64" s="124"/>
      <c r="B64" s="125"/>
      <c r="C64" s="102" t="s">
        <v>77</v>
      </c>
      <c r="D64" s="31">
        <v>2</v>
      </c>
      <c r="E64" s="39">
        <v>0</v>
      </c>
      <c r="F64" s="50">
        <v>6</v>
      </c>
      <c r="G64" s="49">
        <v>0</v>
      </c>
      <c r="H64" s="7"/>
      <c r="I64" s="7"/>
      <c r="J64" s="49"/>
      <c r="K64" s="49"/>
      <c r="L64" s="7"/>
      <c r="M64" s="6"/>
      <c r="N64" s="59">
        <f>F64+H64+J64+L64</f>
        <v>6</v>
      </c>
      <c r="O64" s="60">
        <f>G64+I64+K64+M64</f>
        <v>0</v>
      </c>
      <c r="P64" s="14"/>
    </row>
    <row r="65" spans="1:16" ht="13.5" customHeight="1" x14ac:dyDescent="0.15">
      <c r="A65" s="124"/>
      <c r="B65" s="125"/>
      <c r="C65" s="104" t="s">
        <v>78</v>
      </c>
      <c r="D65" s="32">
        <v>9</v>
      </c>
      <c r="E65" s="40">
        <v>0</v>
      </c>
      <c r="F65" s="50"/>
      <c r="G65" s="49"/>
      <c r="H65" s="7">
        <v>25</v>
      </c>
      <c r="I65" s="7">
        <v>0</v>
      </c>
      <c r="J65" s="49">
        <v>14</v>
      </c>
      <c r="K65" s="49">
        <v>0</v>
      </c>
      <c r="L65" s="7"/>
      <c r="M65" s="6"/>
      <c r="N65" s="61">
        <f t="shared" si="14"/>
        <v>39</v>
      </c>
      <c r="O65" s="62">
        <f t="shared" si="15"/>
        <v>0</v>
      </c>
      <c r="P65" s="14"/>
    </row>
    <row r="66" spans="1:16" ht="13.5" customHeight="1" x14ac:dyDescent="0.15">
      <c r="A66" s="124"/>
      <c r="B66" s="125"/>
      <c r="C66" s="103" t="s">
        <v>80</v>
      </c>
      <c r="D66" s="32">
        <v>1</v>
      </c>
      <c r="E66" s="40">
        <v>0</v>
      </c>
      <c r="F66" s="50"/>
      <c r="G66" s="49"/>
      <c r="H66" s="7"/>
      <c r="I66" s="7"/>
      <c r="J66" s="49">
        <v>1</v>
      </c>
      <c r="K66" s="49">
        <v>0</v>
      </c>
      <c r="L66" s="7"/>
      <c r="M66" s="6"/>
      <c r="N66" s="61">
        <f t="shared" si="14"/>
        <v>1</v>
      </c>
      <c r="O66" s="62">
        <f t="shared" si="15"/>
        <v>0</v>
      </c>
      <c r="P66" s="14"/>
    </row>
    <row r="67" spans="1:16" ht="13.5" customHeight="1" x14ac:dyDescent="0.15">
      <c r="A67" s="124"/>
      <c r="B67" s="125"/>
      <c r="C67" s="105" t="s">
        <v>50</v>
      </c>
      <c r="D67" s="36">
        <v>1</v>
      </c>
      <c r="E67" s="42">
        <v>0</v>
      </c>
      <c r="F67" s="48"/>
      <c r="G67" s="53"/>
      <c r="H67" s="5"/>
      <c r="I67" s="5"/>
      <c r="J67" s="53">
        <v>2</v>
      </c>
      <c r="K67" s="53">
        <v>0</v>
      </c>
      <c r="L67" s="5"/>
      <c r="M67" s="4"/>
      <c r="N67" s="59">
        <f t="shared" si="14"/>
        <v>2</v>
      </c>
      <c r="O67" s="60">
        <f t="shared" si="15"/>
        <v>0</v>
      </c>
      <c r="P67" s="14"/>
    </row>
    <row r="68" spans="1:16" ht="13.5" customHeight="1" thickBot="1" x14ac:dyDescent="0.2">
      <c r="A68" s="121"/>
      <c r="B68" s="119"/>
      <c r="C68" s="110" t="s">
        <v>6</v>
      </c>
      <c r="D68" s="35">
        <f t="shared" ref="D68:O68" si="16">SUM(D62:D67)</f>
        <v>16</v>
      </c>
      <c r="E68" s="18">
        <f t="shared" si="16"/>
        <v>0</v>
      </c>
      <c r="F68" s="35">
        <f t="shared" si="16"/>
        <v>11</v>
      </c>
      <c r="G68" s="16">
        <f t="shared" si="16"/>
        <v>0</v>
      </c>
      <c r="H68" s="16">
        <f t="shared" si="16"/>
        <v>26</v>
      </c>
      <c r="I68" s="16">
        <f t="shared" si="16"/>
        <v>0</v>
      </c>
      <c r="J68" s="16">
        <f t="shared" si="16"/>
        <v>20</v>
      </c>
      <c r="K68" s="15">
        <f t="shared" si="16"/>
        <v>0</v>
      </c>
      <c r="L68" s="43">
        <f t="shared" si="16"/>
        <v>0</v>
      </c>
      <c r="M68" s="15">
        <f t="shared" si="16"/>
        <v>0</v>
      </c>
      <c r="N68" s="15">
        <f t="shared" si="16"/>
        <v>57</v>
      </c>
      <c r="O68" s="17">
        <f t="shared" si="16"/>
        <v>0</v>
      </c>
      <c r="P68" s="14"/>
    </row>
    <row r="69" spans="1:16" ht="13.5" customHeight="1" x14ac:dyDescent="0.15">
      <c r="A69" s="120" t="s">
        <v>66</v>
      </c>
      <c r="B69" s="118" t="s">
        <v>33</v>
      </c>
      <c r="C69" s="112" t="s">
        <v>31</v>
      </c>
      <c r="D69" s="32">
        <v>1</v>
      </c>
      <c r="E69" s="40">
        <v>0</v>
      </c>
      <c r="F69" s="50">
        <v>1</v>
      </c>
      <c r="G69" s="49">
        <v>0</v>
      </c>
      <c r="H69" s="7"/>
      <c r="I69" s="7"/>
      <c r="J69" s="49"/>
      <c r="K69" s="49"/>
      <c r="L69" s="7"/>
      <c r="M69" s="6"/>
      <c r="N69" s="61">
        <f t="shared" ref="N69:O78" si="17">F69+H69+J69+L69</f>
        <v>1</v>
      </c>
      <c r="O69" s="62">
        <f t="shared" si="17"/>
        <v>0</v>
      </c>
      <c r="P69" s="14"/>
    </row>
    <row r="70" spans="1:16" ht="13.5" customHeight="1" x14ac:dyDescent="0.15">
      <c r="A70" s="124"/>
      <c r="B70" s="125"/>
      <c r="C70" s="102" t="s">
        <v>16</v>
      </c>
      <c r="D70" s="32">
        <v>1</v>
      </c>
      <c r="E70" s="40">
        <v>0</v>
      </c>
      <c r="F70" s="50"/>
      <c r="G70" s="49"/>
      <c r="H70" s="7">
        <v>1</v>
      </c>
      <c r="I70" s="7">
        <v>0</v>
      </c>
      <c r="J70" s="49"/>
      <c r="K70" s="49"/>
      <c r="L70" s="7"/>
      <c r="M70" s="6"/>
      <c r="N70" s="59">
        <f t="shared" si="17"/>
        <v>1</v>
      </c>
      <c r="O70" s="60">
        <f t="shared" si="17"/>
        <v>0</v>
      </c>
      <c r="P70" s="14"/>
    </row>
    <row r="71" spans="1:16" ht="13.5" customHeight="1" x14ac:dyDescent="0.15">
      <c r="A71" s="124"/>
      <c r="B71" s="125"/>
      <c r="C71" s="102" t="s">
        <v>67</v>
      </c>
      <c r="D71" s="32">
        <v>1</v>
      </c>
      <c r="E71" s="40">
        <v>0</v>
      </c>
      <c r="F71" s="50"/>
      <c r="G71" s="49"/>
      <c r="H71" s="7">
        <v>1</v>
      </c>
      <c r="I71" s="7">
        <v>0</v>
      </c>
      <c r="J71" s="49"/>
      <c r="K71" s="49"/>
      <c r="L71" s="7"/>
      <c r="M71" s="6"/>
      <c r="N71" s="59">
        <f t="shared" si="17"/>
        <v>1</v>
      </c>
      <c r="O71" s="60">
        <f t="shared" si="17"/>
        <v>0</v>
      </c>
      <c r="P71" s="14"/>
    </row>
    <row r="72" spans="1:16" ht="13.5" customHeight="1" x14ac:dyDescent="0.15">
      <c r="A72" s="124"/>
      <c r="B72" s="125"/>
      <c r="C72" s="102" t="s">
        <v>23</v>
      </c>
      <c r="D72" s="32">
        <v>1</v>
      </c>
      <c r="E72" s="40">
        <v>0</v>
      </c>
      <c r="F72" s="50">
        <v>1</v>
      </c>
      <c r="G72" s="49">
        <v>0</v>
      </c>
      <c r="H72" s="7"/>
      <c r="I72" s="7"/>
      <c r="J72" s="49"/>
      <c r="K72" s="49"/>
      <c r="L72" s="7"/>
      <c r="M72" s="6"/>
      <c r="N72" s="59">
        <f t="shared" si="17"/>
        <v>1</v>
      </c>
      <c r="O72" s="60">
        <f t="shared" si="17"/>
        <v>0</v>
      </c>
      <c r="P72" s="14"/>
    </row>
    <row r="73" spans="1:16" ht="13.5" customHeight="1" x14ac:dyDescent="0.15">
      <c r="A73" s="124"/>
      <c r="B73" s="125"/>
      <c r="C73" s="102" t="s">
        <v>75</v>
      </c>
      <c r="D73" s="32">
        <v>1</v>
      </c>
      <c r="E73" s="40">
        <v>0</v>
      </c>
      <c r="F73" s="50">
        <v>1</v>
      </c>
      <c r="G73" s="49">
        <v>0</v>
      </c>
      <c r="H73" s="7"/>
      <c r="I73" s="7"/>
      <c r="J73" s="49"/>
      <c r="K73" s="49"/>
      <c r="L73" s="7"/>
      <c r="M73" s="6"/>
      <c r="N73" s="59">
        <f t="shared" si="17"/>
        <v>1</v>
      </c>
      <c r="O73" s="60">
        <f t="shared" si="17"/>
        <v>0</v>
      </c>
      <c r="P73" s="14"/>
    </row>
    <row r="74" spans="1:16" ht="13.5" customHeight="1" x14ac:dyDescent="0.15">
      <c r="A74" s="124"/>
      <c r="B74" s="125"/>
      <c r="C74" s="102" t="s">
        <v>74</v>
      </c>
      <c r="D74" s="32">
        <v>1</v>
      </c>
      <c r="E74" s="40">
        <v>0</v>
      </c>
      <c r="F74" s="50">
        <v>1</v>
      </c>
      <c r="G74" s="49">
        <v>0</v>
      </c>
      <c r="H74" s="7"/>
      <c r="I74" s="7"/>
      <c r="J74" s="49"/>
      <c r="K74" s="49"/>
      <c r="L74" s="7"/>
      <c r="M74" s="6"/>
      <c r="N74" s="59">
        <f t="shared" ref="N74:O76" si="18">F74+H74+J74+L74</f>
        <v>1</v>
      </c>
      <c r="O74" s="60">
        <f t="shared" si="18"/>
        <v>0</v>
      </c>
      <c r="P74" s="14"/>
    </row>
    <row r="75" spans="1:16" ht="13.5" customHeight="1" x14ac:dyDescent="0.15">
      <c r="A75" s="124"/>
      <c r="B75" s="125"/>
      <c r="C75" s="102" t="s">
        <v>11</v>
      </c>
      <c r="D75" s="32">
        <v>1</v>
      </c>
      <c r="E75" s="40">
        <v>0</v>
      </c>
      <c r="F75" s="50"/>
      <c r="G75" s="49"/>
      <c r="H75" s="7">
        <v>1</v>
      </c>
      <c r="I75" s="7">
        <v>0</v>
      </c>
      <c r="J75" s="49"/>
      <c r="K75" s="49"/>
      <c r="L75" s="7"/>
      <c r="M75" s="6"/>
      <c r="N75" s="59">
        <f t="shared" si="18"/>
        <v>1</v>
      </c>
      <c r="O75" s="60">
        <f t="shared" si="18"/>
        <v>0</v>
      </c>
      <c r="P75" s="14"/>
    </row>
    <row r="76" spans="1:16" ht="13.5" customHeight="1" x14ac:dyDescent="0.15">
      <c r="A76" s="124"/>
      <c r="B76" s="125"/>
      <c r="C76" s="102" t="s">
        <v>71</v>
      </c>
      <c r="D76" s="31">
        <v>1</v>
      </c>
      <c r="E76" s="39">
        <v>0</v>
      </c>
      <c r="F76" s="50">
        <v>1</v>
      </c>
      <c r="G76" s="49">
        <v>0</v>
      </c>
      <c r="H76" s="7"/>
      <c r="I76" s="7"/>
      <c r="J76" s="49"/>
      <c r="K76" s="49"/>
      <c r="L76" s="7"/>
      <c r="M76" s="6"/>
      <c r="N76" s="59">
        <f t="shared" si="18"/>
        <v>1</v>
      </c>
      <c r="O76" s="60">
        <f t="shared" si="18"/>
        <v>0</v>
      </c>
      <c r="P76" s="14"/>
    </row>
    <row r="77" spans="1:16" ht="13.5" customHeight="1" x14ac:dyDescent="0.15">
      <c r="A77" s="124"/>
      <c r="B77" s="125"/>
      <c r="C77" s="104" t="s">
        <v>72</v>
      </c>
      <c r="D77" s="32">
        <v>1</v>
      </c>
      <c r="E77" s="40">
        <v>0</v>
      </c>
      <c r="F77" s="50"/>
      <c r="G77" s="49"/>
      <c r="H77" s="7">
        <v>1</v>
      </c>
      <c r="I77" s="7">
        <v>0</v>
      </c>
      <c r="J77" s="49"/>
      <c r="K77" s="49"/>
      <c r="L77" s="7"/>
      <c r="M77" s="6"/>
      <c r="N77" s="61">
        <f t="shared" si="17"/>
        <v>1</v>
      </c>
      <c r="O77" s="62">
        <f t="shared" si="17"/>
        <v>0</v>
      </c>
      <c r="P77" s="14"/>
    </row>
    <row r="78" spans="1:16" ht="13.5" customHeight="1" x14ac:dyDescent="0.15">
      <c r="A78" s="124"/>
      <c r="B78" s="125"/>
      <c r="C78" s="105" t="s">
        <v>73</v>
      </c>
      <c r="D78" s="36">
        <v>1</v>
      </c>
      <c r="E78" s="42">
        <v>0</v>
      </c>
      <c r="F78" s="48"/>
      <c r="G78" s="53"/>
      <c r="H78" s="5">
        <v>1</v>
      </c>
      <c r="I78" s="5">
        <v>0</v>
      </c>
      <c r="J78" s="53"/>
      <c r="K78" s="53"/>
      <c r="L78" s="5"/>
      <c r="M78" s="4"/>
      <c r="N78" s="59">
        <f t="shared" si="17"/>
        <v>1</v>
      </c>
      <c r="O78" s="60">
        <f t="shared" si="17"/>
        <v>0</v>
      </c>
      <c r="P78" s="14"/>
    </row>
    <row r="79" spans="1:16" ht="13.5" customHeight="1" thickBot="1" x14ac:dyDescent="0.2">
      <c r="A79" s="121"/>
      <c r="B79" s="119"/>
      <c r="C79" s="110" t="s">
        <v>6</v>
      </c>
      <c r="D79" s="35">
        <f t="shared" ref="D79:O79" si="19">SUM(D69:D78)</f>
        <v>10</v>
      </c>
      <c r="E79" s="18">
        <f t="shared" si="19"/>
        <v>0</v>
      </c>
      <c r="F79" s="35">
        <f t="shared" si="19"/>
        <v>5</v>
      </c>
      <c r="G79" s="16">
        <f t="shared" si="19"/>
        <v>0</v>
      </c>
      <c r="H79" s="16">
        <f t="shared" si="19"/>
        <v>5</v>
      </c>
      <c r="I79" s="16">
        <f t="shared" si="19"/>
        <v>0</v>
      </c>
      <c r="J79" s="16">
        <f t="shared" si="19"/>
        <v>0</v>
      </c>
      <c r="K79" s="15">
        <f t="shared" si="19"/>
        <v>0</v>
      </c>
      <c r="L79" s="43">
        <f t="shared" si="19"/>
        <v>0</v>
      </c>
      <c r="M79" s="15">
        <f t="shared" si="19"/>
        <v>0</v>
      </c>
      <c r="N79" s="15">
        <f t="shared" si="19"/>
        <v>10</v>
      </c>
      <c r="O79" s="17">
        <f t="shared" si="19"/>
        <v>0</v>
      </c>
      <c r="P79" s="14"/>
    </row>
    <row r="80" spans="1:16" ht="12.75" customHeight="1" x14ac:dyDescent="0.15">
      <c r="A80" s="120" t="s">
        <v>1</v>
      </c>
      <c r="B80" s="118" t="s">
        <v>32</v>
      </c>
      <c r="C80" s="112" t="s">
        <v>55</v>
      </c>
      <c r="D80" s="32">
        <v>5</v>
      </c>
      <c r="E80" s="40">
        <v>0</v>
      </c>
      <c r="F80" s="50"/>
      <c r="G80" s="49"/>
      <c r="H80" s="7"/>
      <c r="I80" s="7"/>
      <c r="J80" s="49">
        <v>68</v>
      </c>
      <c r="K80" s="49">
        <v>0</v>
      </c>
      <c r="L80" s="7"/>
      <c r="M80" s="6"/>
      <c r="N80" s="61">
        <f t="shared" ref="N80:O83" si="20">F80+H80+J80+L80</f>
        <v>68</v>
      </c>
      <c r="O80" s="62">
        <f t="shared" si="20"/>
        <v>0</v>
      </c>
      <c r="P80" s="14"/>
    </row>
    <row r="81" spans="1:16" ht="12.75" customHeight="1" x14ac:dyDescent="0.15">
      <c r="A81" s="124"/>
      <c r="B81" s="125"/>
      <c r="C81" s="103" t="s">
        <v>50</v>
      </c>
      <c r="D81" s="32">
        <v>1</v>
      </c>
      <c r="E81" s="40">
        <v>0</v>
      </c>
      <c r="F81" s="50"/>
      <c r="G81" s="49"/>
      <c r="H81" s="7"/>
      <c r="I81" s="7"/>
      <c r="J81" s="49"/>
      <c r="K81" s="49"/>
      <c r="L81" s="7">
        <v>3</v>
      </c>
      <c r="M81" s="6">
        <v>0</v>
      </c>
      <c r="N81" s="61">
        <f t="shared" si="20"/>
        <v>3</v>
      </c>
      <c r="O81" s="62">
        <f t="shared" si="20"/>
        <v>0</v>
      </c>
      <c r="P81" s="14"/>
    </row>
    <row r="82" spans="1:16" ht="12.75" customHeight="1" x14ac:dyDescent="0.15">
      <c r="A82" s="124"/>
      <c r="B82" s="125"/>
      <c r="C82" s="103" t="s">
        <v>20</v>
      </c>
      <c r="D82" s="32">
        <v>1</v>
      </c>
      <c r="E82" s="40">
        <v>0</v>
      </c>
      <c r="F82" s="50"/>
      <c r="G82" s="49"/>
      <c r="H82" s="7"/>
      <c r="I82" s="7"/>
      <c r="J82" s="49"/>
      <c r="K82" s="49"/>
      <c r="L82" s="7">
        <v>3</v>
      </c>
      <c r="M82" s="6">
        <v>0</v>
      </c>
      <c r="N82" s="61">
        <f t="shared" si="20"/>
        <v>3</v>
      </c>
      <c r="O82" s="62">
        <f t="shared" si="20"/>
        <v>0</v>
      </c>
      <c r="P82" s="14"/>
    </row>
    <row r="83" spans="1:16" ht="13.5" customHeight="1" x14ac:dyDescent="0.15">
      <c r="A83" s="124"/>
      <c r="B83" s="125"/>
      <c r="C83" s="105" t="s">
        <v>2</v>
      </c>
      <c r="D83" s="37">
        <v>1</v>
      </c>
      <c r="E83" s="42">
        <v>0</v>
      </c>
      <c r="F83" s="48"/>
      <c r="G83" s="53"/>
      <c r="H83" s="5"/>
      <c r="I83" s="5"/>
      <c r="J83" s="53"/>
      <c r="K83" s="53"/>
      <c r="L83" s="5">
        <v>3</v>
      </c>
      <c r="M83" s="4">
        <v>0</v>
      </c>
      <c r="N83" s="63">
        <f t="shared" si="20"/>
        <v>3</v>
      </c>
      <c r="O83" s="64">
        <f t="shared" si="20"/>
        <v>0</v>
      </c>
      <c r="P83" s="14"/>
    </row>
    <row r="84" spans="1:16" ht="13.5" customHeight="1" thickBot="1" x14ac:dyDescent="0.2">
      <c r="A84" s="121"/>
      <c r="B84" s="119"/>
      <c r="C84" s="110" t="s">
        <v>6</v>
      </c>
      <c r="D84" s="33">
        <f>SUM(D80:D83)</f>
        <v>8</v>
      </c>
      <c r="E84" s="18">
        <f t="shared" ref="E84:M84" si="21">SUM(E80:E83)</f>
        <v>0</v>
      </c>
      <c r="F84" s="35">
        <f t="shared" si="21"/>
        <v>0</v>
      </c>
      <c r="G84" s="16">
        <f t="shared" si="21"/>
        <v>0</v>
      </c>
      <c r="H84" s="16">
        <f t="shared" si="21"/>
        <v>0</v>
      </c>
      <c r="I84" s="16">
        <f t="shared" si="21"/>
        <v>0</v>
      </c>
      <c r="J84" s="16">
        <f t="shared" si="21"/>
        <v>68</v>
      </c>
      <c r="K84" s="15">
        <f t="shared" si="21"/>
        <v>0</v>
      </c>
      <c r="L84" s="43">
        <f t="shared" si="21"/>
        <v>9</v>
      </c>
      <c r="M84" s="15">
        <f t="shared" si="21"/>
        <v>0</v>
      </c>
      <c r="N84" s="15">
        <f>SUM(N80:N83)</f>
        <v>77</v>
      </c>
      <c r="O84" s="17">
        <f>SUM(O80:O83)</f>
        <v>0</v>
      </c>
      <c r="P84" s="14"/>
    </row>
    <row r="85" spans="1:16" ht="13.5" customHeight="1" x14ac:dyDescent="0.15">
      <c r="A85" s="120" t="s">
        <v>35</v>
      </c>
      <c r="B85" s="118" t="s">
        <v>33</v>
      </c>
      <c r="C85" s="112" t="s">
        <v>55</v>
      </c>
      <c r="D85" s="36">
        <v>5</v>
      </c>
      <c r="E85" s="42">
        <v>0</v>
      </c>
      <c r="F85" s="48"/>
      <c r="G85" s="53"/>
      <c r="H85" s="5"/>
      <c r="I85" s="5"/>
      <c r="J85" s="53">
        <v>3</v>
      </c>
      <c r="K85" s="53">
        <v>0</v>
      </c>
      <c r="L85" s="5">
        <v>2</v>
      </c>
      <c r="M85" s="4">
        <v>0</v>
      </c>
      <c r="N85" s="59">
        <f t="shared" ref="N85:N91" si="22">F85+H85+J85+L85</f>
        <v>5</v>
      </c>
      <c r="O85" s="60">
        <f t="shared" ref="O85:O91" si="23">G85+I85+K85+M85</f>
        <v>0</v>
      </c>
      <c r="P85" s="14"/>
    </row>
    <row r="86" spans="1:16" ht="13.5" customHeight="1" x14ac:dyDescent="0.15">
      <c r="A86" s="124"/>
      <c r="B86" s="125"/>
      <c r="C86" s="103" t="s">
        <v>92</v>
      </c>
      <c r="D86" s="32">
        <v>1</v>
      </c>
      <c r="E86" s="40">
        <v>0</v>
      </c>
      <c r="F86" s="50"/>
      <c r="G86" s="49"/>
      <c r="H86" s="7">
        <v>1</v>
      </c>
      <c r="I86" s="7">
        <v>0</v>
      </c>
      <c r="J86" s="49"/>
      <c r="K86" s="49"/>
      <c r="L86" s="7"/>
      <c r="M86" s="6"/>
      <c r="N86" s="61">
        <f t="shared" si="22"/>
        <v>1</v>
      </c>
      <c r="O86" s="62">
        <f t="shared" si="23"/>
        <v>0</v>
      </c>
      <c r="P86" s="14"/>
    </row>
    <row r="87" spans="1:16" ht="13.5" customHeight="1" x14ac:dyDescent="0.15">
      <c r="A87" s="124"/>
      <c r="B87" s="125"/>
      <c r="C87" s="103" t="s">
        <v>26</v>
      </c>
      <c r="D87" s="32">
        <v>1</v>
      </c>
      <c r="E87" s="40">
        <v>0</v>
      </c>
      <c r="F87" s="50"/>
      <c r="G87" s="49"/>
      <c r="H87" s="7">
        <v>1</v>
      </c>
      <c r="I87" s="7">
        <v>0</v>
      </c>
      <c r="J87" s="49"/>
      <c r="K87" s="49"/>
      <c r="L87" s="7"/>
      <c r="M87" s="6"/>
      <c r="N87" s="61">
        <f t="shared" si="22"/>
        <v>1</v>
      </c>
      <c r="O87" s="62">
        <f t="shared" si="23"/>
        <v>0</v>
      </c>
      <c r="P87" s="14"/>
    </row>
    <row r="88" spans="1:16" ht="13.5" customHeight="1" x14ac:dyDescent="0.15">
      <c r="A88" s="124"/>
      <c r="B88" s="125"/>
      <c r="C88" s="103" t="s">
        <v>93</v>
      </c>
      <c r="D88" s="32">
        <v>1</v>
      </c>
      <c r="E88" s="40">
        <v>0</v>
      </c>
      <c r="F88" s="50"/>
      <c r="G88" s="49"/>
      <c r="H88" s="7">
        <v>1</v>
      </c>
      <c r="I88" s="7">
        <v>0</v>
      </c>
      <c r="J88" s="49"/>
      <c r="K88" s="49"/>
      <c r="L88" s="7"/>
      <c r="M88" s="6"/>
      <c r="N88" s="61">
        <f t="shared" si="22"/>
        <v>1</v>
      </c>
      <c r="O88" s="62">
        <f t="shared" si="23"/>
        <v>0</v>
      </c>
      <c r="P88" s="14"/>
    </row>
    <row r="89" spans="1:16" ht="13.5" customHeight="1" x14ac:dyDescent="0.15">
      <c r="A89" s="124"/>
      <c r="B89" s="125"/>
      <c r="C89" s="103" t="s">
        <v>94</v>
      </c>
      <c r="D89" s="32">
        <v>1</v>
      </c>
      <c r="E89" s="40">
        <v>0</v>
      </c>
      <c r="F89" s="50"/>
      <c r="G89" s="49"/>
      <c r="H89" s="7">
        <v>1</v>
      </c>
      <c r="I89" s="7">
        <v>0</v>
      </c>
      <c r="J89" s="49"/>
      <c r="K89" s="49"/>
      <c r="L89" s="7"/>
      <c r="M89" s="6"/>
      <c r="N89" s="61">
        <f>F89+H89+J89+L89</f>
        <v>1</v>
      </c>
      <c r="O89" s="62">
        <f>G89+I89+K89+M89</f>
        <v>0</v>
      </c>
      <c r="P89" s="14"/>
    </row>
    <row r="90" spans="1:16" ht="13.5" customHeight="1" x14ac:dyDescent="0.15">
      <c r="A90" s="124"/>
      <c r="B90" s="125"/>
      <c r="C90" s="103" t="s">
        <v>95</v>
      </c>
      <c r="D90" s="32">
        <v>1</v>
      </c>
      <c r="E90" s="40">
        <v>0</v>
      </c>
      <c r="F90" s="50"/>
      <c r="G90" s="49"/>
      <c r="H90" s="7"/>
      <c r="I90" s="7"/>
      <c r="J90" s="49">
        <v>1</v>
      </c>
      <c r="K90" s="49">
        <v>0</v>
      </c>
      <c r="L90" s="7"/>
      <c r="M90" s="6"/>
      <c r="N90" s="61">
        <f t="shared" si="22"/>
        <v>1</v>
      </c>
      <c r="O90" s="62">
        <f t="shared" si="23"/>
        <v>0</v>
      </c>
      <c r="P90" s="14"/>
    </row>
    <row r="91" spans="1:16" ht="13.5" customHeight="1" x14ac:dyDescent="0.15">
      <c r="A91" s="124"/>
      <c r="B91" s="125"/>
      <c r="C91" s="103" t="s">
        <v>46</v>
      </c>
      <c r="D91" s="32">
        <v>1</v>
      </c>
      <c r="E91" s="40">
        <v>0</v>
      </c>
      <c r="F91" s="50"/>
      <c r="G91" s="49"/>
      <c r="H91" s="7"/>
      <c r="I91" s="7"/>
      <c r="J91" s="49">
        <v>1</v>
      </c>
      <c r="K91" s="49">
        <v>0</v>
      </c>
      <c r="L91" s="7"/>
      <c r="M91" s="6"/>
      <c r="N91" s="61">
        <f t="shared" si="22"/>
        <v>1</v>
      </c>
      <c r="O91" s="62">
        <f t="shared" si="23"/>
        <v>0</v>
      </c>
      <c r="P91" s="14"/>
    </row>
    <row r="92" spans="1:16" ht="13.5" customHeight="1" thickBot="1" x14ac:dyDescent="0.2">
      <c r="A92" s="121"/>
      <c r="B92" s="119"/>
      <c r="C92" s="110" t="s">
        <v>6</v>
      </c>
      <c r="D92" s="35">
        <f t="shared" ref="D92:O92" si="24">SUM(D85:D91)</f>
        <v>11</v>
      </c>
      <c r="E92" s="18">
        <f t="shared" si="24"/>
        <v>0</v>
      </c>
      <c r="F92" s="35">
        <f t="shared" si="24"/>
        <v>0</v>
      </c>
      <c r="G92" s="16">
        <f t="shared" si="24"/>
        <v>0</v>
      </c>
      <c r="H92" s="16">
        <f t="shared" si="24"/>
        <v>4</v>
      </c>
      <c r="I92" s="16">
        <f t="shared" si="24"/>
        <v>0</v>
      </c>
      <c r="J92" s="16">
        <f t="shared" si="24"/>
        <v>5</v>
      </c>
      <c r="K92" s="15">
        <f t="shared" si="24"/>
        <v>0</v>
      </c>
      <c r="L92" s="43">
        <f t="shared" si="24"/>
        <v>2</v>
      </c>
      <c r="M92" s="15">
        <f t="shared" si="24"/>
        <v>0</v>
      </c>
      <c r="N92" s="15">
        <f t="shared" si="24"/>
        <v>11</v>
      </c>
      <c r="O92" s="17">
        <f t="shared" si="24"/>
        <v>0</v>
      </c>
      <c r="P92" s="14"/>
    </row>
    <row r="93" spans="1:16" ht="13.5" customHeight="1" x14ac:dyDescent="0.15">
      <c r="A93" s="120" t="s">
        <v>40</v>
      </c>
      <c r="B93" s="118" t="s">
        <v>32</v>
      </c>
      <c r="C93" s="112" t="s">
        <v>55</v>
      </c>
      <c r="D93" s="32">
        <v>2</v>
      </c>
      <c r="E93" s="40">
        <v>0</v>
      </c>
      <c r="F93" s="50"/>
      <c r="G93" s="49"/>
      <c r="H93" s="7"/>
      <c r="I93" s="7"/>
      <c r="J93" s="49">
        <v>10</v>
      </c>
      <c r="K93" s="49">
        <v>0</v>
      </c>
      <c r="L93" s="7"/>
      <c r="M93" s="6"/>
      <c r="N93" s="61">
        <f t="shared" ref="N93:N104" si="25">F93+H93+J93+L93</f>
        <v>10</v>
      </c>
      <c r="O93" s="62">
        <f t="shared" ref="O93:O104" si="26">G93+I93+K93+M93</f>
        <v>0</v>
      </c>
      <c r="P93" s="14"/>
    </row>
    <row r="94" spans="1:16" ht="13.5" customHeight="1" x14ac:dyDescent="0.15">
      <c r="A94" s="124"/>
      <c r="B94" s="125"/>
      <c r="C94" s="103" t="s">
        <v>76</v>
      </c>
      <c r="D94" s="31">
        <v>5</v>
      </c>
      <c r="E94" s="39">
        <v>0</v>
      </c>
      <c r="F94" s="50">
        <v>37</v>
      </c>
      <c r="G94" s="49">
        <v>0</v>
      </c>
      <c r="H94" s="7"/>
      <c r="I94" s="7"/>
      <c r="J94" s="49"/>
      <c r="K94" s="49"/>
      <c r="L94" s="7"/>
      <c r="M94" s="6"/>
      <c r="N94" s="61">
        <f t="shared" si="25"/>
        <v>37</v>
      </c>
      <c r="O94" s="62">
        <f t="shared" si="26"/>
        <v>0</v>
      </c>
      <c r="P94" s="14"/>
    </row>
    <row r="95" spans="1:16" ht="13.5" customHeight="1" x14ac:dyDescent="0.15">
      <c r="A95" s="124"/>
      <c r="B95" s="125"/>
      <c r="C95" s="103" t="s">
        <v>21</v>
      </c>
      <c r="D95" s="32">
        <v>1</v>
      </c>
      <c r="E95" s="40">
        <v>0</v>
      </c>
      <c r="F95" s="50"/>
      <c r="G95" s="49"/>
      <c r="H95" s="7"/>
      <c r="I95" s="7"/>
      <c r="J95" s="49"/>
      <c r="K95" s="49"/>
      <c r="L95" s="7">
        <v>2</v>
      </c>
      <c r="M95" s="6">
        <v>0</v>
      </c>
      <c r="N95" s="61">
        <f t="shared" si="25"/>
        <v>2</v>
      </c>
      <c r="O95" s="62">
        <f t="shared" si="26"/>
        <v>0</v>
      </c>
      <c r="P95" s="14"/>
    </row>
    <row r="96" spans="1:16" ht="13.5" customHeight="1" x14ac:dyDescent="0.15">
      <c r="A96" s="124"/>
      <c r="B96" s="125"/>
      <c r="C96" s="103" t="s">
        <v>86</v>
      </c>
      <c r="D96" s="32">
        <v>1</v>
      </c>
      <c r="E96" s="40">
        <v>0</v>
      </c>
      <c r="F96" s="50"/>
      <c r="G96" s="49"/>
      <c r="H96" s="7"/>
      <c r="I96" s="7"/>
      <c r="J96" s="49">
        <v>1</v>
      </c>
      <c r="K96" s="49">
        <v>0</v>
      </c>
      <c r="L96" s="7">
        <v>2</v>
      </c>
      <c r="M96" s="6">
        <v>0</v>
      </c>
      <c r="N96" s="61">
        <f t="shared" si="25"/>
        <v>3</v>
      </c>
      <c r="O96" s="62">
        <f t="shared" si="26"/>
        <v>0</v>
      </c>
      <c r="P96" s="14"/>
    </row>
    <row r="97" spans="1:16" ht="13.5" customHeight="1" x14ac:dyDescent="0.15">
      <c r="A97" s="124"/>
      <c r="B97" s="125"/>
      <c r="C97" s="103" t="s">
        <v>87</v>
      </c>
      <c r="D97" s="32">
        <v>2</v>
      </c>
      <c r="E97" s="40">
        <v>0</v>
      </c>
      <c r="F97" s="50"/>
      <c r="G97" s="49"/>
      <c r="H97" s="7"/>
      <c r="I97" s="7"/>
      <c r="J97" s="49">
        <v>16</v>
      </c>
      <c r="K97" s="49">
        <v>0</v>
      </c>
      <c r="L97" s="7"/>
      <c r="M97" s="6"/>
      <c r="N97" s="61">
        <f t="shared" si="25"/>
        <v>16</v>
      </c>
      <c r="O97" s="62">
        <f t="shared" si="26"/>
        <v>0</v>
      </c>
      <c r="P97" s="14"/>
    </row>
    <row r="98" spans="1:16" ht="13.5" customHeight="1" x14ac:dyDescent="0.15">
      <c r="A98" s="124"/>
      <c r="B98" s="125"/>
      <c r="C98" s="103" t="s">
        <v>68</v>
      </c>
      <c r="D98" s="32">
        <v>1</v>
      </c>
      <c r="E98" s="40">
        <v>0</v>
      </c>
      <c r="F98" s="50"/>
      <c r="G98" s="49"/>
      <c r="H98" s="7">
        <v>1</v>
      </c>
      <c r="I98" s="7">
        <v>0</v>
      </c>
      <c r="J98" s="49">
        <v>1</v>
      </c>
      <c r="K98" s="49">
        <v>0</v>
      </c>
      <c r="L98" s="7"/>
      <c r="M98" s="6"/>
      <c r="N98" s="61">
        <f t="shared" si="25"/>
        <v>2</v>
      </c>
      <c r="O98" s="62">
        <f t="shared" si="26"/>
        <v>0</v>
      </c>
      <c r="P98" s="14"/>
    </row>
    <row r="99" spans="1:16" ht="13.5" customHeight="1" x14ac:dyDescent="0.15">
      <c r="A99" s="124"/>
      <c r="B99" s="125"/>
      <c r="C99" s="103" t="s">
        <v>88</v>
      </c>
      <c r="D99" s="32">
        <v>1</v>
      </c>
      <c r="E99" s="40">
        <v>0</v>
      </c>
      <c r="F99" s="50"/>
      <c r="G99" s="49"/>
      <c r="H99" s="7"/>
      <c r="I99" s="7"/>
      <c r="J99" s="49">
        <v>1</v>
      </c>
      <c r="K99" s="49">
        <v>0</v>
      </c>
      <c r="L99" s="7">
        <v>3</v>
      </c>
      <c r="M99" s="6">
        <v>0</v>
      </c>
      <c r="N99" s="61">
        <f t="shared" si="25"/>
        <v>4</v>
      </c>
      <c r="O99" s="62">
        <f t="shared" si="26"/>
        <v>0</v>
      </c>
      <c r="P99" s="14"/>
    </row>
    <row r="100" spans="1:16" ht="13.5" customHeight="1" x14ac:dyDescent="0.15">
      <c r="A100" s="124"/>
      <c r="B100" s="125"/>
      <c r="C100" s="103" t="s">
        <v>84</v>
      </c>
      <c r="D100" s="31">
        <v>1</v>
      </c>
      <c r="E100" s="40">
        <v>0</v>
      </c>
      <c r="F100" s="50"/>
      <c r="G100" s="49"/>
      <c r="H100" s="7"/>
      <c r="I100" s="7"/>
      <c r="J100" s="49">
        <v>3</v>
      </c>
      <c r="K100" s="49">
        <v>0</v>
      </c>
      <c r="L100" s="7">
        <v>6</v>
      </c>
      <c r="M100" s="6">
        <v>0</v>
      </c>
      <c r="N100" s="61">
        <f t="shared" si="25"/>
        <v>9</v>
      </c>
      <c r="O100" s="62">
        <f t="shared" si="26"/>
        <v>0</v>
      </c>
      <c r="P100" s="14"/>
    </row>
    <row r="101" spans="1:16" ht="13.5" customHeight="1" x14ac:dyDescent="0.15">
      <c r="A101" s="124"/>
      <c r="B101" s="125"/>
      <c r="C101" s="103" t="s">
        <v>89</v>
      </c>
      <c r="D101" s="32">
        <v>2</v>
      </c>
      <c r="E101" s="40">
        <v>0</v>
      </c>
      <c r="F101" s="50"/>
      <c r="G101" s="49"/>
      <c r="H101" s="7"/>
      <c r="I101" s="7"/>
      <c r="J101" s="49">
        <v>1</v>
      </c>
      <c r="K101" s="49">
        <v>0</v>
      </c>
      <c r="L101" s="7">
        <v>3</v>
      </c>
      <c r="M101" s="6">
        <v>0</v>
      </c>
      <c r="N101" s="61">
        <f t="shared" si="25"/>
        <v>4</v>
      </c>
      <c r="O101" s="62">
        <f t="shared" si="26"/>
        <v>0</v>
      </c>
      <c r="P101" s="14"/>
    </row>
    <row r="102" spans="1:16" ht="13.5" customHeight="1" x14ac:dyDescent="0.15">
      <c r="A102" s="124"/>
      <c r="B102" s="125"/>
      <c r="C102" s="103" t="s">
        <v>85</v>
      </c>
      <c r="D102" s="32">
        <v>1</v>
      </c>
      <c r="E102" s="40">
        <v>0</v>
      </c>
      <c r="F102" s="50"/>
      <c r="G102" s="49"/>
      <c r="H102" s="7"/>
      <c r="I102" s="7"/>
      <c r="J102" s="49">
        <v>2</v>
      </c>
      <c r="K102" s="49">
        <v>0</v>
      </c>
      <c r="L102" s="7">
        <v>1</v>
      </c>
      <c r="M102" s="6">
        <v>0</v>
      </c>
      <c r="N102" s="61">
        <f>F102+H102+J102+L102</f>
        <v>3</v>
      </c>
      <c r="O102" s="62">
        <f>G102+I102+K102+M102</f>
        <v>0</v>
      </c>
      <c r="P102" s="14"/>
    </row>
    <row r="103" spans="1:16" ht="13.5" customHeight="1" x14ac:dyDescent="0.15">
      <c r="A103" s="124"/>
      <c r="B103" s="125"/>
      <c r="C103" s="103" t="s">
        <v>93</v>
      </c>
      <c r="D103" s="32">
        <v>1</v>
      </c>
      <c r="E103" s="40">
        <v>0</v>
      </c>
      <c r="F103" s="50">
        <v>4</v>
      </c>
      <c r="G103" s="49">
        <v>0</v>
      </c>
      <c r="H103" s="7"/>
      <c r="I103" s="7"/>
      <c r="J103" s="49"/>
      <c r="K103" s="49"/>
      <c r="L103" s="7"/>
      <c r="M103" s="6"/>
      <c r="N103" s="61">
        <f t="shared" si="25"/>
        <v>4</v>
      </c>
      <c r="O103" s="62">
        <f t="shared" si="26"/>
        <v>0</v>
      </c>
      <c r="P103" s="14"/>
    </row>
    <row r="104" spans="1:16" ht="13.5" customHeight="1" x14ac:dyDescent="0.15">
      <c r="A104" s="124"/>
      <c r="B104" s="125"/>
      <c r="C104" s="105" t="s">
        <v>4</v>
      </c>
      <c r="D104" s="37">
        <v>3</v>
      </c>
      <c r="E104" s="84">
        <v>0</v>
      </c>
      <c r="F104" s="85"/>
      <c r="G104" s="86"/>
      <c r="H104" s="87"/>
      <c r="I104" s="87"/>
      <c r="J104" s="86">
        <v>3</v>
      </c>
      <c r="K104" s="86">
        <v>0</v>
      </c>
      <c r="L104" s="87"/>
      <c r="M104" s="88"/>
      <c r="N104" s="63">
        <f t="shared" si="25"/>
        <v>3</v>
      </c>
      <c r="O104" s="64">
        <f t="shared" si="26"/>
        <v>0</v>
      </c>
      <c r="P104" s="14"/>
    </row>
    <row r="105" spans="1:16" ht="13.5" customHeight="1" thickBot="1" x14ac:dyDescent="0.2">
      <c r="A105" s="121"/>
      <c r="B105" s="119"/>
      <c r="C105" s="110" t="s">
        <v>6</v>
      </c>
      <c r="D105" s="35">
        <f t="shared" ref="D105:O105" si="27">SUM(D93:D104)</f>
        <v>21</v>
      </c>
      <c r="E105" s="18">
        <f t="shared" si="27"/>
        <v>0</v>
      </c>
      <c r="F105" s="35">
        <f t="shared" si="27"/>
        <v>41</v>
      </c>
      <c r="G105" s="16">
        <f t="shared" si="27"/>
        <v>0</v>
      </c>
      <c r="H105" s="16">
        <f t="shared" si="27"/>
        <v>1</v>
      </c>
      <c r="I105" s="16">
        <f t="shared" si="27"/>
        <v>0</v>
      </c>
      <c r="J105" s="16">
        <f t="shared" si="27"/>
        <v>38</v>
      </c>
      <c r="K105" s="15">
        <f t="shared" si="27"/>
        <v>0</v>
      </c>
      <c r="L105" s="43">
        <f t="shared" si="27"/>
        <v>17</v>
      </c>
      <c r="M105" s="15">
        <f t="shared" si="27"/>
        <v>0</v>
      </c>
      <c r="N105" s="15">
        <f t="shared" si="27"/>
        <v>97</v>
      </c>
      <c r="O105" s="17">
        <f t="shared" si="27"/>
        <v>0</v>
      </c>
      <c r="P105" s="14"/>
    </row>
    <row r="106" spans="1:16" ht="13.5" customHeight="1" x14ac:dyDescent="0.15">
      <c r="A106" s="120" t="s">
        <v>59</v>
      </c>
      <c r="B106" s="118" t="s">
        <v>33</v>
      </c>
      <c r="C106" s="112" t="s">
        <v>17</v>
      </c>
      <c r="D106" s="36">
        <v>1</v>
      </c>
      <c r="E106" s="42">
        <v>0</v>
      </c>
      <c r="F106" s="48"/>
      <c r="G106" s="53"/>
      <c r="H106" s="5"/>
      <c r="I106" s="5"/>
      <c r="J106" s="53">
        <v>3</v>
      </c>
      <c r="K106" s="53">
        <v>0</v>
      </c>
      <c r="L106" s="5"/>
      <c r="M106" s="4"/>
      <c r="N106" s="59">
        <f>F106+H106+J106+L106</f>
        <v>3</v>
      </c>
      <c r="O106" s="60">
        <f>G106+I106+K106+M106</f>
        <v>0</v>
      </c>
      <c r="P106" s="14"/>
    </row>
    <row r="107" spans="1:16" ht="13.5" customHeight="1" thickBot="1" x14ac:dyDescent="0.2">
      <c r="A107" s="121"/>
      <c r="B107" s="119"/>
      <c r="C107" s="110" t="s">
        <v>6</v>
      </c>
      <c r="D107" s="35">
        <f t="shared" ref="D107:O107" si="28">SUM(D106:D106)</f>
        <v>1</v>
      </c>
      <c r="E107" s="18">
        <f t="shared" si="28"/>
        <v>0</v>
      </c>
      <c r="F107" s="35">
        <f t="shared" si="28"/>
        <v>0</v>
      </c>
      <c r="G107" s="16">
        <f t="shared" si="28"/>
        <v>0</v>
      </c>
      <c r="H107" s="16">
        <f t="shared" si="28"/>
        <v>0</v>
      </c>
      <c r="I107" s="16">
        <f t="shared" si="28"/>
        <v>0</v>
      </c>
      <c r="J107" s="16">
        <f t="shared" si="28"/>
        <v>3</v>
      </c>
      <c r="K107" s="15">
        <f t="shared" si="28"/>
        <v>0</v>
      </c>
      <c r="L107" s="43">
        <f t="shared" si="28"/>
        <v>0</v>
      </c>
      <c r="M107" s="15">
        <f t="shared" si="28"/>
        <v>0</v>
      </c>
      <c r="N107" s="15">
        <f t="shared" si="28"/>
        <v>3</v>
      </c>
      <c r="O107" s="17">
        <f t="shared" si="28"/>
        <v>0</v>
      </c>
      <c r="P107" s="14"/>
    </row>
    <row r="108" spans="1:16" ht="13.5" customHeight="1" x14ac:dyDescent="0.15">
      <c r="A108" s="97" t="s">
        <v>100</v>
      </c>
      <c r="B108" s="118" t="s">
        <v>33</v>
      </c>
      <c r="C108" s="105" t="s">
        <v>96</v>
      </c>
      <c r="D108" s="14">
        <v>1</v>
      </c>
      <c r="E108" s="41">
        <v>0</v>
      </c>
      <c r="F108" s="51"/>
      <c r="G108" s="52"/>
      <c r="H108" s="29"/>
      <c r="I108" s="29"/>
      <c r="J108" s="52">
        <v>3</v>
      </c>
      <c r="K108" s="52">
        <v>0</v>
      </c>
      <c r="L108" s="29"/>
      <c r="M108" s="28"/>
      <c r="N108" s="63">
        <f>F108+H108+J108+L108</f>
        <v>3</v>
      </c>
      <c r="O108" s="64">
        <f>G108+I108+K108+M108</f>
        <v>0</v>
      </c>
      <c r="P108" s="14"/>
    </row>
    <row r="109" spans="1:16" ht="13.5" customHeight="1" thickBot="1" x14ac:dyDescent="0.2">
      <c r="A109" s="98" t="s">
        <v>101</v>
      </c>
      <c r="B109" s="119"/>
      <c r="C109" s="110" t="s">
        <v>6</v>
      </c>
      <c r="D109" s="35">
        <f t="shared" ref="D109:O109" si="29">SUM(D108:D108)</f>
        <v>1</v>
      </c>
      <c r="E109" s="18">
        <f t="shared" si="29"/>
        <v>0</v>
      </c>
      <c r="F109" s="35">
        <f t="shared" si="29"/>
        <v>0</v>
      </c>
      <c r="G109" s="16">
        <f t="shared" si="29"/>
        <v>0</v>
      </c>
      <c r="H109" s="16">
        <f t="shared" si="29"/>
        <v>0</v>
      </c>
      <c r="I109" s="16">
        <f t="shared" si="29"/>
        <v>0</v>
      </c>
      <c r="J109" s="16">
        <f t="shared" si="29"/>
        <v>3</v>
      </c>
      <c r="K109" s="15">
        <f t="shared" si="29"/>
        <v>0</v>
      </c>
      <c r="L109" s="89">
        <f t="shared" si="29"/>
        <v>0</v>
      </c>
      <c r="M109" s="89">
        <f t="shared" si="29"/>
        <v>0</v>
      </c>
      <c r="N109" s="15">
        <f t="shared" si="29"/>
        <v>3</v>
      </c>
      <c r="O109" s="17">
        <f t="shared" si="29"/>
        <v>0</v>
      </c>
      <c r="P109" s="14"/>
    </row>
    <row r="110" spans="1:16" ht="13.5" customHeight="1" x14ac:dyDescent="0.15">
      <c r="A110" s="120" t="s">
        <v>41</v>
      </c>
      <c r="B110" s="118" t="s">
        <v>32</v>
      </c>
      <c r="C110" s="103" t="s">
        <v>55</v>
      </c>
      <c r="D110" s="32">
        <v>3</v>
      </c>
      <c r="E110" s="40">
        <v>0</v>
      </c>
      <c r="F110" s="50"/>
      <c r="G110" s="49"/>
      <c r="H110" s="7">
        <v>13</v>
      </c>
      <c r="I110" s="7">
        <v>0</v>
      </c>
      <c r="J110" s="49">
        <v>17</v>
      </c>
      <c r="K110" s="49">
        <v>0</v>
      </c>
      <c r="L110" s="7"/>
      <c r="M110" s="6"/>
      <c r="N110" s="61">
        <f t="shared" ref="N110:O117" si="30">F110+H110+J110+L110</f>
        <v>30</v>
      </c>
      <c r="O110" s="62">
        <f t="shared" si="30"/>
        <v>0</v>
      </c>
      <c r="P110" s="14"/>
    </row>
    <row r="111" spans="1:16" ht="13.5" customHeight="1" x14ac:dyDescent="0.15">
      <c r="A111" s="124"/>
      <c r="B111" s="125"/>
      <c r="C111" s="103" t="s">
        <v>14</v>
      </c>
      <c r="D111" s="31">
        <v>6</v>
      </c>
      <c r="E111" s="39">
        <v>0</v>
      </c>
      <c r="F111" s="50">
        <v>55</v>
      </c>
      <c r="G111" s="49">
        <v>0</v>
      </c>
      <c r="H111" s="7"/>
      <c r="I111" s="7"/>
      <c r="J111" s="49"/>
      <c r="K111" s="49"/>
      <c r="L111" s="7"/>
      <c r="M111" s="6"/>
      <c r="N111" s="61">
        <f t="shared" si="30"/>
        <v>55</v>
      </c>
      <c r="O111" s="62">
        <f t="shared" si="30"/>
        <v>0</v>
      </c>
      <c r="P111" s="14"/>
    </row>
    <row r="112" spans="1:16" ht="13.5" customHeight="1" x14ac:dyDescent="0.15">
      <c r="A112" s="124"/>
      <c r="B112" s="125"/>
      <c r="C112" s="103" t="s">
        <v>31</v>
      </c>
      <c r="D112" s="31">
        <v>1</v>
      </c>
      <c r="E112" s="39">
        <v>0</v>
      </c>
      <c r="F112" s="50">
        <v>6</v>
      </c>
      <c r="G112" s="49">
        <v>0</v>
      </c>
      <c r="H112" s="7"/>
      <c r="I112" s="7"/>
      <c r="J112" s="49"/>
      <c r="K112" s="49"/>
      <c r="L112" s="7"/>
      <c r="M112" s="6"/>
      <c r="N112" s="61">
        <f t="shared" si="30"/>
        <v>6</v>
      </c>
      <c r="O112" s="62">
        <f t="shared" si="30"/>
        <v>0</v>
      </c>
      <c r="P112" s="14"/>
    </row>
    <row r="113" spans="1:16" ht="13.5" customHeight="1" x14ac:dyDescent="0.15">
      <c r="A113" s="124"/>
      <c r="B113" s="125"/>
      <c r="C113" s="103" t="s">
        <v>97</v>
      </c>
      <c r="D113" s="31">
        <v>1</v>
      </c>
      <c r="E113" s="39">
        <v>0</v>
      </c>
      <c r="F113" s="50"/>
      <c r="G113" s="49"/>
      <c r="H113" s="7"/>
      <c r="I113" s="7"/>
      <c r="J113" s="49">
        <v>1</v>
      </c>
      <c r="K113" s="49">
        <v>0</v>
      </c>
      <c r="L113" s="7"/>
      <c r="M113" s="6"/>
      <c r="N113" s="61">
        <f t="shared" si="30"/>
        <v>1</v>
      </c>
      <c r="O113" s="62">
        <f t="shared" si="30"/>
        <v>0</v>
      </c>
      <c r="P113" s="14"/>
    </row>
    <row r="114" spans="1:16" ht="13.5" customHeight="1" x14ac:dyDescent="0.15">
      <c r="A114" s="124"/>
      <c r="B114" s="125"/>
      <c r="C114" s="103" t="s">
        <v>98</v>
      </c>
      <c r="D114" s="31">
        <v>1</v>
      </c>
      <c r="E114" s="39">
        <v>0</v>
      </c>
      <c r="F114" s="50"/>
      <c r="G114" s="49"/>
      <c r="H114" s="7"/>
      <c r="I114" s="7"/>
      <c r="J114" s="49">
        <v>1</v>
      </c>
      <c r="K114" s="49">
        <v>0</v>
      </c>
      <c r="L114" s="7"/>
      <c r="M114" s="6"/>
      <c r="N114" s="61">
        <f t="shared" si="30"/>
        <v>1</v>
      </c>
      <c r="O114" s="62">
        <f t="shared" si="30"/>
        <v>0</v>
      </c>
      <c r="P114" s="14"/>
    </row>
    <row r="115" spans="1:16" ht="13.5" customHeight="1" x14ac:dyDescent="0.15">
      <c r="A115" s="124"/>
      <c r="B115" s="125"/>
      <c r="C115" s="103" t="s">
        <v>3</v>
      </c>
      <c r="D115" s="31">
        <v>1</v>
      </c>
      <c r="E115" s="39">
        <v>0</v>
      </c>
      <c r="F115" s="50"/>
      <c r="G115" s="49"/>
      <c r="H115" s="7"/>
      <c r="I115" s="7"/>
      <c r="J115" s="49">
        <v>1</v>
      </c>
      <c r="K115" s="49">
        <v>0</v>
      </c>
      <c r="L115" s="7"/>
      <c r="M115" s="6"/>
      <c r="N115" s="61">
        <f t="shared" si="30"/>
        <v>1</v>
      </c>
      <c r="O115" s="62">
        <f t="shared" si="30"/>
        <v>0</v>
      </c>
      <c r="P115" s="14"/>
    </row>
    <row r="116" spans="1:16" ht="13.5" customHeight="1" x14ac:dyDescent="0.15">
      <c r="A116" s="124"/>
      <c r="B116" s="125"/>
      <c r="C116" s="103" t="s">
        <v>51</v>
      </c>
      <c r="D116" s="31">
        <v>1</v>
      </c>
      <c r="E116" s="39">
        <v>0</v>
      </c>
      <c r="F116" s="50"/>
      <c r="G116" s="49"/>
      <c r="H116" s="7"/>
      <c r="I116" s="7"/>
      <c r="J116" s="49"/>
      <c r="K116" s="49"/>
      <c r="L116" s="7">
        <v>1</v>
      </c>
      <c r="M116" s="6">
        <v>0</v>
      </c>
      <c r="N116" s="61">
        <f t="shared" si="30"/>
        <v>1</v>
      </c>
      <c r="O116" s="62">
        <f t="shared" si="30"/>
        <v>0</v>
      </c>
      <c r="P116" s="14"/>
    </row>
    <row r="117" spans="1:16" ht="13.5" customHeight="1" x14ac:dyDescent="0.15">
      <c r="A117" s="124"/>
      <c r="B117" s="125"/>
      <c r="C117" s="113" t="s">
        <v>102</v>
      </c>
      <c r="D117" s="14">
        <v>1</v>
      </c>
      <c r="E117" s="90">
        <v>0</v>
      </c>
      <c r="F117" s="51"/>
      <c r="G117" s="52"/>
      <c r="H117" s="29"/>
      <c r="I117" s="29"/>
      <c r="J117" s="52">
        <v>1</v>
      </c>
      <c r="K117" s="52">
        <v>0</v>
      </c>
      <c r="L117" s="29"/>
      <c r="M117" s="28"/>
      <c r="N117" s="63">
        <f t="shared" si="30"/>
        <v>1</v>
      </c>
      <c r="O117" s="64">
        <f t="shared" si="30"/>
        <v>0</v>
      </c>
      <c r="P117" s="14"/>
    </row>
    <row r="118" spans="1:16" ht="13.5" customHeight="1" thickBot="1" x14ac:dyDescent="0.2">
      <c r="A118" s="121"/>
      <c r="B118" s="119"/>
      <c r="C118" s="110" t="s">
        <v>6</v>
      </c>
      <c r="D118" s="35">
        <f t="shared" ref="D118:O118" si="31">SUM(D110:D117)</f>
        <v>15</v>
      </c>
      <c r="E118" s="18">
        <f t="shared" si="31"/>
        <v>0</v>
      </c>
      <c r="F118" s="35">
        <f t="shared" si="31"/>
        <v>61</v>
      </c>
      <c r="G118" s="16">
        <f t="shared" si="31"/>
        <v>0</v>
      </c>
      <c r="H118" s="16">
        <f t="shared" si="31"/>
        <v>13</v>
      </c>
      <c r="I118" s="16">
        <f t="shared" si="31"/>
        <v>0</v>
      </c>
      <c r="J118" s="16">
        <f t="shared" si="31"/>
        <v>21</v>
      </c>
      <c r="K118" s="16">
        <f t="shared" si="31"/>
        <v>0</v>
      </c>
      <c r="L118" s="16">
        <f t="shared" si="31"/>
        <v>1</v>
      </c>
      <c r="M118" s="15">
        <f t="shared" si="31"/>
        <v>0</v>
      </c>
      <c r="N118" s="15">
        <f t="shared" si="31"/>
        <v>96</v>
      </c>
      <c r="O118" s="17">
        <f t="shared" si="31"/>
        <v>0</v>
      </c>
      <c r="P118" s="14"/>
    </row>
    <row r="119" spans="1:16" ht="13.5" customHeight="1" x14ac:dyDescent="0.15">
      <c r="A119" s="120" t="s">
        <v>43</v>
      </c>
      <c r="B119" s="118" t="s">
        <v>33</v>
      </c>
      <c r="C119" s="102" t="s">
        <v>18</v>
      </c>
      <c r="D119" s="36">
        <v>1</v>
      </c>
      <c r="E119" s="42">
        <v>0</v>
      </c>
      <c r="F119" s="48"/>
      <c r="G119" s="53"/>
      <c r="H119" s="5"/>
      <c r="I119" s="5"/>
      <c r="J119" s="53"/>
      <c r="K119" s="53"/>
      <c r="L119" s="5">
        <v>1</v>
      </c>
      <c r="M119" s="4">
        <v>0</v>
      </c>
      <c r="N119" s="59">
        <f t="shared" ref="N119:N128" si="32">F119+H119+J119+L119</f>
        <v>1</v>
      </c>
      <c r="O119" s="60">
        <f t="shared" ref="O119:O128" si="33">G119+I119+K119+M119</f>
        <v>0</v>
      </c>
      <c r="P119" s="14"/>
    </row>
    <row r="120" spans="1:16" ht="13.5" customHeight="1" x14ac:dyDescent="0.15">
      <c r="A120" s="124"/>
      <c r="B120" s="125"/>
      <c r="C120" s="103" t="s">
        <v>10</v>
      </c>
      <c r="D120" s="32">
        <v>1</v>
      </c>
      <c r="E120" s="40">
        <v>0</v>
      </c>
      <c r="F120" s="50"/>
      <c r="G120" s="49"/>
      <c r="H120" s="7"/>
      <c r="I120" s="7"/>
      <c r="J120" s="49">
        <v>1</v>
      </c>
      <c r="K120" s="49">
        <v>0</v>
      </c>
      <c r="L120" s="7"/>
      <c r="M120" s="6"/>
      <c r="N120" s="61">
        <f t="shared" si="32"/>
        <v>1</v>
      </c>
      <c r="O120" s="62">
        <f t="shared" si="33"/>
        <v>0</v>
      </c>
      <c r="P120" s="14"/>
    </row>
    <row r="121" spans="1:16" ht="13.5" customHeight="1" x14ac:dyDescent="0.15">
      <c r="A121" s="124"/>
      <c r="B121" s="125"/>
      <c r="C121" s="103" t="s">
        <v>27</v>
      </c>
      <c r="D121" s="32">
        <v>1</v>
      </c>
      <c r="E121" s="40">
        <v>0</v>
      </c>
      <c r="F121" s="50"/>
      <c r="G121" s="49"/>
      <c r="H121" s="7"/>
      <c r="I121" s="7"/>
      <c r="J121" s="49">
        <v>1</v>
      </c>
      <c r="K121" s="49">
        <v>0</v>
      </c>
      <c r="L121" s="7"/>
      <c r="M121" s="6"/>
      <c r="N121" s="61">
        <f t="shared" si="32"/>
        <v>1</v>
      </c>
      <c r="O121" s="62">
        <f t="shared" si="33"/>
        <v>0</v>
      </c>
      <c r="P121" s="14"/>
    </row>
    <row r="122" spans="1:16" ht="13.5" customHeight="1" x14ac:dyDescent="0.15">
      <c r="A122" s="124"/>
      <c r="B122" s="125"/>
      <c r="C122" s="103" t="s">
        <v>24</v>
      </c>
      <c r="D122" s="32">
        <v>1</v>
      </c>
      <c r="E122" s="40">
        <v>0</v>
      </c>
      <c r="F122" s="50"/>
      <c r="G122" s="49"/>
      <c r="H122" s="7"/>
      <c r="I122" s="7"/>
      <c r="J122" s="49">
        <v>1</v>
      </c>
      <c r="K122" s="49">
        <v>0</v>
      </c>
      <c r="L122" s="7"/>
      <c r="M122" s="6"/>
      <c r="N122" s="61">
        <f t="shared" si="32"/>
        <v>1</v>
      </c>
      <c r="O122" s="62">
        <f t="shared" si="33"/>
        <v>0</v>
      </c>
      <c r="P122" s="14"/>
    </row>
    <row r="123" spans="1:16" ht="13.5" customHeight="1" x14ac:dyDescent="0.15">
      <c r="A123" s="124"/>
      <c r="B123" s="125"/>
      <c r="C123" s="103" t="s">
        <v>52</v>
      </c>
      <c r="D123" s="32">
        <v>2</v>
      </c>
      <c r="E123" s="40">
        <v>0</v>
      </c>
      <c r="F123" s="50"/>
      <c r="G123" s="49"/>
      <c r="H123" s="7"/>
      <c r="I123" s="7"/>
      <c r="J123" s="49">
        <v>2</v>
      </c>
      <c r="K123" s="49">
        <v>0</v>
      </c>
      <c r="L123" s="7"/>
      <c r="M123" s="6"/>
      <c r="N123" s="61">
        <f t="shared" si="32"/>
        <v>2</v>
      </c>
      <c r="O123" s="62">
        <f t="shared" si="33"/>
        <v>0</v>
      </c>
      <c r="P123" s="14"/>
    </row>
    <row r="124" spans="1:16" ht="13.5" customHeight="1" x14ac:dyDescent="0.15">
      <c r="A124" s="124"/>
      <c r="B124" s="125"/>
      <c r="C124" s="103" t="s">
        <v>56</v>
      </c>
      <c r="D124" s="32">
        <v>1</v>
      </c>
      <c r="E124" s="40">
        <v>0</v>
      </c>
      <c r="F124" s="50"/>
      <c r="G124" s="49"/>
      <c r="H124" s="7"/>
      <c r="I124" s="7"/>
      <c r="J124" s="49">
        <v>1</v>
      </c>
      <c r="K124" s="49">
        <v>0</v>
      </c>
      <c r="L124" s="7"/>
      <c r="M124" s="6"/>
      <c r="N124" s="61">
        <f t="shared" si="32"/>
        <v>1</v>
      </c>
      <c r="O124" s="62">
        <f t="shared" si="33"/>
        <v>0</v>
      </c>
      <c r="P124" s="14"/>
    </row>
    <row r="125" spans="1:16" ht="13.5" customHeight="1" x14ac:dyDescent="0.15">
      <c r="A125" s="124"/>
      <c r="B125" s="125"/>
      <c r="C125" s="103" t="s">
        <v>26</v>
      </c>
      <c r="D125" s="32">
        <v>1</v>
      </c>
      <c r="E125" s="40">
        <v>0</v>
      </c>
      <c r="F125" s="50"/>
      <c r="G125" s="49"/>
      <c r="H125" s="7">
        <v>2</v>
      </c>
      <c r="I125" s="7">
        <v>0</v>
      </c>
      <c r="J125" s="49"/>
      <c r="K125" s="49"/>
      <c r="L125" s="7"/>
      <c r="M125" s="6"/>
      <c r="N125" s="61">
        <f t="shared" si="32"/>
        <v>2</v>
      </c>
      <c r="O125" s="62">
        <f t="shared" si="33"/>
        <v>0</v>
      </c>
      <c r="P125" s="14"/>
    </row>
    <row r="126" spans="1:16" ht="13.5" customHeight="1" x14ac:dyDescent="0.15">
      <c r="A126" s="124"/>
      <c r="B126" s="125"/>
      <c r="C126" s="103" t="s">
        <v>23</v>
      </c>
      <c r="D126" s="32">
        <v>1</v>
      </c>
      <c r="E126" s="40">
        <v>0</v>
      </c>
      <c r="F126" s="50"/>
      <c r="G126" s="49"/>
      <c r="H126" s="7">
        <v>1</v>
      </c>
      <c r="I126" s="7">
        <v>0</v>
      </c>
      <c r="J126" s="49">
        <v>1</v>
      </c>
      <c r="K126" s="49">
        <v>0</v>
      </c>
      <c r="L126" s="7"/>
      <c r="M126" s="6"/>
      <c r="N126" s="61">
        <f t="shared" si="32"/>
        <v>2</v>
      </c>
      <c r="O126" s="62">
        <f t="shared" si="33"/>
        <v>0</v>
      </c>
      <c r="P126" s="14"/>
    </row>
    <row r="127" spans="1:16" ht="13.5" customHeight="1" x14ac:dyDescent="0.15">
      <c r="A127" s="124"/>
      <c r="B127" s="125"/>
      <c r="C127" s="103" t="s">
        <v>17</v>
      </c>
      <c r="D127" s="32">
        <v>1</v>
      </c>
      <c r="E127" s="40">
        <v>0</v>
      </c>
      <c r="F127" s="50"/>
      <c r="G127" s="49"/>
      <c r="H127" s="7">
        <v>2</v>
      </c>
      <c r="I127" s="7">
        <v>0</v>
      </c>
      <c r="J127" s="49"/>
      <c r="K127" s="49"/>
      <c r="L127" s="7"/>
      <c r="M127" s="6"/>
      <c r="N127" s="61">
        <f t="shared" si="32"/>
        <v>2</v>
      </c>
      <c r="O127" s="62">
        <f t="shared" si="33"/>
        <v>0</v>
      </c>
      <c r="P127" s="14"/>
    </row>
    <row r="128" spans="1:16" ht="13.5" customHeight="1" x14ac:dyDescent="0.15">
      <c r="A128" s="124"/>
      <c r="B128" s="125"/>
      <c r="C128" s="105" t="s">
        <v>49</v>
      </c>
      <c r="D128" s="37">
        <v>2</v>
      </c>
      <c r="E128" s="91">
        <v>0</v>
      </c>
      <c r="F128" s="85"/>
      <c r="G128" s="86"/>
      <c r="H128" s="87"/>
      <c r="I128" s="87"/>
      <c r="J128" s="86">
        <v>2</v>
      </c>
      <c r="K128" s="86">
        <v>0</v>
      </c>
      <c r="L128" s="87"/>
      <c r="M128" s="88"/>
      <c r="N128" s="63">
        <f t="shared" si="32"/>
        <v>2</v>
      </c>
      <c r="O128" s="64">
        <f t="shared" si="33"/>
        <v>0</v>
      </c>
      <c r="P128" s="14"/>
    </row>
    <row r="129" spans="1:16" ht="12.75" customHeight="1" thickBot="1" x14ac:dyDescent="0.2">
      <c r="A129" s="121"/>
      <c r="B129" s="119"/>
      <c r="C129" s="110" t="s">
        <v>6</v>
      </c>
      <c r="D129" s="35">
        <f>SUM(D119:D128)</f>
        <v>12</v>
      </c>
      <c r="E129" s="18">
        <f t="shared" ref="E129:K129" si="34">SUM(E119:E128)</f>
        <v>0</v>
      </c>
      <c r="F129" s="35">
        <f t="shared" si="34"/>
        <v>0</v>
      </c>
      <c r="G129" s="16">
        <f t="shared" si="34"/>
        <v>0</v>
      </c>
      <c r="H129" s="16">
        <f t="shared" si="34"/>
        <v>5</v>
      </c>
      <c r="I129" s="16">
        <f t="shared" si="34"/>
        <v>0</v>
      </c>
      <c r="J129" s="16">
        <f t="shared" si="34"/>
        <v>9</v>
      </c>
      <c r="K129" s="16">
        <f t="shared" si="34"/>
        <v>0</v>
      </c>
      <c r="L129" s="16">
        <f>SUM(L119:L128)</f>
        <v>1</v>
      </c>
      <c r="M129" s="15">
        <f>SUM(M119:M128)</f>
        <v>0</v>
      </c>
      <c r="N129" s="15">
        <f>SUM(N119:N128)</f>
        <v>15</v>
      </c>
      <c r="O129" s="17">
        <f>SUM(O119:O128)</f>
        <v>0</v>
      </c>
      <c r="P129" s="14"/>
    </row>
    <row r="130" spans="1:16" ht="12.75" customHeight="1" x14ac:dyDescent="0.15">
      <c r="A130" s="120" t="s">
        <v>44</v>
      </c>
      <c r="B130" s="118" t="s">
        <v>32</v>
      </c>
      <c r="C130" s="107" t="s">
        <v>48</v>
      </c>
      <c r="D130" s="69">
        <v>1</v>
      </c>
      <c r="E130" s="70">
        <v>0</v>
      </c>
      <c r="F130" s="71"/>
      <c r="G130" s="72"/>
      <c r="H130" s="8"/>
      <c r="I130" s="8"/>
      <c r="J130" s="72">
        <v>3</v>
      </c>
      <c r="K130" s="72">
        <v>0</v>
      </c>
      <c r="L130" s="8"/>
      <c r="M130" s="10"/>
      <c r="N130" s="59">
        <f>F130+H130+J130+L130</f>
        <v>3</v>
      </c>
      <c r="O130" s="60">
        <f>G130+I130+K130+M130</f>
        <v>0</v>
      </c>
      <c r="P130" s="14"/>
    </row>
    <row r="131" spans="1:16" ht="13.5" customHeight="1" thickBot="1" x14ac:dyDescent="0.2">
      <c r="A131" s="121"/>
      <c r="B131" s="119"/>
      <c r="C131" s="110" t="s">
        <v>6</v>
      </c>
      <c r="D131" s="35">
        <f t="shared" ref="D131:O131" si="35">SUM(D130:D130)</f>
        <v>1</v>
      </c>
      <c r="E131" s="18">
        <f t="shared" si="35"/>
        <v>0</v>
      </c>
      <c r="F131" s="35">
        <f t="shared" si="35"/>
        <v>0</v>
      </c>
      <c r="G131" s="16">
        <f t="shared" si="35"/>
        <v>0</v>
      </c>
      <c r="H131" s="16">
        <f t="shared" si="35"/>
        <v>0</v>
      </c>
      <c r="I131" s="16">
        <f t="shared" si="35"/>
        <v>0</v>
      </c>
      <c r="J131" s="16">
        <f t="shared" si="35"/>
        <v>3</v>
      </c>
      <c r="K131" s="16">
        <f t="shared" si="35"/>
        <v>0</v>
      </c>
      <c r="L131" s="16">
        <f t="shared" si="35"/>
        <v>0</v>
      </c>
      <c r="M131" s="15">
        <f t="shared" si="35"/>
        <v>0</v>
      </c>
      <c r="N131" s="15">
        <f t="shared" si="35"/>
        <v>3</v>
      </c>
      <c r="O131" s="17">
        <f t="shared" si="35"/>
        <v>0</v>
      </c>
      <c r="P131" s="14"/>
    </row>
    <row r="132" spans="1:16" ht="13.5" customHeight="1" x14ac:dyDescent="0.15">
      <c r="A132" s="120" t="s">
        <v>5</v>
      </c>
      <c r="B132" s="122" t="s">
        <v>32</v>
      </c>
      <c r="C132" s="114" t="s">
        <v>4</v>
      </c>
      <c r="D132" s="36">
        <v>5</v>
      </c>
      <c r="E132" s="42">
        <v>0</v>
      </c>
      <c r="F132" s="48"/>
      <c r="G132" s="53"/>
      <c r="H132" s="5"/>
      <c r="I132" s="5"/>
      <c r="J132" s="53">
        <v>10</v>
      </c>
      <c r="K132" s="53">
        <v>0</v>
      </c>
      <c r="L132" s="5"/>
      <c r="M132" s="4"/>
      <c r="N132" s="59">
        <f>F132+H132+J132+L132</f>
        <v>10</v>
      </c>
      <c r="O132" s="60">
        <f>G132+I132+K132+M132</f>
        <v>0</v>
      </c>
      <c r="P132" s="14"/>
    </row>
    <row r="133" spans="1:16" ht="13.5" customHeight="1" thickBot="1" x14ac:dyDescent="0.2">
      <c r="A133" s="121"/>
      <c r="B133" s="123"/>
      <c r="C133" s="110" t="s">
        <v>6</v>
      </c>
      <c r="D133" s="35">
        <f>SUM(D132)</f>
        <v>5</v>
      </c>
      <c r="E133" s="18">
        <f t="shared" ref="E133:O133" si="36">SUM(E132)</f>
        <v>0</v>
      </c>
      <c r="F133" s="35">
        <f t="shared" si="36"/>
        <v>0</v>
      </c>
      <c r="G133" s="16">
        <f t="shared" si="36"/>
        <v>0</v>
      </c>
      <c r="H133" s="16">
        <f t="shared" si="36"/>
        <v>0</v>
      </c>
      <c r="I133" s="16">
        <f t="shared" si="36"/>
        <v>0</v>
      </c>
      <c r="J133" s="16">
        <f t="shared" si="36"/>
        <v>10</v>
      </c>
      <c r="K133" s="16">
        <f t="shared" si="36"/>
        <v>0</v>
      </c>
      <c r="L133" s="16">
        <f t="shared" si="36"/>
        <v>0</v>
      </c>
      <c r="M133" s="15">
        <f t="shared" si="36"/>
        <v>0</v>
      </c>
      <c r="N133" s="15">
        <f t="shared" si="36"/>
        <v>10</v>
      </c>
      <c r="O133" s="17">
        <f t="shared" si="36"/>
        <v>0</v>
      </c>
      <c r="P133" s="14"/>
    </row>
    <row r="134" spans="1:16" ht="13.5" customHeight="1" x14ac:dyDescent="0.15">
      <c r="A134" s="120" t="s">
        <v>42</v>
      </c>
      <c r="B134" s="118" t="s">
        <v>32</v>
      </c>
      <c r="C134" s="115" t="s">
        <v>19</v>
      </c>
      <c r="D134" s="37">
        <v>2</v>
      </c>
      <c r="E134" s="91">
        <v>0</v>
      </c>
      <c r="F134" s="85"/>
      <c r="G134" s="86"/>
      <c r="H134" s="87"/>
      <c r="I134" s="87"/>
      <c r="J134" s="86">
        <v>17</v>
      </c>
      <c r="K134" s="86">
        <v>0</v>
      </c>
      <c r="L134" s="87"/>
      <c r="M134" s="88"/>
      <c r="N134" s="63">
        <f>F134+H134+J134+L134</f>
        <v>17</v>
      </c>
      <c r="O134" s="64">
        <f>G134+I134+K134+M134</f>
        <v>0</v>
      </c>
      <c r="P134" s="14"/>
    </row>
    <row r="135" spans="1:16" ht="13.5" customHeight="1" thickBot="1" x14ac:dyDescent="0.2">
      <c r="A135" s="121"/>
      <c r="B135" s="119"/>
      <c r="C135" s="110" t="s">
        <v>6</v>
      </c>
      <c r="D135" s="35">
        <f>SUM(D134)</f>
        <v>2</v>
      </c>
      <c r="E135" s="18">
        <f t="shared" ref="E135:O135" si="37">SUM(E134)</f>
        <v>0</v>
      </c>
      <c r="F135" s="35">
        <f t="shared" si="37"/>
        <v>0</v>
      </c>
      <c r="G135" s="16">
        <f t="shared" si="37"/>
        <v>0</v>
      </c>
      <c r="H135" s="16">
        <f t="shared" si="37"/>
        <v>0</v>
      </c>
      <c r="I135" s="16">
        <f t="shared" si="37"/>
        <v>0</v>
      </c>
      <c r="J135" s="16">
        <f t="shared" si="37"/>
        <v>17</v>
      </c>
      <c r="K135" s="16">
        <f t="shared" si="37"/>
        <v>0</v>
      </c>
      <c r="L135" s="16">
        <f t="shared" si="37"/>
        <v>0</v>
      </c>
      <c r="M135" s="15">
        <f t="shared" si="37"/>
        <v>0</v>
      </c>
      <c r="N135" s="15">
        <f t="shared" si="37"/>
        <v>17</v>
      </c>
      <c r="O135" s="17">
        <f t="shared" si="37"/>
        <v>0</v>
      </c>
      <c r="P135" s="14"/>
    </row>
    <row r="136" spans="1:16" ht="13.5" customHeight="1" x14ac:dyDescent="0.15">
      <c r="A136" s="120" t="s">
        <v>0</v>
      </c>
      <c r="B136" s="118" t="s">
        <v>32</v>
      </c>
      <c r="C136" s="115" t="s">
        <v>14</v>
      </c>
      <c r="D136" s="92">
        <v>1</v>
      </c>
      <c r="E136" s="84">
        <v>0</v>
      </c>
      <c r="F136" s="85">
        <v>1</v>
      </c>
      <c r="G136" s="86">
        <v>0</v>
      </c>
      <c r="H136" s="87"/>
      <c r="I136" s="87"/>
      <c r="J136" s="86"/>
      <c r="K136" s="86"/>
      <c r="L136" s="87"/>
      <c r="M136" s="88"/>
      <c r="N136" s="93">
        <f>F136+H136+J136+L136</f>
        <v>1</v>
      </c>
      <c r="O136" s="94">
        <f>G136+I136+K136+M136</f>
        <v>0</v>
      </c>
      <c r="P136" s="14"/>
    </row>
    <row r="137" spans="1:16" ht="14.25" customHeight="1" thickBot="1" x14ac:dyDescent="0.2">
      <c r="A137" s="121"/>
      <c r="B137" s="119"/>
      <c r="C137" s="110" t="s">
        <v>6</v>
      </c>
      <c r="D137" s="35">
        <f>SUM(D136)</f>
        <v>1</v>
      </c>
      <c r="E137" s="18">
        <f t="shared" ref="E137:O137" si="38">SUM(E136)</f>
        <v>0</v>
      </c>
      <c r="F137" s="35">
        <f t="shared" si="38"/>
        <v>1</v>
      </c>
      <c r="G137" s="16">
        <f t="shared" si="38"/>
        <v>0</v>
      </c>
      <c r="H137" s="16">
        <f t="shared" si="38"/>
        <v>0</v>
      </c>
      <c r="I137" s="16">
        <f t="shared" si="38"/>
        <v>0</v>
      </c>
      <c r="J137" s="16">
        <f t="shared" si="38"/>
        <v>0</v>
      </c>
      <c r="K137" s="16">
        <f t="shared" si="38"/>
        <v>0</v>
      </c>
      <c r="L137" s="16">
        <f t="shared" si="38"/>
        <v>0</v>
      </c>
      <c r="M137" s="15">
        <f t="shared" si="38"/>
        <v>0</v>
      </c>
      <c r="N137" s="15">
        <f t="shared" si="38"/>
        <v>1</v>
      </c>
      <c r="O137" s="17">
        <f t="shared" si="38"/>
        <v>0</v>
      </c>
      <c r="P137" s="14"/>
    </row>
    <row r="138" spans="1:16" ht="12.75" thickBot="1" x14ac:dyDescent="0.2">
      <c r="A138" s="67"/>
      <c r="B138" s="67"/>
      <c r="C138" s="116" t="s">
        <v>65</v>
      </c>
      <c r="D138" s="68">
        <f>D24+D28+D35+D53+D61+D68+D79+D84+D92+D105+D107+D109+D118+D129+D131+D133+D135+D137</f>
        <v>156</v>
      </c>
      <c r="E138" s="68">
        <f t="shared" ref="E138:O138" si="39">E24+E28+E35+E53+E61+E68+E79+E84+E92+E105+E107+E109+E118+E129+E131+E133+E135+E137</f>
        <v>0</v>
      </c>
      <c r="F138" s="68">
        <f t="shared" si="39"/>
        <v>158</v>
      </c>
      <c r="G138" s="68">
        <f t="shared" si="39"/>
        <v>0</v>
      </c>
      <c r="H138" s="68">
        <f t="shared" si="39"/>
        <v>82</v>
      </c>
      <c r="I138" s="68">
        <f t="shared" si="39"/>
        <v>0</v>
      </c>
      <c r="J138" s="68">
        <f t="shared" si="39"/>
        <v>241</v>
      </c>
      <c r="K138" s="68">
        <f t="shared" si="39"/>
        <v>0</v>
      </c>
      <c r="L138" s="68">
        <f t="shared" si="39"/>
        <v>41</v>
      </c>
      <c r="M138" s="68">
        <f t="shared" si="39"/>
        <v>0</v>
      </c>
      <c r="N138" s="68">
        <f t="shared" si="39"/>
        <v>522</v>
      </c>
      <c r="O138" s="68">
        <f t="shared" si="39"/>
        <v>0</v>
      </c>
      <c r="P138" s="14"/>
    </row>
    <row r="139" spans="1:16" x14ac:dyDescent="0.15">
      <c r="A139" s="9"/>
      <c r="B139" s="9"/>
      <c r="C139" s="117"/>
    </row>
    <row r="140" spans="1:16" x14ac:dyDescent="0.15">
      <c r="A140" s="9"/>
      <c r="B140" s="9"/>
      <c r="C140" s="117"/>
    </row>
    <row r="143" spans="1:16" x14ac:dyDescent="0.15">
      <c r="B143" s="9"/>
      <c r="C143" s="117"/>
    </row>
  </sheetData>
  <mergeCells count="39">
    <mergeCell ref="A7:A24"/>
    <mergeCell ref="A1:O1"/>
    <mergeCell ref="B93:B105"/>
    <mergeCell ref="C4:C6"/>
    <mergeCell ref="A4:A6"/>
    <mergeCell ref="B4:B6"/>
    <mergeCell ref="A25:A28"/>
    <mergeCell ref="A29:A35"/>
    <mergeCell ref="A80:A84"/>
    <mergeCell ref="A62:A68"/>
    <mergeCell ref="B80:B84"/>
    <mergeCell ref="A36:A53"/>
    <mergeCell ref="B36:B53"/>
    <mergeCell ref="B7:B24"/>
    <mergeCell ref="B25:B28"/>
    <mergeCell ref="B29:B35"/>
    <mergeCell ref="A119:A129"/>
    <mergeCell ref="A110:A118"/>
    <mergeCell ref="A54:A61"/>
    <mergeCell ref="B62:B68"/>
    <mergeCell ref="A85:A92"/>
    <mergeCell ref="B85:B92"/>
    <mergeCell ref="B106:B107"/>
    <mergeCell ref="A69:A79"/>
    <mergeCell ref="B69:B79"/>
    <mergeCell ref="B54:B61"/>
    <mergeCell ref="A106:A107"/>
    <mergeCell ref="A93:A105"/>
    <mergeCell ref="B108:B109"/>
    <mergeCell ref="B110:B118"/>
    <mergeCell ref="B119:B129"/>
    <mergeCell ref="B136:B137"/>
    <mergeCell ref="A136:A137"/>
    <mergeCell ref="A134:A135"/>
    <mergeCell ref="A130:A131"/>
    <mergeCell ref="B130:B131"/>
    <mergeCell ref="B134:B135"/>
    <mergeCell ref="A132:A133"/>
    <mergeCell ref="B132:B133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0" fitToHeight="0" orientation="portrait" r:id="rId1"/>
  <headerFooter alignWithMargins="0"/>
  <rowBreaks count="1" manualBreakCount="1">
    <brk id="8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R06</vt:lpstr>
      <vt:lpstr>'R06'!Print_Area</vt:lpstr>
      <vt:lpstr>'R06'!Print_Titles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124427</dc:creator>
  <cp:lastModifiedBy>137901</cp:lastModifiedBy>
  <cp:lastPrinted>2025-03-30T05:55:55Z</cp:lastPrinted>
  <dcterms:created xsi:type="dcterms:W3CDTF">2011-09-22T00:30:33Z</dcterms:created>
  <dcterms:modified xsi:type="dcterms:W3CDTF">2025-03-30T06:23:39Z</dcterms:modified>
</cp:coreProperties>
</file>