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Y:\経営支援班\00支援班共通\□経営革新計画\15_R7年\05_第1回承認に係るHP更新\部品\"/>
    </mc:Choice>
  </mc:AlternateContent>
  <xr:revisionPtr revIDLastSave="0" documentId="13_ncr:1_{FD2D8E20-349B-41B3-A6DC-37FCDC791A0C}" xr6:coauthVersionLast="47" xr6:coauthVersionMax="47" xr10:uidLastSave="{00000000-0000-0000-0000-000000000000}"/>
  <bookViews>
    <workbookView xWindow="-120" yWindow="-120" windowWidth="29040" windowHeight="15720" xr2:uid="{4F7BADA1-E7E9-48C4-A90B-F8535F51D180}"/>
  </bookViews>
  <sheets>
    <sheet name="既存事業分" sheetId="4" r:id="rId1"/>
    <sheet name="新規事業分" sheetId="5" r:id="rId2"/>
    <sheet name="事業全体" sheetId="6" r:id="rId3"/>
    <sheet name="補足説明" sheetId="7" r:id="rId4"/>
  </sheets>
  <definedNames>
    <definedName name="_xlnm.Print_Area" localSheetId="0">既存事業分!$A$1:$N$26</definedName>
    <definedName name="_xlnm.Print_Area" localSheetId="2">事業全体!$A$1:$N$27</definedName>
    <definedName name="_xlnm.Print_Area" localSheetId="1">新規事業分!$A$1:$N$27</definedName>
    <definedName name="_xlnm.Print_Area" localSheetId="3">補足説明!$A$1:$D$14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6" l="1"/>
  <c r="I12" i="6"/>
  <c r="G12" i="6"/>
  <c r="A3" i="7"/>
  <c r="B5" i="7"/>
  <c r="C5" i="7"/>
  <c r="D5" i="7"/>
  <c r="B6" i="7"/>
  <c r="B8" i="7" s="1"/>
  <c r="C6" i="7"/>
  <c r="D6" i="7"/>
  <c r="D8" i="7" s="1"/>
  <c r="B7" i="7"/>
  <c r="C7" i="7"/>
  <c r="D7" i="7"/>
  <c r="C8" i="7"/>
  <c r="B10" i="7"/>
  <c r="C10" i="7"/>
  <c r="D10" i="7"/>
  <c r="A3" i="6"/>
  <c r="D5" i="6"/>
  <c r="E5" i="6"/>
  <c r="F5" i="6"/>
  <c r="G5" i="6"/>
  <c r="H5" i="6"/>
  <c r="I5" i="6"/>
  <c r="J5" i="6"/>
  <c r="K5" i="6"/>
  <c r="L5" i="6"/>
  <c r="M5" i="6"/>
  <c r="N5" i="6"/>
  <c r="D6" i="6"/>
  <c r="E6" i="6"/>
  <c r="F6" i="6"/>
  <c r="G6" i="6"/>
  <c r="H6" i="6"/>
  <c r="I6" i="6"/>
  <c r="J6" i="6"/>
  <c r="J8" i="6" s="1"/>
  <c r="J10" i="6" s="1"/>
  <c r="J19" i="6" s="1"/>
  <c r="K6" i="6"/>
  <c r="K8" i="6" s="1"/>
  <c r="K10" i="6" s="1"/>
  <c r="K19" i="6" s="1"/>
  <c r="L6" i="6"/>
  <c r="M6" i="6"/>
  <c r="M8" i="6" s="1"/>
  <c r="M10" i="6" s="1"/>
  <c r="N6" i="6"/>
  <c r="D7" i="6"/>
  <c r="E7" i="6"/>
  <c r="F7" i="6"/>
  <c r="G7" i="6"/>
  <c r="G8" i="6" s="1"/>
  <c r="G10" i="6" s="1"/>
  <c r="G19" i="6" s="1"/>
  <c r="G21" i="6" s="1"/>
  <c r="H7" i="6"/>
  <c r="I7" i="6"/>
  <c r="I8" i="6" s="1"/>
  <c r="I10" i="6" s="1"/>
  <c r="J7" i="6"/>
  <c r="K7" i="6"/>
  <c r="L7" i="6"/>
  <c r="L8" i="6" s="1"/>
  <c r="L10" i="6" s="1"/>
  <c r="M7" i="6"/>
  <c r="N7" i="6"/>
  <c r="N8" i="6" s="1"/>
  <c r="N10" i="6" s="1"/>
  <c r="N19" i="6" s="1"/>
  <c r="D9" i="6"/>
  <c r="E9" i="6"/>
  <c r="F9" i="6"/>
  <c r="G9" i="6"/>
  <c r="H9" i="6"/>
  <c r="I9" i="6"/>
  <c r="J9" i="6"/>
  <c r="K9" i="6"/>
  <c r="L9" i="6"/>
  <c r="M9" i="6"/>
  <c r="N9" i="6"/>
  <c r="D11" i="6"/>
  <c r="E11" i="6"/>
  <c r="F11" i="6"/>
  <c r="G11" i="6"/>
  <c r="H11" i="6"/>
  <c r="I11" i="6"/>
  <c r="J11" i="6"/>
  <c r="K11" i="6"/>
  <c r="L11" i="6"/>
  <c r="M11" i="6"/>
  <c r="N11" i="6"/>
  <c r="D12" i="6"/>
  <c r="E12" i="6"/>
  <c r="F12" i="6"/>
  <c r="D13" i="6"/>
  <c r="E13" i="6"/>
  <c r="F13" i="6"/>
  <c r="G13" i="6"/>
  <c r="H13" i="6"/>
  <c r="I13" i="6"/>
  <c r="J13" i="6"/>
  <c r="K13" i="6"/>
  <c r="L13" i="6"/>
  <c r="M13" i="6"/>
  <c r="N13" i="6"/>
  <c r="D14" i="6"/>
  <c r="E14" i="6"/>
  <c r="F14" i="6"/>
  <c r="G14" i="6"/>
  <c r="H14" i="6"/>
  <c r="I14" i="6"/>
  <c r="J14" i="6"/>
  <c r="J27" i="6" s="1"/>
  <c r="K14" i="6"/>
  <c r="L14" i="6"/>
  <c r="M14" i="6"/>
  <c r="N14" i="6"/>
  <c r="D15" i="6"/>
  <c r="E15" i="6"/>
  <c r="F15" i="6"/>
  <c r="G15" i="6"/>
  <c r="H15" i="6"/>
  <c r="I15" i="6"/>
  <c r="J15" i="6"/>
  <c r="K15" i="6"/>
  <c r="L15" i="6"/>
  <c r="M15" i="6"/>
  <c r="N15" i="6"/>
  <c r="D16" i="6"/>
  <c r="E16" i="6"/>
  <c r="F16" i="6"/>
  <c r="G16" i="6"/>
  <c r="H16" i="6"/>
  <c r="H18" i="6"/>
  <c r="I16" i="6"/>
  <c r="J16" i="6"/>
  <c r="K16" i="6"/>
  <c r="K18" i="6" s="1"/>
  <c r="L16" i="6"/>
  <c r="M16" i="6"/>
  <c r="M18" i="6" s="1"/>
  <c r="N16" i="6"/>
  <c r="N18" i="6" s="1"/>
  <c r="D17" i="6"/>
  <c r="E17" i="6"/>
  <c r="F17" i="6"/>
  <c r="G17" i="6"/>
  <c r="G18" i="6"/>
  <c r="H17" i="6"/>
  <c r="I17" i="6"/>
  <c r="I18" i="6" s="1"/>
  <c r="J17" i="6"/>
  <c r="J18" i="6"/>
  <c r="K17" i="6"/>
  <c r="L17" i="6"/>
  <c r="L18" i="6" s="1"/>
  <c r="M17" i="6"/>
  <c r="N17" i="6"/>
  <c r="D20" i="6"/>
  <c r="E20" i="6"/>
  <c r="F20" i="6"/>
  <c r="G20" i="6"/>
  <c r="H20" i="6"/>
  <c r="I20" i="6"/>
  <c r="J20" i="6"/>
  <c r="J21" i="6" s="1"/>
  <c r="K20" i="6"/>
  <c r="K21" i="6" s="1"/>
  <c r="L20" i="6"/>
  <c r="L21" i="6" s="1"/>
  <c r="M20" i="6"/>
  <c r="M21" i="6"/>
  <c r="N20" i="6"/>
  <c r="N21" i="6" s="1"/>
  <c r="G22" i="6"/>
  <c r="G26" i="6" s="1"/>
  <c r="H22" i="6"/>
  <c r="I22" i="6"/>
  <c r="I26" i="6" s="1"/>
  <c r="J22" i="6"/>
  <c r="J26" i="6"/>
  <c r="K22" i="6"/>
  <c r="K26" i="6" s="1"/>
  <c r="K27" i="6" s="1"/>
  <c r="L22" i="6"/>
  <c r="L26" i="6"/>
  <c r="M22" i="6"/>
  <c r="M26" i="6"/>
  <c r="N22" i="6"/>
  <c r="G23" i="6"/>
  <c r="H23" i="6"/>
  <c r="H26" i="6" s="1"/>
  <c r="H27" i="6" s="1"/>
  <c r="I23" i="6"/>
  <c r="J23" i="6"/>
  <c r="K23" i="6"/>
  <c r="L23" i="6"/>
  <c r="M23" i="6"/>
  <c r="N23" i="6"/>
  <c r="N26" i="6" s="1"/>
  <c r="G24" i="6"/>
  <c r="H24" i="6"/>
  <c r="I24" i="6"/>
  <c r="J24" i="6"/>
  <c r="K24" i="6"/>
  <c r="L24" i="6"/>
  <c r="M24" i="6"/>
  <c r="N24" i="6"/>
  <c r="G25" i="6"/>
  <c r="H25" i="6"/>
  <c r="I25" i="6"/>
  <c r="J25" i="6"/>
  <c r="K25" i="6"/>
  <c r="L25" i="6"/>
  <c r="M25" i="6"/>
  <c r="N25" i="6"/>
  <c r="A3" i="5"/>
  <c r="D5" i="5"/>
  <c r="E5" i="5"/>
  <c r="F5" i="5"/>
  <c r="G5" i="5"/>
  <c r="H5" i="5"/>
  <c r="I5" i="5"/>
  <c r="J5" i="5"/>
  <c r="K5" i="5"/>
  <c r="L5" i="5"/>
  <c r="M5" i="5"/>
  <c r="N5" i="5"/>
  <c r="G8" i="5"/>
  <c r="G10" i="5"/>
  <c r="G19" i="5" s="1"/>
  <c r="G21" i="5" s="1"/>
  <c r="H8" i="5"/>
  <c r="H10" i="5"/>
  <c r="H19" i="5" s="1"/>
  <c r="H21" i="5" s="1"/>
  <c r="I8" i="5"/>
  <c r="I10" i="5" s="1"/>
  <c r="I19" i="5" s="1"/>
  <c r="I21" i="5" s="1"/>
  <c r="J8" i="5"/>
  <c r="J10" i="5" s="1"/>
  <c r="J19" i="5" s="1"/>
  <c r="K8" i="5"/>
  <c r="L8" i="5"/>
  <c r="L10" i="5" s="1"/>
  <c r="L19" i="5" s="1"/>
  <c r="M8" i="5"/>
  <c r="N8" i="5"/>
  <c r="N10" i="5" s="1"/>
  <c r="N19" i="5" s="1"/>
  <c r="K10" i="5"/>
  <c r="K19" i="5" s="1"/>
  <c r="M10" i="5"/>
  <c r="M19" i="5" s="1"/>
  <c r="G18" i="5"/>
  <c r="H18" i="5"/>
  <c r="I18" i="5"/>
  <c r="J18" i="5"/>
  <c r="K18" i="5"/>
  <c r="L18" i="5"/>
  <c r="M18" i="5"/>
  <c r="N18" i="5"/>
  <c r="J21" i="5"/>
  <c r="K21" i="5"/>
  <c r="L21" i="5"/>
  <c r="M21" i="5"/>
  <c r="N21" i="5"/>
  <c r="G26" i="5"/>
  <c r="G27" i="5"/>
  <c r="H26" i="5"/>
  <c r="H27" i="5"/>
  <c r="I26" i="5"/>
  <c r="I27" i="5"/>
  <c r="J26" i="5"/>
  <c r="J27" i="5" s="1"/>
  <c r="K26" i="5"/>
  <c r="K27" i="5"/>
  <c r="L26" i="5"/>
  <c r="M26" i="5"/>
  <c r="N26" i="5"/>
  <c r="D8" i="4"/>
  <c r="D10" i="4" s="1"/>
  <c r="E8" i="4"/>
  <c r="E8" i="6" s="1"/>
  <c r="F8" i="4"/>
  <c r="F10" i="4" s="1"/>
  <c r="G8" i="4"/>
  <c r="H8" i="4"/>
  <c r="I8" i="4"/>
  <c r="I10" i="4" s="1"/>
  <c r="I19" i="4" s="1"/>
  <c r="I21" i="4" s="1"/>
  <c r="J8" i="4"/>
  <c r="J10" i="4" s="1"/>
  <c r="J19" i="4" s="1"/>
  <c r="K8" i="4"/>
  <c r="K10" i="4"/>
  <c r="K19" i="4" s="1"/>
  <c r="L8" i="4"/>
  <c r="L10" i="4" s="1"/>
  <c r="L19" i="4" s="1"/>
  <c r="M8" i="4"/>
  <c r="M10" i="4" s="1"/>
  <c r="M19" i="4" s="1"/>
  <c r="N8" i="4"/>
  <c r="N10" i="4" s="1"/>
  <c r="N19" i="4" s="1"/>
  <c r="E10" i="4"/>
  <c r="E10" i="6" s="1"/>
  <c r="G10" i="4"/>
  <c r="G19" i="4"/>
  <c r="G21" i="4" s="1"/>
  <c r="H10" i="4"/>
  <c r="H19" i="4" s="1"/>
  <c r="H21" i="4" s="1"/>
  <c r="D18" i="4"/>
  <c r="D18" i="6" s="1"/>
  <c r="E18" i="4"/>
  <c r="E18" i="6" s="1"/>
  <c r="F18" i="4"/>
  <c r="F18" i="6" s="1"/>
  <c r="G18" i="4"/>
  <c r="H18" i="4"/>
  <c r="I18" i="4"/>
  <c r="J18" i="4"/>
  <c r="K18" i="4"/>
  <c r="L18" i="4"/>
  <c r="M18" i="4"/>
  <c r="N18" i="4"/>
  <c r="J21" i="4"/>
  <c r="K21" i="4"/>
  <c r="L21" i="4"/>
  <c r="M21" i="4"/>
  <c r="N21" i="4"/>
  <c r="G26" i="4"/>
  <c r="G27" i="4" s="1"/>
  <c r="H26" i="4"/>
  <c r="H27" i="4"/>
  <c r="I26" i="4"/>
  <c r="I27" i="4"/>
  <c r="J26" i="4"/>
  <c r="J27" i="4"/>
  <c r="K26" i="4"/>
  <c r="K27" i="4" s="1"/>
  <c r="L26" i="4"/>
  <c r="M26" i="4"/>
  <c r="N26" i="4"/>
  <c r="H8" i="6"/>
  <c r="H10" i="6"/>
  <c r="H19" i="6" s="1"/>
  <c r="H21" i="6" s="1"/>
  <c r="F19" i="4" l="1"/>
  <c r="F10" i="6"/>
  <c r="L19" i="6"/>
  <c r="D19" i="4"/>
  <c r="D10" i="6"/>
  <c r="M19" i="6"/>
  <c r="G27" i="6"/>
  <c r="I19" i="6"/>
  <c r="I21" i="6" s="1"/>
  <c r="I27" i="6"/>
  <c r="F8" i="6"/>
  <c r="E19" i="4"/>
  <c r="D8" i="6"/>
  <c r="E19" i="6" l="1"/>
  <c r="E21" i="4"/>
  <c r="E21" i="6" s="1"/>
  <c r="F19" i="6"/>
  <c r="F21" i="4"/>
  <c r="F21" i="6" s="1"/>
  <c r="D21" i="4"/>
  <c r="D21" i="6" s="1"/>
  <c r="D19" i="6"/>
</calcChain>
</file>

<file path=xl/sharedStrings.xml><?xml version="1.0" encoding="utf-8"?>
<sst xmlns="http://schemas.openxmlformats.org/spreadsheetml/2006/main" count="142" uniqueCount="58">
  <si>
    <t>（別表３）</t>
    <rPh sb="1" eb="3">
      <t>ベッピョウ</t>
    </rPh>
    <phoneticPr fontId="2"/>
  </si>
  <si>
    <t>①売上高</t>
    <rPh sb="1" eb="3">
      <t>ウリアゲ</t>
    </rPh>
    <rPh sb="3" eb="4">
      <t>タカ</t>
    </rPh>
    <phoneticPr fontId="2"/>
  </si>
  <si>
    <t>②売上原価</t>
    <rPh sb="1" eb="3">
      <t>ウリアゲ</t>
    </rPh>
    <rPh sb="3" eb="5">
      <t>ゲンカ</t>
    </rPh>
    <phoneticPr fontId="2"/>
  </si>
  <si>
    <t>⑤営業利益</t>
    <rPh sb="1" eb="3">
      <t>エイギョウ</t>
    </rPh>
    <rPh sb="3" eb="5">
      <t>リエキ</t>
    </rPh>
    <phoneticPr fontId="2"/>
  </si>
  <si>
    <t>⑧人件費</t>
    <rPh sb="1" eb="4">
      <t>ジンケンヒ</t>
    </rPh>
    <phoneticPr fontId="2"/>
  </si>
  <si>
    <t>⑨設備投資額</t>
    <rPh sb="1" eb="3">
      <t>セツビ</t>
    </rPh>
    <rPh sb="3" eb="5">
      <t>トウシ</t>
    </rPh>
    <rPh sb="5" eb="6">
      <t>ガク</t>
    </rPh>
    <phoneticPr fontId="2"/>
  </si>
  <si>
    <t>⑩運転資金</t>
    <rPh sb="1" eb="3">
      <t>ウンテン</t>
    </rPh>
    <rPh sb="3" eb="5">
      <t>シキン</t>
    </rPh>
    <phoneticPr fontId="2"/>
  </si>
  <si>
    <t>普通償却額</t>
    <rPh sb="0" eb="2">
      <t>フツウ</t>
    </rPh>
    <rPh sb="2" eb="4">
      <t>ショウキャク</t>
    </rPh>
    <rPh sb="4" eb="5">
      <t>ガク</t>
    </rPh>
    <phoneticPr fontId="2"/>
  </si>
  <si>
    <t>特別償却額</t>
    <rPh sb="0" eb="2">
      <t>トクベツ</t>
    </rPh>
    <rPh sb="2" eb="5">
      <t>ショウキャクガク</t>
    </rPh>
    <phoneticPr fontId="2"/>
  </si>
  <si>
    <t>⑪減価償却費</t>
    <rPh sb="1" eb="3">
      <t>ゲンカ</t>
    </rPh>
    <rPh sb="3" eb="5">
      <t>ショウキャク</t>
    </rPh>
    <rPh sb="5" eb="6">
      <t>ヒ</t>
    </rPh>
    <phoneticPr fontId="2"/>
  </si>
  <si>
    <t>⑬従業員数</t>
    <rPh sb="1" eb="4">
      <t>ジュウギョウイン</t>
    </rPh>
    <rPh sb="4" eb="5">
      <t>スウ</t>
    </rPh>
    <phoneticPr fontId="2"/>
  </si>
  <si>
    <t>自己資金</t>
    <rPh sb="0" eb="2">
      <t>ジコ</t>
    </rPh>
    <rPh sb="2" eb="4">
      <t>シキン</t>
    </rPh>
    <phoneticPr fontId="2"/>
  </si>
  <si>
    <t>その他</t>
    <rPh sb="2" eb="3">
      <t>ホカ</t>
    </rPh>
    <phoneticPr fontId="2"/>
  </si>
  <si>
    <t>１年前</t>
    <rPh sb="1" eb="3">
      <t>ネンマエ</t>
    </rPh>
    <phoneticPr fontId="2"/>
  </si>
  <si>
    <t>直近期末</t>
    <rPh sb="0" eb="2">
      <t>チョッキン</t>
    </rPh>
    <rPh sb="2" eb="4">
      <t>キマツ</t>
    </rPh>
    <phoneticPr fontId="2"/>
  </si>
  <si>
    <t>２年後</t>
    <rPh sb="1" eb="3">
      <t>ネンゴ</t>
    </rPh>
    <phoneticPr fontId="2"/>
  </si>
  <si>
    <t>３年後</t>
    <rPh sb="1" eb="3">
      <t>ネンゴ</t>
    </rPh>
    <phoneticPr fontId="2"/>
  </si>
  <si>
    <t>４年後</t>
    <rPh sb="1" eb="3">
      <t>ネンゴ</t>
    </rPh>
    <phoneticPr fontId="2"/>
  </si>
  <si>
    <t>５年後</t>
    <rPh sb="1" eb="3">
      <t>ネンゴ</t>
    </rPh>
    <phoneticPr fontId="2"/>
  </si>
  <si>
    <t>合　　　計</t>
    <rPh sb="0" eb="1">
      <t>ゴウ</t>
    </rPh>
    <rPh sb="4" eb="5">
      <t>ケイ</t>
    </rPh>
    <phoneticPr fontId="2"/>
  </si>
  <si>
    <t>１年後</t>
    <rPh sb="1" eb="3">
      <t>ネンゴ</t>
    </rPh>
    <phoneticPr fontId="2"/>
  </si>
  <si>
    <t>２年前</t>
    <rPh sb="1" eb="3">
      <t>ネンマエ</t>
    </rPh>
    <phoneticPr fontId="2"/>
  </si>
  <si>
    <t>経営計画及び資金計画　</t>
    <rPh sb="0" eb="2">
      <t>ケイエイ</t>
    </rPh>
    <rPh sb="2" eb="4">
      <t>ケイカク</t>
    </rPh>
    <rPh sb="4" eb="5">
      <t>オヨ</t>
    </rPh>
    <rPh sb="6" eb="8">
      <t>シキン</t>
    </rPh>
    <rPh sb="8" eb="10">
      <t>ケイカク</t>
    </rPh>
    <phoneticPr fontId="2"/>
  </si>
  <si>
    <t>民間金融機関借入</t>
    <rPh sb="0" eb="2">
      <t>ミンカン</t>
    </rPh>
    <rPh sb="2" eb="4">
      <t>キンユウ</t>
    </rPh>
    <rPh sb="4" eb="6">
      <t>キカン</t>
    </rPh>
    <rPh sb="6" eb="8">
      <t>カリイレ</t>
    </rPh>
    <phoneticPr fontId="2"/>
  </si>
  <si>
    <t>政府系金融機関借入</t>
    <rPh sb="0" eb="3">
      <t>セイフケイ</t>
    </rPh>
    <rPh sb="3" eb="5">
      <t>キンユウ</t>
    </rPh>
    <rPh sb="5" eb="7">
      <t>キカン</t>
    </rPh>
    <rPh sb="7" eb="9">
      <t>カリイレ</t>
    </rPh>
    <phoneticPr fontId="2"/>
  </si>
  <si>
    <t>③売上総利益
  (①－②）</t>
    <rPh sb="1" eb="3">
      <t>ウリアゲ</t>
    </rPh>
    <rPh sb="3" eb="6">
      <t>ソウリエキ</t>
    </rPh>
    <phoneticPr fontId="2"/>
  </si>
  <si>
    <t>④販売費及び
   一般管理費</t>
    <rPh sb="1" eb="4">
      <t>ハンバイヒ</t>
    </rPh>
    <rPh sb="4" eb="5">
      <t>オヨ</t>
    </rPh>
    <rPh sb="10" eb="12">
      <t>イッパン</t>
    </rPh>
    <rPh sb="12" eb="15">
      <t>カンリヒ</t>
    </rPh>
    <phoneticPr fontId="2"/>
  </si>
  <si>
    <t>⑫付加価値額
  （⑤＋⑧＋⑪）</t>
    <rPh sb="1" eb="3">
      <t>フカ</t>
    </rPh>
    <rPh sb="3" eb="5">
      <t>カチ</t>
    </rPh>
    <rPh sb="5" eb="6">
      <t>ガク</t>
    </rPh>
    <phoneticPr fontId="2"/>
  </si>
  <si>
    <t>（単位  千円）</t>
    <rPh sb="1" eb="3">
      <t>タンイ</t>
    </rPh>
    <rPh sb="5" eb="7">
      <t>センエン</t>
    </rPh>
    <phoneticPr fontId="2"/>
  </si>
  <si>
    <t xml:space="preserve"> ⑮資金調達額(⑨＋⑩)</t>
    <rPh sb="2" eb="4">
      <t>シキン</t>
    </rPh>
    <rPh sb="4" eb="6">
      <t>チョウタツ</t>
    </rPh>
    <rPh sb="6" eb="7">
      <t>ガク</t>
    </rPh>
    <phoneticPr fontId="2"/>
  </si>
  <si>
    <t>⑭一人当たりの付加価値額　　　　　        （⑫÷⑬）</t>
    <rPh sb="1" eb="3">
      <t>ヒトリ</t>
    </rPh>
    <rPh sb="3" eb="4">
      <t>ア</t>
    </rPh>
    <rPh sb="7" eb="8">
      <t>ツキ</t>
    </rPh>
    <rPh sb="8" eb="9">
      <t>カ</t>
    </rPh>
    <rPh sb="9" eb="11">
      <t>カチ</t>
    </rPh>
    <rPh sb="11" eb="12">
      <t>ガク</t>
    </rPh>
    <phoneticPr fontId="2"/>
  </si>
  <si>
    <t>（      年 　 月期）</t>
    <rPh sb="7" eb="8">
      <t>ネン</t>
    </rPh>
    <rPh sb="11" eb="12">
      <t>ツキ</t>
    </rPh>
    <rPh sb="12" eb="13">
      <t>キ</t>
    </rPh>
    <phoneticPr fontId="2"/>
  </si>
  <si>
    <t>⑥経常利益</t>
    <rPh sb="1" eb="3">
      <t>ケイジョウ</t>
    </rPh>
    <rPh sb="3" eb="5">
      <t>リエキ</t>
    </rPh>
    <phoneticPr fontId="2"/>
  </si>
  <si>
    <t>６年後</t>
    <rPh sb="1" eb="3">
      <t>ネンゴ</t>
    </rPh>
    <phoneticPr fontId="2"/>
  </si>
  <si>
    <t>７年後</t>
    <rPh sb="1" eb="3">
      <t>ネンゴ</t>
    </rPh>
    <phoneticPr fontId="2"/>
  </si>
  <si>
    <t>８年後</t>
    <rPh sb="1" eb="3">
      <t>ネンゴ</t>
    </rPh>
    <phoneticPr fontId="2"/>
  </si>
  <si>
    <t>⑦給与支給総額</t>
    <rPh sb="1" eb="3">
      <t>キュウヨ</t>
    </rPh>
    <rPh sb="3" eb="5">
      <t>シキュウ</t>
    </rPh>
    <rPh sb="5" eb="7">
      <t>ソウガク</t>
    </rPh>
    <phoneticPr fontId="2"/>
  </si>
  <si>
    <t>（既存事業分）</t>
    <rPh sb="1" eb="6">
      <t>キゾンジギョウブン</t>
    </rPh>
    <phoneticPr fontId="2"/>
  </si>
  <si>
    <t>（別表３）補足資料</t>
    <rPh sb="5" eb="7">
      <t>ホソク</t>
    </rPh>
    <rPh sb="7" eb="9">
      <t>シリョウ</t>
    </rPh>
    <phoneticPr fontId="2"/>
  </si>
  <si>
    <t>新規事業にかかる売上見込み</t>
    <rPh sb="0" eb="2">
      <t>シンキ</t>
    </rPh>
    <rPh sb="2" eb="4">
      <t>ジギョウ</t>
    </rPh>
    <rPh sb="8" eb="10">
      <t>ウリアゲ</t>
    </rPh>
    <rPh sb="10" eb="12">
      <t>ミコ</t>
    </rPh>
    <phoneticPr fontId="2"/>
  </si>
  <si>
    <t>（単位：千円）</t>
    <rPh sb="1" eb="3">
      <t>タンイ</t>
    </rPh>
    <rPh sb="4" eb="6">
      <t>センエン</t>
    </rPh>
    <phoneticPr fontId="2"/>
  </si>
  <si>
    <t>１年後</t>
    <rPh sb="0" eb="3">
      <t>イチネンゴ</t>
    </rPh>
    <phoneticPr fontId="2"/>
  </si>
  <si>
    <t>新規事業売上</t>
    <rPh sb="0" eb="2">
      <t>シンキ</t>
    </rPh>
    <rPh sb="2" eb="4">
      <t>ジギョウ</t>
    </rPh>
    <rPh sb="4" eb="6">
      <t>ウリアゲ</t>
    </rPh>
    <phoneticPr fontId="2"/>
  </si>
  <si>
    <t>既存事業売上</t>
    <rPh sb="0" eb="2">
      <t>キソン</t>
    </rPh>
    <rPh sb="2" eb="4">
      <t>ジギョウ</t>
    </rPh>
    <rPh sb="4" eb="6">
      <t>ウリアゲ</t>
    </rPh>
    <phoneticPr fontId="2"/>
  </si>
  <si>
    <t>売上合計</t>
    <rPh sb="0" eb="2">
      <t>ウリアゲ</t>
    </rPh>
    <rPh sb="2" eb="4">
      <t>ゴウケイ</t>
    </rPh>
    <phoneticPr fontId="2"/>
  </si>
  <si>
    <t>新規事業売上
積算根拠</t>
    <rPh sb="0" eb="2">
      <t>シンキ</t>
    </rPh>
    <rPh sb="2" eb="4">
      <t>ジギョウ</t>
    </rPh>
    <rPh sb="4" eb="6">
      <t>ウリアゲ</t>
    </rPh>
    <rPh sb="7" eb="9">
      <t>セキサン</t>
    </rPh>
    <rPh sb="9" eb="11">
      <t>コンキョ</t>
    </rPh>
    <phoneticPr fontId="2"/>
  </si>
  <si>
    <t>新規事業売上原価</t>
    <rPh sb="0" eb="2">
      <t>シンキ</t>
    </rPh>
    <rPh sb="2" eb="4">
      <t>ジギョウ</t>
    </rPh>
    <rPh sb="4" eb="6">
      <t>ウリアゲ</t>
    </rPh>
    <rPh sb="6" eb="8">
      <t>ゲンカ</t>
    </rPh>
    <phoneticPr fontId="2"/>
  </si>
  <si>
    <t>新規事業売上原価
積算根拠</t>
    <rPh sb="0" eb="2">
      <t>シンキ</t>
    </rPh>
    <rPh sb="2" eb="4">
      <t>ジギョウ</t>
    </rPh>
    <rPh sb="4" eb="6">
      <t>ウリアゲ</t>
    </rPh>
    <rPh sb="6" eb="8">
      <t>ゲンカ</t>
    </rPh>
    <rPh sb="9" eb="11">
      <t>セキサン</t>
    </rPh>
    <rPh sb="11" eb="13">
      <t>コンキョ</t>
    </rPh>
    <phoneticPr fontId="2"/>
  </si>
  <si>
    <t>　＊様式はこれに限らず内容が分かるものであれば、既存資料でも可。</t>
    <rPh sb="2" eb="4">
      <t>ヨウシキ</t>
    </rPh>
    <rPh sb="8" eb="9">
      <t>カギ</t>
    </rPh>
    <rPh sb="11" eb="13">
      <t>ナイヨウ</t>
    </rPh>
    <rPh sb="14" eb="15">
      <t>ワ</t>
    </rPh>
    <rPh sb="24" eb="26">
      <t>キソン</t>
    </rPh>
    <rPh sb="26" eb="28">
      <t>シリョウ</t>
    </rPh>
    <rPh sb="30" eb="31">
      <t>カ</t>
    </rPh>
    <phoneticPr fontId="2"/>
  </si>
  <si>
    <t>（新規事業分）</t>
    <rPh sb="1" eb="3">
      <t>シンキ</t>
    </rPh>
    <rPh sb="3" eb="5">
      <t>ジギョウ</t>
    </rPh>
    <rPh sb="5" eb="6">
      <t>ブン</t>
    </rPh>
    <phoneticPr fontId="2"/>
  </si>
  <si>
    <t>（事業全体）</t>
    <rPh sb="1" eb="3">
      <t>ジギョウ</t>
    </rPh>
    <rPh sb="3" eb="5">
      <t>ゼンタイ</t>
    </rPh>
    <phoneticPr fontId="2"/>
  </si>
  <si>
    <t>○商品A：５００円/個
500円×1,000個
＝500,000円
○商品B：1,000円/個
1,000円×500個
＝500,000円
500,000円＋500,000円
＝1,000,000円</t>
    <rPh sb="1" eb="3">
      <t>ショウヒン</t>
    </rPh>
    <rPh sb="8" eb="9">
      <t>エン</t>
    </rPh>
    <rPh sb="10" eb="11">
      <t>コ</t>
    </rPh>
    <rPh sb="15" eb="16">
      <t>エン</t>
    </rPh>
    <rPh sb="18" eb="23">
      <t>０００コ</t>
    </rPh>
    <rPh sb="32" eb="33">
      <t>エン</t>
    </rPh>
    <rPh sb="36" eb="38">
      <t>ショウヒン</t>
    </rPh>
    <rPh sb="45" eb="46">
      <t>エン</t>
    </rPh>
    <rPh sb="47" eb="48">
      <t>コ</t>
    </rPh>
    <rPh sb="54" eb="55">
      <t>エン</t>
    </rPh>
    <rPh sb="59" eb="60">
      <t>コ</t>
    </rPh>
    <rPh sb="69" eb="70">
      <t>エン</t>
    </rPh>
    <rPh sb="79" eb="80">
      <t>エン</t>
    </rPh>
    <rPh sb="88" eb="89">
      <t>エン</t>
    </rPh>
    <rPh sb="100" eb="101">
      <t>エン</t>
    </rPh>
    <phoneticPr fontId="2"/>
  </si>
  <si>
    <t>○商品A：５００円/個
500円×2,000個
＝1,000,000円
○商品B：1,000円/個
1,000円×2,000個
＝2,000,000円
1,000,000円＋2,000,000円
＝3,000,000円</t>
    <rPh sb="1" eb="3">
      <t>ショウヒン</t>
    </rPh>
    <rPh sb="8" eb="9">
      <t>エン</t>
    </rPh>
    <rPh sb="10" eb="11">
      <t>コ</t>
    </rPh>
    <rPh sb="15" eb="16">
      <t>エン</t>
    </rPh>
    <rPh sb="18" eb="23">
      <t>０００コ</t>
    </rPh>
    <rPh sb="34" eb="35">
      <t>エン</t>
    </rPh>
    <rPh sb="38" eb="40">
      <t>ショウヒン</t>
    </rPh>
    <rPh sb="47" eb="48">
      <t>エン</t>
    </rPh>
    <rPh sb="49" eb="50">
      <t>コ</t>
    </rPh>
    <rPh sb="56" eb="57">
      <t>エン</t>
    </rPh>
    <rPh sb="63" eb="64">
      <t>コ</t>
    </rPh>
    <rPh sb="75" eb="76">
      <t>エン</t>
    </rPh>
    <rPh sb="87" eb="88">
      <t>エン</t>
    </rPh>
    <rPh sb="98" eb="99">
      <t>エン</t>
    </rPh>
    <rPh sb="110" eb="111">
      <t>エン</t>
    </rPh>
    <phoneticPr fontId="2"/>
  </si>
  <si>
    <t>○商品A：５００円/個
500円×5,000個
＝2,500,000円
○商品B：1,000円/個
1,000円×2,500個
＝2,500,000円
2,500,000円＋2,500,000円
＝5,000,000円</t>
    <rPh sb="1" eb="3">
      <t>ショウヒン</t>
    </rPh>
    <rPh sb="8" eb="9">
      <t>エン</t>
    </rPh>
    <rPh sb="10" eb="11">
      <t>コ</t>
    </rPh>
    <rPh sb="15" eb="16">
      <t>エン</t>
    </rPh>
    <rPh sb="34" eb="35">
      <t>エン</t>
    </rPh>
    <rPh sb="38" eb="40">
      <t>ショウヒン</t>
    </rPh>
    <rPh sb="47" eb="48">
      <t>エン</t>
    </rPh>
    <rPh sb="49" eb="50">
      <t>コ</t>
    </rPh>
    <rPh sb="56" eb="57">
      <t>エン</t>
    </rPh>
    <rPh sb="63" eb="64">
      <t>コ</t>
    </rPh>
    <rPh sb="75" eb="76">
      <t>エン</t>
    </rPh>
    <rPh sb="87" eb="88">
      <t>エン</t>
    </rPh>
    <rPh sb="98" eb="99">
      <t>エン</t>
    </rPh>
    <rPh sb="110" eb="111">
      <t>エン</t>
    </rPh>
    <phoneticPr fontId="2"/>
  </si>
  <si>
    <t>○商品A：100円/個
100円×1,000個
＝100,000円
○商品B：400円/個
400円×500個
＝200,000円
100,000円＋200,000円
＝300,000円</t>
    <rPh sb="1" eb="3">
      <t>ショウヒン</t>
    </rPh>
    <rPh sb="8" eb="9">
      <t>エン</t>
    </rPh>
    <rPh sb="10" eb="11">
      <t>コ</t>
    </rPh>
    <rPh sb="15" eb="16">
      <t>エン</t>
    </rPh>
    <rPh sb="18" eb="23">
      <t>０００コ</t>
    </rPh>
    <rPh sb="32" eb="33">
      <t>エン</t>
    </rPh>
    <rPh sb="36" eb="38">
      <t>ショウヒン</t>
    </rPh>
    <rPh sb="43" eb="44">
      <t>エン</t>
    </rPh>
    <rPh sb="45" eb="46">
      <t>コ</t>
    </rPh>
    <rPh sb="50" eb="51">
      <t>エン</t>
    </rPh>
    <rPh sb="55" eb="56">
      <t>コ</t>
    </rPh>
    <rPh sb="65" eb="66">
      <t>エン</t>
    </rPh>
    <rPh sb="75" eb="76">
      <t>エン</t>
    </rPh>
    <rPh sb="84" eb="85">
      <t>エン</t>
    </rPh>
    <rPh sb="94" eb="95">
      <t>エン</t>
    </rPh>
    <phoneticPr fontId="2"/>
  </si>
  <si>
    <t>○商品A：80円/個
80円×2,000個
＝160,000円
○商品B：320円/個
320円×2,000個
＝740,000円
160,000円＋740,000円
＝800,000円</t>
    <rPh sb="1" eb="3">
      <t>ショウヒン</t>
    </rPh>
    <rPh sb="7" eb="8">
      <t>エン</t>
    </rPh>
    <rPh sb="9" eb="10">
      <t>コ</t>
    </rPh>
    <rPh sb="13" eb="14">
      <t>エン</t>
    </rPh>
    <rPh sb="16" eb="21">
      <t>０００コ</t>
    </rPh>
    <rPh sb="30" eb="31">
      <t>エン</t>
    </rPh>
    <rPh sb="34" eb="36">
      <t>ショウヒン</t>
    </rPh>
    <rPh sb="41" eb="42">
      <t>エン</t>
    </rPh>
    <rPh sb="43" eb="44">
      <t>コ</t>
    </rPh>
    <rPh sb="48" eb="49">
      <t>エン</t>
    </rPh>
    <rPh sb="55" eb="56">
      <t>コ</t>
    </rPh>
    <rPh sb="65" eb="66">
      <t>エン</t>
    </rPh>
    <rPh sb="75" eb="76">
      <t>エン</t>
    </rPh>
    <rPh sb="84" eb="85">
      <t>エン</t>
    </rPh>
    <rPh sb="94" eb="95">
      <t>エン</t>
    </rPh>
    <phoneticPr fontId="2"/>
  </si>
  <si>
    <t>○商品A：70円/個
70円×5,000個
＝350,000円
○商品B：300円/個
300円×2,500個
＝2,500,000円
350,000円＋750,000円
＝1,100,000円</t>
    <rPh sb="1" eb="3">
      <t>ショウヒン</t>
    </rPh>
    <rPh sb="7" eb="8">
      <t>エン</t>
    </rPh>
    <rPh sb="9" eb="10">
      <t>コ</t>
    </rPh>
    <rPh sb="13" eb="14">
      <t>エン</t>
    </rPh>
    <rPh sb="30" eb="31">
      <t>エン</t>
    </rPh>
    <rPh sb="34" eb="36">
      <t>ショウヒン</t>
    </rPh>
    <rPh sb="41" eb="42">
      <t>エン</t>
    </rPh>
    <rPh sb="43" eb="44">
      <t>コ</t>
    </rPh>
    <rPh sb="48" eb="49">
      <t>エン</t>
    </rPh>
    <rPh sb="55" eb="56">
      <t>コ</t>
    </rPh>
    <rPh sb="67" eb="68">
      <t>エン</t>
    </rPh>
    <rPh sb="77" eb="78">
      <t>エン</t>
    </rPh>
    <rPh sb="86" eb="87">
      <t>エン</t>
    </rPh>
    <rPh sb="98" eb="99">
      <t>エン</t>
    </rPh>
    <phoneticPr fontId="2"/>
  </si>
  <si>
    <r>
      <t xml:space="preserve">申請者名　　 </t>
    </r>
    <r>
      <rPr>
        <u/>
        <sz val="14"/>
        <color indexed="10"/>
        <rFont val="ＭＳ Ｐ明朝"/>
        <family val="1"/>
        <charset val="128"/>
      </rPr>
      <t>○○株式会社</t>
    </r>
    <r>
      <rPr>
        <u/>
        <sz val="14"/>
        <rFont val="ＭＳ Ｐ明朝"/>
        <family val="1"/>
        <charset val="128"/>
      </rPr>
      <t>　　　　　　　　　　　　　　</t>
    </r>
    <rPh sb="0" eb="3">
      <t>シンセイシャ</t>
    </rPh>
    <rPh sb="2" eb="3">
      <t>モノ</t>
    </rPh>
    <rPh sb="3" eb="4">
      <t>メイ</t>
    </rPh>
    <rPh sb="9" eb="13">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</si>
</sst>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quot;▲ &quot;#,##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u/>
      <sz val="14"/>
      <name val="ＭＳ Ｐ明朝"/>
      <family val="1"/>
      <charset val="128"/>
    </font>
    <font>
      <sz val="12"/>
      <name val="ＭＳ Ｐ明朝"/>
      <family val="1"/>
      <charset val="128"/>
    </font>
    <font>
      <sz val="14"/>
      <name val="Century"/>
      <family val="1"/>
    </font>
    <font>
      <sz val="9"/>
      <name val="ＭＳ Ｐ明朝"/>
      <family val="1"/>
      <charset val="128"/>
    </font>
    <font>
      <b/>
      <sz val="14"/>
      <name val="ＭＳ Ｐゴシック"/>
      <family val="3"/>
      <charset val="128"/>
    </font>
    <font>
      <u/>
      <sz val="11"/>
      <name val="ＭＳ Ｐ明朝"/>
      <family val="1"/>
      <charset val="128"/>
    </font>
    <font>
      <sz val="12"/>
      <name val="ＭＳ Ｐゴシック"/>
      <family val="3"/>
      <charset val="128"/>
    </font>
    <font>
      <sz val="16"/>
      <name val="Century"/>
      <family val="1"/>
    </font>
    <font>
      <u/>
      <sz val="14"/>
      <color indexed="10"/>
      <name val="ＭＳ Ｐ明朝"/>
      <family val="1"/>
      <charset val="128"/>
    </font>
    <font>
      <sz val="16"/>
      <color rgb="FFFF0000"/>
      <name val="Century"/>
      <family val="1"/>
    </font>
    <font>
      <sz val="14"/>
      <color rgb="FFFF0000"/>
      <name val="Century"/>
      <family val="1"/>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pplyAlignment="1">
      <alignment horizontal="center" vertical="center"/>
    </xf>
    <xf numFmtId="176" fontId="4" fillId="0" borderId="0" xfId="0" applyNumberFormat="1" applyFont="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3" fillId="0" borderId="0" xfId="0" applyFont="1" applyAlignment="1">
      <alignment horizontal="right"/>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177" fontId="7" fillId="0" borderId="5" xfId="1" applyNumberFormat="1" applyFont="1" applyBorder="1">
      <alignment vertical="center"/>
    </xf>
    <xf numFmtId="177" fontId="7" fillId="0" borderId="4" xfId="1" applyNumberFormat="1" applyFont="1" applyBorder="1">
      <alignment vertical="center"/>
    </xf>
    <xf numFmtId="177" fontId="7" fillId="0" borderId="6" xfId="1" applyNumberFormat="1" applyFont="1" applyFill="1" applyBorder="1" applyAlignment="1">
      <alignment horizontal="center" vertical="center" wrapText="1"/>
    </xf>
    <xf numFmtId="177" fontId="7" fillId="0" borderId="5" xfId="1" applyNumberFormat="1" applyFont="1" applyFill="1" applyBorder="1" applyAlignment="1">
      <alignment horizontal="center" vertical="center" wrapText="1"/>
    </xf>
    <xf numFmtId="177" fontId="7" fillId="0" borderId="10" xfId="1" applyNumberFormat="1" applyFont="1" applyBorder="1">
      <alignment vertical="center"/>
    </xf>
    <xf numFmtId="0" fontId="3" fillId="0" borderId="0" xfId="0" applyFont="1" applyAlignment="1"/>
    <xf numFmtId="0" fontId="4" fillId="2" borderId="0" xfId="0" applyFont="1" applyFill="1">
      <alignment vertical="center"/>
    </xf>
    <xf numFmtId="0" fontId="8" fillId="3" borderId="11" xfId="0" applyFont="1" applyFill="1" applyBorder="1" applyAlignment="1">
      <alignment horizontal="center" vertical="center"/>
    </xf>
    <xf numFmtId="177" fontId="7" fillId="3" borderId="12" xfId="1" applyNumberFormat="1" applyFont="1" applyFill="1" applyBorder="1">
      <alignment vertical="center"/>
    </xf>
    <xf numFmtId="177" fontId="7" fillId="3" borderId="13" xfId="1" applyNumberFormat="1" applyFont="1" applyFill="1" applyBorder="1">
      <alignment vertical="center"/>
    </xf>
    <xf numFmtId="177" fontId="7" fillId="3" borderId="10" xfId="1" applyNumberFormat="1" applyFont="1" applyFill="1" applyBorder="1">
      <alignment vertical="center"/>
    </xf>
    <xf numFmtId="177" fontId="7" fillId="3" borderId="5" xfId="1" applyNumberFormat="1" applyFont="1" applyFill="1" applyBorder="1">
      <alignment vertical="center"/>
    </xf>
    <xf numFmtId="177" fontId="7" fillId="3" borderId="4" xfId="1" applyNumberFormat="1" applyFont="1" applyFill="1" applyBorder="1">
      <alignment vertical="center"/>
    </xf>
    <xf numFmtId="177" fontId="7" fillId="3" borderId="6" xfId="1" applyNumberFormat="1" applyFont="1" applyFill="1" applyBorder="1">
      <alignment vertical="center"/>
    </xf>
    <xf numFmtId="177" fontId="7" fillId="3" borderId="6" xfId="1" applyNumberFormat="1" applyFont="1" applyFill="1" applyBorder="1" applyAlignment="1">
      <alignment vertical="center" wrapText="1"/>
    </xf>
    <xf numFmtId="177" fontId="7" fillId="3" borderId="4" xfId="1" applyNumberFormat="1" applyFont="1" applyFill="1" applyBorder="1" applyAlignment="1">
      <alignment vertical="center" wrapText="1"/>
    </xf>
    <xf numFmtId="177" fontId="7" fillId="3" borderId="5" xfId="1" applyNumberFormat="1" applyFont="1" applyFill="1" applyBorder="1" applyAlignment="1">
      <alignment vertical="center" wrapText="1"/>
    </xf>
    <xf numFmtId="177" fontId="7" fillId="3" borderId="14" xfId="1" applyNumberFormat="1" applyFont="1" applyFill="1" applyBorder="1">
      <alignment vertical="center"/>
    </xf>
    <xf numFmtId="177" fontId="7" fillId="0" borderId="15" xfId="1" applyNumberFormat="1" applyFont="1" applyBorder="1">
      <alignment vertical="center"/>
    </xf>
    <xf numFmtId="177" fontId="7" fillId="0" borderId="16" xfId="1" applyNumberFormat="1" applyFont="1" applyBorder="1">
      <alignment vertical="center"/>
    </xf>
    <xf numFmtId="0" fontId="10" fillId="0" borderId="0" xfId="0" applyFont="1">
      <alignment vertical="center"/>
    </xf>
    <xf numFmtId="0" fontId="0" fillId="0" borderId="0" xfId="0" applyAlignment="1">
      <alignment horizontal="right"/>
    </xf>
    <xf numFmtId="0" fontId="0" fillId="0" borderId="5" xfId="0" applyBorder="1">
      <alignment vertical="center"/>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indent="1"/>
    </xf>
    <xf numFmtId="38" fontId="11" fillId="0" borderId="5" xfId="1" applyFont="1" applyBorder="1" applyAlignment="1">
      <alignment horizontal="right" vertical="center" wrapText="1" indent="1"/>
    </xf>
    <xf numFmtId="0" fontId="11" fillId="0" borderId="5" xfId="1" applyNumberFormat="1" applyFont="1" applyBorder="1" applyAlignment="1">
      <alignment horizontal="right" vertical="center" indent="1"/>
    </xf>
    <xf numFmtId="0" fontId="8" fillId="0" borderId="11" xfId="0" applyFont="1" applyBorder="1" applyAlignment="1">
      <alignment horizontal="center" vertical="center"/>
    </xf>
    <xf numFmtId="177" fontId="7" fillId="0" borderId="10" xfId="1" applyNumberFormat="1" applyFont="1" applyFill="1" applyBorder="1">
      <alignment vertical="center"/>
    </xf>
    <xf numFmtId="177" fontId="7" fillId="0" borderId="5" xfId="1" applyNumberFormat="1" applyFont="1" applyFill="1" applyBorder="1">
      <alignment vertical="center"/>
    </xf>
    <xf numFmtId="177" fontId="7" fillId="0" borderId="4" xfId="1" applyNumberFormat="1" applyFont="1" applyFill="1" applyBorder="1">
      <alignment vertical="center"/>
    </xf>
    <xf numFmtId="177" fontId="7" fillId="0" borderId="12" xfId="1" applyNumberFormat="1" applyFont="1" applyFill="1" applyBorder="1">
      <alignment vertical="center"/>
    </xf>
    <xf numFmtId="177" fontId="7" fillId="0" borderId="10" xfId="1" applyNumberFormat="1" applyFont="1" applyFill="1" applyBorder="1" applyAlignment="1">
      <alignment horizontal="right" vertical="center"/>
    </xf>
    <xf numFmtId="177" fontId="7" fillId="0" borderId="15" xfId="1" applyNumberFormat="1" applyFont="1" applyFill="1" applyBorder="1">
      <alignment vertical="center"/>
    </xf>
    <xf numFmtId="177" fontId="7" fillId="0" borderId="6" xfId="1" applyNumberFormat="1" applyFont="1" applyFill="1" applyBorder="1">
      <alignment vertical="center"/>
    </xf>
    <xf numFmtId="177" fontId="12" fillId="3" borderId="10" xfId="1" applyNumberFormat="1" applyFont="1" applyFill="1" applyBorder="1">
      <alignment vertical="center"/>
    </xf>
    <xf numFmtId="177" fontId="12" fillId="3" borderId="5" xfId="1" applyNumberFormat="1" applyFont="1" applyFill="1" applyBorder="1">
      <alignment vertical="center"/>
    </xf>
    <xf numFmtId="177" fontId="12" fillId="0" borderId="5" xfId="1" applyNumberFormat="1" applyFont="1" applyBorder="1">
      <alignment vertical="center"/>
    </xf>
    <xf numFmtId="177" fontId="12" fillId="3" borderId="4" xfId="1" applyNumberFormat="1" applyFont="1" applyFill="1" applyBorder="1">
      <alignment vertical="center"/>
    </xf>
    <xf numFmtId="177" fontId="12" fillId="3" borderId="12" xfId="1" applyNumberFormat="1" applyFont="1" applyFill="1" applyBorder="1">
      <alignment vertical="center"/>
    </xf>
    <xf numFmtId="177" fontId="12" fillId="3" borderId="14" xfId="1" applyNumberFormat="1" applyFont="1" applyFill="1" applyBorder="1">
      <alignment vertical="center"/>
    </xf>
    <xf numFmtId="177" fontId="12" fillId="3" borderId="13" xfId="1" applyNumberFormat="1" applyFont="1" applyFill="1" applyBorder="1">
      <alignment vertical="center"/>
    </xf>
    <xf numFmtId="177" fontId="12" fillId="0" borderId="4" xfId="1" applyNumberFormat="1" applyFont="1" applyBorder="1">
      <alignment vertical="center"/>
    </xf>
    <xf numFmtId="177" fontId="12" fillId="0" borderId="15" xfId="1" applyNumberFormat="1" applyFont="1" applyBorder="1">
      <alignment vertical="center"/>
    </xf>
    <xf numFmtId="177" fontId="12" fillId="0" borderId="16" xfId="1" applyNumberFormat="1" applyFont="1" applyBorder="1">
      <alignment vertical="center"/>
    </xf>
    <xf numFmtId="177" fontId="12" fillId="3" borderId="6" xfId="1" applyNumberFormat="1" applyFont="1" applyFill="1" applyBorder="1">
      <alignment vertical="center"/>
    </xf>
    <xf numFmtId="177" fontId="12" fillId="0" borderId="6" xfId="1" applyNumberFormat="1" applyFont="1" applyFill="1" applyBorder="1" applyAlignment="1">
      <alignment horizontal="center" vertical="center" wrapText="1"/>
    </xf>
    <xf numFmtId="177" fontId="12" fillId="3" borderId="6" xfId="1" applyNumberFormat="1" applyFont="1" applyFill="1" applyBorder="1" applyAlignment="1">
      <alignment vertical="center" wrapText="1"/>
    </xf>
    <xf numFmtId="177" fontId="12" fillId="0" borderId="5" xfId="1" applyNumberFormat="1" applyFont="1" applyFill="1" applyBorder="1" applyAlignment="1">
      <alignment horizontal="center" vertical="center" wrapText="1"/>
    </xf>
    <xf numFmtId="177" fontId="12" fillId="3" borderId="4" xfId="1" applyNumberFormat="1" applyFont="1" applyFill="1" applyBorder="1" applyAlignment="1">
      <alignment vertical="center" wrapText="1"/>
    </xf>
    <xf numFmtId="177" fontId="12" fillId="3" borderId="5" xfId="1" applyNumberFormat="1" applyFont="1" applyFill="1" applyBorder="1" applyAlignment="1">
      <alignment vertical="center" wrapText="1"/>
    </xf>
    <xf numFmtId="177" fontId="12" fillId="0" borderId="10" xfId="1" applyNumberFormat="1" applyFont="1" applyBorder="1">
      <alignment vertical="center"/>
    </xf>
    <xf numFmtId="177" fontId="14" fillId="3" borderId="10" xfId="1" applyNumberFormat="1" applyFont="1" applyFill="1" applyBorder="1">
      <alignment vertical="center"/>
    </xf>
    <xf numFmtId="177" fontId="14" fillId="3" borderId="5" xfId="1" applyNumberFormat="1" applyFont="1" applyFill="1" applyBorder="1">
      <alignment vertical="center"/>
    </xf>
    <xf numFmtId="177" fontId="14" fillId="3" borderId="4" xfId="1" applyNumberFormat="1" applyFont="1" applyFill="1" applyBorder="1">
      <alignment vertical="center"/>
    </xf>
    <xf numFmtId="177" fontId="15" fillId="3" borderId="10" xfId="1" applyNumberFormat="1" applyFont="1" applyFill="1" applyBorder="1">
      <alignment vertical="center"/>
    </xf>
    <xf numFmtId="177" fontId="15" fillId="3" borderId="5" xfId="1" applyNumberFormat="1" applyFont="1" applyFill="1" applyBorder="1">
      <alignment vertical="center"/>
    </xf>
    <xf numFmtId="177" fontId="15" fillId="3" borderId="4" xfId="1" applyNumberFormat="1" applyFont="1" applyFill="1" applyBorder="1">
      <alignment vertical="center"/>
    </xf>
    <xf numFmtId="177" fontId="15" fillId="3" borderId="12" xfId="1" applyNumberFormat="1" applyFont="1" applyFill="1" applyBorder="1">
      <alignment vertical="center"/>
    </xf>
    <xf numFmtId="49" fontId="16" fillId="3" borderId="5" xfId="1" applyNumberFormat="1" applyFont="1" applyFill="1" applyBorder="1" applyAlignment="1">
      <alignment horizontal="left" vertical="top" wrapText="1"/>
    </xf>
    <xf numFmtId="177" fontId="15" fillId="3" borderId="6" xfId="1" applyNumberFormat="1" applyFont="1" applyFill="1" applyBorder="1">
      <alignment vertical="center"/>
    </xf>
    <xf numFmtId="177" fontId="15" fillId="3" borderId="6" xfId="1" applyNumberFormat="1" applyFont="1" applyFill="1" applyBorder="1" applyAlignment="1">
      <alignment vertical="center" wrapText="1"/>
    </xf>
    <xf numFmtId="177" fontId="15" fillId="3" borderId="4" xfId="1" applyNumberFormat="1" applyFont="1" applyFill="1" applyBorder="1" applyAlignment="1">
      <alignment vertical="center" wrapText="1"/>
    </xf>
    <xf numFmtId="177" fontId="15" fillId="3" borderId="5" xfId="1" applyNumberFormat="1" applyFont="1" applyFill="1" applyBorder="1" applyAlignment="1">
      <alignment vertical="center" wrapText="1"/>
    </xf>
    <xf numFmtId="177" fontId="14" fillId="3" borderId="12" xfId="1" applyNumberFormat="1" applyFont="1" applyFill="1" applyBorder="1">
      <alignment vertical="center"/>
    </xf>
    <xf numFmtId="177" fontId="14" fillId="3" borderId="10" xfId="1" applyNumberFormat="1" applyFont="1" applyFill="1" applyBorder="1" applyAlignment="1">
      <alignment horizontal="right" vertical="center"/>
    </xf>
    <xf numFmtId="177" fontId="14" fillId="3" borderId="6" xfId="1" applyNumberFormat="1" applyFont="1" applyFill="1" applyBorder="1">
      <alignment vertical="center"/>
    </xf>
    <xf numFmtId="177" fontId="7" fillId="0" borderId="17" xfId="1" applyNumberFormat="1" applyFont="1" applyFill="1" applyBorder="1">
      <alignment vertical="center"/>
    </xf>
    <xf numFmtId="177" fontId="7" fillId="0" borderId="13" xfId="1" applyNumberFormat="1" applyFont="1" applyFill="1" applyBorder="1">
      <alignment vertical="center"/>
    </xf>
    <xf numFmtId="177" fontId="7" fillId="0" borderId="14" xfId="1" applyNumberFormat="1" applyFont="1" applyFill="1" applyBorder="1">
      <alignment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0" fontId="0" fillId="0" borderId="22" xfId="0" applyBorder="1" applyAlignment="1">
      <alignment vertical="center" wrapText="1"/>
    </xf>
    <xf numFmtId="0" fontId="6" fillId="0" borderId="10" xfId="0" applyFont="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center" vertical="center" textRotation="255"/>
    </xf>
    <xf numFmtId="0" fontId="0" fillId="0" borderId="6" xfId="0" applyBorder="1">
      <alignment vertical="center"/>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15" xfId="0" applyFont="1" applyBorder="1" applyAlignment="1">
      <alignment horizontal="left" vertical="center" wrapText="1"/>
    </xf>
    <xf numFmtId="0" fontId="6" fillId="0" borderId="6"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vertical="center" wrapText="1"/>
    </xf>
    <xf numFmtId="0" fontId="0" fillId="0" borderId="30" xfId="0" applyBorder="1" applyAlignment="1">
      <alignment vertical="center" wrapText="1"/>
    </xf>
    <xf numFmtId="0" fontId="6" fillId="0" borderId="1" xfId="0" applyFont="1" applyBorder="1" applyAlignment="1">
      <alignment vertical="center" wrapText="1"/>
    </xf>
    <xf numFmtId="0" fontId="0" fillId="0" borderId="3" xfId="0" applyBorder="1" applyAlignment="1">
      <alignmen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13" xfId="0" applyFont="1" applyBorder="1" applyAlignment="1">
      <alignment horizontal="left" vertical="center" wrapText="1"/>
    </xf>
    <xf numFmtId="0" fontId="9"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114300</xdr:colOff>
      <xdr:row>0</xdr:row>
      <xdr:rowOff>180975</xdr:rowOff>
    </xdr:from>
    <xdr:to>
      <xdr:col>17</xdr:col>
      <xdr:colOff>133350</xdr:colOff>
      <xdr:row>2</xdr:row>
      <xdr:rowOff>19050</xdr:rowOff>
    </xdr:to>
    <xdr:grpSp>
      <xdr:nvGrpSpPr>
        <xdr:cNvPr id="9629" name="Group 3">
          <a:extLst>
            <a:ext uri="{FF2B5EF4-FFF2-40B4-BE49-F238E27FC236}">
              <a16:creationId xmlns:a16="http://schemas.microsoft.com/office/drawing/2014/main" id="{41594F8F-D4EB-35F0-7F88-89BD1670B415}"/>
            </a:ext>
          </a:extLst>
        </xdr:cNvPr>
        <xdr:cNvGrpSpPr>
          <a:grpSpLocks/>
        </xdr:cNvGrpSpPr>
      </xdr:nvGrpSpPr>
      <xdr:grpSpPr bwMode="auto">
        <a:xfrm>
          <a:off x="11877675" y="180975"/>
          <a:ext cx="2076450" cy="561975"/>
          <a:chOff x="690" y="21"/>
          <a:chExt cx="218" cy="59"/>
        </a:xfrm>
      </xdr:grpSpPr>
      <xdr:sp macro="" textlink="">
        <xdr:nvSpPr>
          <xdr:cNvPr id="1025" name="Text Box 1">
            <a:extLst>
              <a:ext uri="{FF2B5EF4-FFF2-40B4-BE49-F238E27FC236}">
                <a16:creationId xmlns:a16="http://schemas.microsoft.com/office/drawing/2014/main" id="{C25D6590-B215-4F57-6EB0-14D6DD439B13}"/>
              </a:ext>
            </a:extLst>
          </xdr:cNvPr>
          <xdr:cNvSpPr txBox="1">
            <a:spLocks noChangeArrowheads="1"/>
          </xdr:cNvSpPr>
        </xdr:nvSpPr>
        <xdr:spPr bwMode="auto">
          <a:xfrm>
            <a:off x="690" y="21"/>
            <a:ext cx="218" cy="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に入力して下さい</a:t>
            </a:r>
          </a:p>
        </xdr:txBody>
      </xdr:sp>
      <xdr:sp macro="" textlink="">
        <xdr:nvSpPr>
          <xdr:cNvPr id="9653" name="Text Box 2">
            <a:extLst>
              <a:ext uri="{FF2B5EF4-FFF2-40B4-BE49-F238E27FC236}">
                <a16:creationId xmlns:a16="http://schemas.microsoft.com/office/drawing/2014/main" id="{9AF1DB1F-FF15-93E4-850B-C440E3A7B900}"/>
              </a:ext>
            </a:extLst>
          </xdr:cNvPr>
          <xdr:cNvSpPr txBox="1">
            <a:spLocks noChangeArrowheads="1"/>
          </xdr:cNvSpPr>
        </xdr:nvSpPr>
        <xdr:spPr bwMode="auto">
          <a:xfrm>
            <a:off x="707" y="37"/>
            <a:ext cx="48"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3</xdr:col>
      <xdr:colOff>381000</xdr:colOff>
      <xdr:row>21</xdr:row>
      <xdr:rowOff>266700</xdr:rowOff>
    </xdr:from>
    <xdr:to>
      <xdr:col>3</xdr:col>
      <xdr:colOff>581025</xdr:colOff>
      <xdr:row>21</xdr:row>
      <xdr:rowOff>266700</xdr:rowOff>
    </xdr:to>
    <xdr:sp macro="" textlink="">
      <xdr:nvSpPr>
        <xdr:cNvPr id="9630" name="Line 21">
          <a:extLst>
            <a:ext uri="{FF2B5EF4-FFF2-40B4-BE49-F238E27FC236}">
              <a16:creationId xmlns:a16="http://schemas.microsoft.com/office/drawing/2014/main" id="{AE2AA6F8-8222-77EA-8422-61CD82C4DBD6}"/>
            </a:ext>
          </a:extLst>
        </xdr:cNvPr>
        <xdr:cNvSpPr>
          <a:spLocks noChangeShapeType="1"/>
        </xdr:cNvSpPr>
      </xdr:nvSpPr>
      <xdr:spPr bwMode="auto">
        <a:xfrm>
          <a:off x="1562100" y="136779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22</xdr:row>
      <xdr:rowOff>266700</xdr:rowOff>
    </xdr:from>
    <xdr:to>
      <xdr:col>3</xdr:col>
      <xdr:colOff>581025</xdr:colOff>
      <xdr:row>22</xdr:row>
      <xdr:rowOff>266700</xdr:rowOff>
    </xdr:to>
    <xdr:sp macro="" textlink="">
      <xdr:nvSpPr>
        <xdr:cNvPr id="9631" name="Line 22">
          <a:extLst>
            <a:ext uri="{FF2B5EF4-FFF2-40B4-BE49-F238E27FC236}">
              <a16:creationId xmlns:a16="http://schemas.microsoft.com/office/drawing/2014/main" id="{C127A7C7-CB50-297A-0E67-DB34F51705F3}"/>
            </a:ext>
          </a:extLst>
        </xdr:cNvPr>
        <xdr:cNvSpPr>
          <a:spLocks noChangeShapeType="1"/>
        </xdr:cNvSpPr>
      </xdr:nvSpPr>
      <xdr:spPr bwMode="auto">
        <a:xfrm>
          <a:off x="1562100" y="144018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23</xdr:row>
      <xdr:rowOff>266700</xdr:rowOff>
    </xdr:from>
    <xdr:to>
      <xdr:col>3</xdr:col>
      <xdr:colOff>581025</xdr:colOff>
      <xdr:row>23</xdr:row>
      <xdr:rowOff>266700</xdr:rowOff>
    </xdr:to>
    <xdr:sp macro="" textlink="">
      <xdr:nvSpPr>
        <xdr:cNvPr id="9632" name="Line 23">
          <a:extLst>
            <a:ext uri="{FF2B5EF4-FFF2-40B4-BE49-F238E27FC236}">
              <a16:creationId xmlns:a16="http://schemas.microsoft.com/office/drawing/2014/main" id="{10F0F8F6-B06F-F830-F050-434EABCBE1D5}"/>
            </a:ext>
          </a:extLst>
        </xdr:cNvPr>
        <xdr:cNvSpPr>
          <a:spLocks noChangeShapeType="1"/>
        </xdr:cNvSpPr>
      </xdr:nvSpPr>
      <xdr:spPr bwMode="auto">
        <a:xfrm>
          <a:off x="1562100" y="151257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24</xdr:row>
      <xdr:rowOff>266700</xdr:rowOff>
    </xdr:from>
    <xdr:to>
      <xdr:col>3</xdr:col>
      <xdr:colOff>581025</xdr:colOff>
      <xdr:row>24</xdr:row>
      <xdr:rowOff>266700</xdr:rowOff>
    </xdr:to>
    <xdr:sp macro="" textlink="">
      <xdr:nvSpPr>
        <xdr:cNvPr id="9633" name="Line 24">
          <a:extLst>
            <a:ext uri="{FF2B5EF4-FFF2-40B4-BE49-F238E27FC236}">
              <a16:creationId xmlns:a16="http://schemas.microsoft.com/office/drawing/2014/main" id="{8DDD6B0C-2031-AD4B-2D67-7CB58B4BB045}"/>
            </a:ext>
          </a:extLst>
        </xdr:cNvPr>
        <xdr:cNvSpPr>
          <a:spLocks noChangeShapeType="1"/>
        </xdr:cNvSpPr>
      </xdr:nvSpPr>
      <xdr:spPr bwMode="auto">
        <a:xfrm>
          <a:off x="1562100" y="158496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25</xdr:row>
      <xdr:rowOff>266700</xdr:rowOff>
    </xdr:from>
    <xdr:to>
      <xdr:col>3</xdr:col>
      <xdr:colOff>581025</xdr:colOff>
      <xdr:row>25</xdr:row>
      <xdr:rowOff>266700</xdr:rowOff>
    </xdr:to>
    <xdr:sp macro="" textlink="">
      <xdr:nvSpPr>
        <xdr:cNvPr id="9634" name="Line 25">
          <a:extLst>
            <a:ext uri="{FF2B5EF4-FFF2-40B4-BE49-F238E27FC236}">
              <a16:creationId xmlns:a16="http://schemas.microsoft.com/office/drawing/2014/main" id="{48597CC2-AED3-5D2B-B89B-DC40B4E13B8A}"/>
            </a:ext>
          </a:extLst>
        </xdr:cNvPr>
        <xdr:cNvSpPr>
          <a:spLocks noChangeShapeType="1"/>
        </xdr:cNvSpPr>
      </xdr:nvSpPr>
      <xdr:spPr bwMode="auto">
        <a:xfrm>
          <a:off x="1562100" y="165735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21</xdr:row>
      <xdr:rowOff>266700</xdr:rowOff>
    </xdr:from>
    <xdr:to>
      <xdr:col>4</xdr:col>
      <xdr:colOff>581025</xdr:colOff>
      <xdr:row>21</xdr:row>
      <xdr:rowOff>266700</xdr:rowOff>
    </xdr:to>
    <xdr:sp macro="" textlink="">
      <xdr:nvSpPr>
        <xdr:cNvPr id="9635" name="Line 26">
          <a:extLst>
            <a:ext uri="{FF2B5EF4-FFF2-40B4-BE49-F238E27FC236}">
              <a16:creationId xmlns:a16="http://schemas.microsoft.com/office/drawing/2014/main" id="{50F3C6A0-8AEA-56E6-82D4-2F3F9BE54444}"/>
            </a:ext>
          </a:extLst>
        </xdr:cNvPr>
        <xdr:cNvSpPr>
          <a:spLocks noChangeShapeType="1"/>
        </xdr:cNvSpPr>
      </xdr:nvSpPr>
      <xdr:spPr bwMode="auto">
        <a:xfrm>
          <a:off x="2524125" y="136779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21</xdr:row>
      <xdr:rowOff>266700</xdr:rowOff>
    </xdr:from>
    <xdr:to>
      <xdr:col>5</xdr:col>
      <xdr:colOff>581025</xdr:colOff>
      <xdr:row>21</xdr:row>
      <xdr:rowOff>266700</xdr:rowOff>
    </xdr:to>
    <xdr:sp macro="" textlink="">
      <xdr:nvSpPr>
        <xdr:cNvPr id="9636" name="Line 27">
          <a:extLst>
            <a:ext uri="{FF2B5EF4-FFF2-40B4-BE49-F238E27FC236}">
              <a16:creationId xmlns:a16="http://schemas.microsoft.com/office/drawing/2014/main" id="{EC62F832-FA27-9742-D686-FA568B11CE9E}"/>
            </a:ext>
          </a:extLst>
        </xdr:cNvPr>
        <xdr:cNvSpPr>
          <a:spLocks noChangeShapeType="1"/>
        </xdr:cNvSpPr>
      </xdr:nvSpPr>
      <xdr:spPr bwMode="auto">
        <a:xfrm>
          <a:off x="3486150" y="136779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22</xdr:row>
      <xdr:rowOff>266700</xdr:rowOff>
    </xdr:from>
    <xdr:to>
      <xdr:col>4</xdr:col>
      <xdr:colOff>581025</xdr:colOff>
      <xdr:row>22</xdr:row>
      <xdr:rowOff>266700</xdr:rowOff>
    </xdr:to>
    <xdr:sp macro="" textlink="">
      <xdr:nvSpPr>
        <xdr:cNvPr id="9637" name="Line 28">
          <a:extLst>
            <a:ext uri="{FF2B5EF4-FFF2-40B4-BE49-F238E27FC236}">
              <a16:creationId xmlns:a16="http://schemas.microsoft.com/office/drawing/2014/main" id="{8736C125-B5B8-95BC-FD6A-3E8B6C8C4AA1}"/>
            </a:ext>
          </a:extLst>
        </xdr:cNvPr>
        <xdr:cNvSpPr>
          <a:spLocks noChangeShapeType="1"/>
        </xdr:cNvSpPr>
      </xdr:nvSpPr>
      <xdr:spPr bwMode="auto">
        <a:xfrm>
          <a:off x="2524125" y="144018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22</xdr:row>
      <xdr:rowOff>266700</xdr:rowOff>
    </xdr:from>
    <xdr:to>
      <xdr:col>5</xdr:col>
      <xdr:colOff>581025</xdr:colOff>
      <xdr:row>22</xdr:row>
      <xdr:rowOff>266700</xdr:rowOff>
    </xdr:to>
    <xdr:sp macro="" textlink="">
      <xdr:nvSpPr>
        <xdr:cNvPr id="9638" name="Line 29">
          <a:extLst>
            <a:ext uri="{FF2B5EF4-FFF2-40B4-BE49-F238E27FC236}">
              <a16:creationId xmlns:a16="http://schemas.microsoft.com/office/drawing/2014/main" id="{1C3CC701-516C-C26F-C0D0-7DD5DB5BE2C0}"/>
            </a:ext>
          </a:extLst>
        </xdr:cNvPr>
        <xdr:cNvSpPr>
          <a:spLocks noChangeShapeType="1"/>
        </xdr:cNvSpPr>
      </xdr:nvSpPr>
      <xdr:spPr bwMode="auto">
        <a:xfrm>
          <a:off x="3486150" y="144018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23</xdr:row>
      <xdr:rowOff>266700</xdr:rowOff>
    </xdr:from>
    <xdr:to>
      <xdr:col>4</xdr:col>
      <xdr:colOff>581025</xdr:colOff>
      <xdr:row>23</xdr:row>
      <xdr:rowOff>266700</xdr:rowOff>
    </xdr:to>
    <xdr:sp macro="" textlink="">
      <xdr:nvSpPr>
        <xdr:cNvPr id="9639" name="Line 30">
          <a:extLst>
            <a:ext uri="{FF2B5EF4-FFF2-40B4-BE49-F238E27FC236}">
              <a16:creationId xmlns:a16="http://schemas.microsoft.com/office/drawing/2014/main" id="{BA6FB299-3465-22CF-48EF-9D7AB21E94DC}"/>
            </a:ext>
          </a:extLst>
        </xdr:cNvPr>
        <xdr:cNvSpPr>
          <a:spLocks noChangeShapeType="1"/>
        </xdr:cNvSpPr>
      </xdr:nvSpPr>
      <xdr:spPr bwMode="auto">
        <a:xfrm>
          <a:off x="2524125" y="151257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23</xdr:row>
      <xdr:rowOff>266700</xdr:rowOff>
    </xdr:from>
    <xdr:to>
      <xdr:col>5</xdr:col>
      <xdr:colOff>581025</xdr:colOff>
      <xdr:row>23</xdr:row>
      <xdr:rowOff>266700</xdr:rowOff>
    </xdr:to>
    <xdr:sp macro="" textlink="">
      <xdr:nvSpPr>
        <xdr:cNvPr id="9640" name="Line 31">
          <a:extLst>
            <a:ext uri="{FF2B5EF4-FFF2-40B4-BE49-F238E27FC236}">
              <a16:creationId xmlns:a16="http://schemas.microsoft.com/office/drawing/2014/main" id="{2459AE92-502D-40B7-7769-F67F3C75F8D7}"/>
            </a:ext>
          </a:extLst>
        </xdr:cNvPr>
        <xdr:cNvSpPr>
          <a:spLocks noChangeShapeType="1"/>
        </xdr:cNvSpPr>
      </xdr:nvSpPr>
      <xdr:spPr bwMode="auto">
        <a:xfrm>
          <a:off x="3486150" y="151257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24</xdr:row>
      <xdr:rowOff>266700</xdr:rowOff>
    </xdr:from>
    <xdr:to>
      <xdr:col>4</xdr:col>
      <xdr:colOff>581025</xdr:colOff>
      <xdr:row>24</xdr:row>
      <xdr:rowOff>266700</xdr:rowOff>
    </xdr:to>
    <xdr:sp macro="" textlink="">
      <xdr:nvSpPr>
        <xdr:cNvPr id="9641" name="Line 32">
          <a:extLst>
            <a:ext uri="{FF2B5EF4-FFF2-40B4-BE49-F238E27FC236}">
              <a16:creationId xmlns:a16="http://schemas.microsoft.com/office/drawing/2014/main" id="{1D34ABED-A3F7-228F-CD8A-380B6CE14A8F}"/>
            </a:ext>
          </a:extLst>
        </xdr:cNvPr>
        <xdr:cNvSpPr>
          <a:spLocks noChangeShapeType="1"/>
        </xdr:cNvSpPr>
      </xdr:nvSpPr>
      <xdr:spPr bwMode="auto">
        <a:xfrm>
          <a:off x="2524125" y="158496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24</xdr:row>
      <xdr:rowOff>266700</xdr:rowOff>
    </xdr:from>
    <xdr:to>
      <xdr:col>5</xdr:col>
      <xdr:colOff>581025</xdr:colOff>
      <xdr:row>24</xdr:row>
      <xdr:rowOff>266700</xdr:rowOff>
    </xdr:to>
    <xdr:sp macro="" textlink="">
      <xdr:nvSpPr>
        <xdr:cNvPr id="9642" name="Line 33">
          <a:extLst>
            <a:ext uri="{FF2B5EF4-FFF2-40B4-BE49-F238E27FC236}">
              <a16:creationId xmlns:a16="http://schemas.microsoft.com/office/drawing/2014/main" id="{88AF47BB-10C1-1971-9F88-289B98512DDF}"/>
            </a:ext>
          </a:extLst>
        </xdr:cNvPr>
        <xdr:cNvSpPr>
          <a:spLocks noChangeShapeType="1"/>
        </xdr:cNvSpPr>
      </xdr:nvSpPr>
      <xdr:spPr bwMode="auto">
        <a:xfrm>
          <a:off x="3486150" y="158496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25</xdr:row>
      <xdr:rowOff>266700</xdr:rowOff>
    </xdr:from>
    <xdr:to>
      <xdr:col>4</xdr:col>
      <xdr:colOff>581025</xdr:colOff>
      <xdr:row>25</xdr:row>
      <xdr:rowOff>266700</xdr:rowOff>
    </xdr:to>
    <xdr:sp macro="" textlink="">
      <xdr:nvSpPr>
        <xdr:cNvPr id="9643" name="Line 34">
          <a:extLst>
            <a:ext uri="{FF2B5EF4-FFF2-40B4-BE49-F238E27FC236}">
              <a16:creationId xmlns:a16="http://schemas.microsoft.com/office/drawing/2014/main" id="{773F00C9-BC9F-2183-7A90-86179453BA83}"/>
            </a:ext>
          </a:extLst>
        </xdr:cNvPr>
        <xdr:cNvSpPr>
          <a:spLocks noChangeShapeType="1"/>
        </xdr:cNvSpPr>
      </xdr:nvSpPr>
      <xdr:spPr bwMode="auto">
        <a:xfrm>
          <a:off x="2524125" y="165735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25</xdr:row>
      <xdr:rowOff>266700</xdr:rowOff>
    </xdr:from>
    <xdr:to>
      <xdr:col>5</xdr:col>
      <xdr:colOff>581025</xdr:colOff>
      <xdr:row>25</xdr:row>
      <xdr:rowOff>266700</xdr:rowOff>
    </xdr:to>
    <xdr:sp macro="" textlink="">
      <xdr:nvSpPr>
        <xdr:cNvPr id="9644" name="Line 35">
          <a:extLst>
            <a:ext uri="{FF2B5EF4-FFF2-40B4-BE49-F238E27FC236}">
              <a16:creationId xmlns:a16="http://schemas.microsoft.com/office/drawing/2014/main" id="{9D40D424-5631-065F-D8FC-C7EABCA62B34}"/>
            </a:ext>
          </a:extLst>
        </xdr:cNvPr>
        <xdr:cNvSpPr>
          <a:spLocks noChangeShapeType="1"/>
        </xdr:cNvSpPr>
      </xdr:nvSpPr>
      <xdr:spPr bwMode="auto">
        <a:xfrm>
          <a:off x="3486150" y="165735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561976</xdr:colOff>
      <xdr:row>12</xdr:row>
      <xdr:rowOff>619126</xdr:rowOff>
    </xdr:from>
    <xdr:to>
      <xdr:col>13</xdr:col>
      <xdr:colOff>876300</xdr:colOff>
      <xdr:row>15</xdr:row>
      <xdr:rowOff>400050</xdr:rowOff>
    </xdr:to>
    <xdr:sp macro="" textlink="">
      <xdr:nvSpPr>
        <xdr:cNvPr id="2" name="角丸四角形吹き出し 1">
          <a:extLst>
            <a:ext uri="{FF2B5EF4-FFF2-40B4-BE49-F238E27FC236}">
              <a16:creationId xmlns:a16="http://schemas.microsoft.com/office/drawing/2014/main" id="{433B9631-D5E4-C179-33D9-530A0CB1F846}"/>
            </a:ext>
          </a:extLst>
        </xdr:cNvPr>
        <xdr:cNvSpPr/>
      </xdr:nvSpPr>
      <xdr:spPr>
        <a:xfrm>
          <a:off x="7515226" y="7515226"/>
          <a:ext cx="4162424" cy="1952624"/>
        </a:xfrm>
        <a:prstGeom prst="wedgeRoundRectCallout">
          <a:avLst>
            <a:gd name="adj1" fmla="val -63502"/>
            <a:gd name="adj2" fmla="val -6136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○人件費に含まれるものは上記⑦給与支給総額に加えて</a:t>
          </a:r>
          <a:endParaRPr kumimoji="1" lang="en-US" altLang="ja-JP" sz="1100">
            <a:solidFill>
              <a:sysClr val="windowText" lastClr="000000"/>
            </a:solidFill>
          </a:endParaRPr>
        </a:p>
        <a:p>
          <a:pPr algn="l"/>
          <a:r>
            <a:rPr kumimoji="1" lang="ja-JP" altLang="en-US" sz="1100">
              <a:solidFill>
                <a:sysClr val="windowText" lastClr="000000"/>
              </a:solidFill>
            </a:rPr>
            <a:t>・売上原価に含まれる労務費（福利厚生、退職金を含む）</a:t>
          </a:r>
          <a:endParaRPr kumimoji="1" lang="en-US" altLang="ja-JP" sz="1100">
            <a:solidFill>
              <a:sysClr val="windowText" lastClr="000000"/>
            </a:solidFill>
          </a:endParaRPr>
        </a:p>
        <a:p>
          <a:pPr algn="l"/>
          <a:r>
            <a:rPr kumimoji="1" lang="ja-JP" altLang="en-US" sz="1100">
              <a:solidFill>
                <a:sysClr val="windowText" lastClr="000000"/>
              </a:solidFill>
            </a:rPr>
            <a:t>・一般管理費に含まれる役員給与、従業員給与、賞与及び賞与</a:t>
          </a:r>
          <a:endParaRPr kumimoji="1" lang="en-US" altLang="ja-JP" sz="1100">
            <a:solidFill>
              <a:sysClr val="windowText" lastClr="000000"/>
            </a:solidFill>
          </a:endParaRPr>
        </a:p>
        <a:p>
          <a:pPr algn="l"/>
          <a:r>
            <a:rPr kumimoji="1" lang="ja-JP" altLang="en-US" sz="1100">
              <a:solidFill>
                <a:sysClr val="windowText" lastClr="000000"/>
              </a:solidFill>
            </a:rPr>
            <a:t>　引当金繰入、福利厚生費、退職金及び退職給与引当金繰入</a:t>
          </a:r>
          <a:endParaRPr kumimoji="1" lang="en-US" altLang="ja-JP" sz="1100">
            <a:solidFill>
              <a:sysClr val="windowText" lastClr="000000"/>
            </a:solidFill>
          </a:endParaRPr>
        </a:p>
        <a:p>
          <a:pPr algn="l"/>
          <a:r>
            <a:rPr kumimoji="1" lang="ja-JP" altLang="en-US" sz="1100">
              <a:solidFill>
                <a:sysClr val="windowText" lastClr="000000"/>
              </a:solidFill>
            </a:rPr>
            <a:t>・派遣労働者、短時間労働者の給与を外注費で処理した場合の</a:t>
          </a:r>
          <a:endParaRPr kumimoji="1" lang="en-US" altLang="ja-JP" sz="1100">
            <a:solidFill>
              <a:sysClr val="windowText" lastClr="000000"/>
            </a:solidFill>
          </a:endParaRPr>
        </a:p>
        <a:p>
          <a:pPr algn="l"/>
          <a:r>
            <a:rPr kumimoji="1" lang="ja-JP" altLang="en-US" sz="1100">
              <a:solidFill>
                <a:sysClr val="windowText" lastClr="000000"/>
              </a:solidFill>
            </a:rPr>
            <a:t>　その費用</a:t>
          </a:r>
          <a:endParaRPr kumimoji="1" lang="en-US" altLang="ja-JP" sz="1100">
            <a:solidFill>
              <a:sysClr val="windowText" lastClr="000000"/>
            </a:solidFill>
          </a:endParaRPr>
        </a:p>
        <a:p>
          <a:pPr algn="l"/>
          <a:r>
            <a:rPr kumimoji="1" lang="ja-JP" altLang="en-US" sz="1100">
              <a:solidFill>
                <a:sysClr val="windowText" lastClr="000000"/>
              </a:solidFill>
            </a:rPr>
            <a:t>＊これらの算出ができない場合は平均給与に従業員数を掛けて</a:t>
          </a:r>
          <a:endParaRPr kumimoji="1" lang="en-US" altLang="ja-JP" sz="1100">
            <a:solidFill>
              <a:sysClr val="windowText" lastClr="000000"/>
            </a:solidFill>
          </a:endParaRPr>
        </a:p>
        <a:p>
          <a:pPr algn="l"/>
          <a:r>
            <a:rPr kumimoji="1" lang="ja-JP" altLang="en-US" sz="1100">
              <a:solidFill>
                <a:sysClr val="windowText" lastClr="000000"/>
              </a:solidFill>
            </a:rPr>
            <a:t>　　算出　</a:t>
          </a:r>
        </a:p>
      </xdr:txBody>
    </xdr:sp>
    <xdr:clientData/>
  </xdr:twoCellAnchor>
  <xdr:twoCellAnchor>
    <xdr:from>
      <xdr:col>9</xdr:col>
      <xdr:colOff>619126</xdr:colOff>
      <xdr:row>10</xdr:row>
      <xdr:rowOff>76200</xdr:rowOff>
    </xdr:from>
    <xdr:to>
      <xdr:col>11</xdr:col>
      <xdr:colOff>476250</xdr:colOff>
      <xdr:row>10</xdr:row>
      <xdr:rowOff>523875</xdr:rowOff>
    </xdr:to>
    <xdr:sp macro="" textlink="">
      <xdr:nvSpPr>
        <xdr:cNvPr id="21" name="角丸四角形吹き出し 20">
          <a:extLst>
            <a:ext uri="{FF2B5EF4-FFF2-40B4-BE49-F238E27FC236}">
              <a16:creationId xmlns:a16="http://schemas.microsoft.com/office/drawing/2014/main" id="{F42EE099-3C50-543B-5334-53D349D15F74}"/>
            </a:ext>
          </a:extLst>
        </xdr:cNvPr>
        <xdr:cNvSpPr/>
      </xdr:nvSpPr>
      <xdr:spPr>
        <a:xfrm>
          <a:off x="7572376" y="5524500"/>
          <a:ext cx="1781174" cy="447675"/>
        </a:xfrm>
        <a:prstGeom prst="wedgeRoundRectCallout">
          <a:avLst>
            <a:gd name="adj1" fmla="val -81188"/>
            <a:gd name="adj2" fmla="val -44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営業利益－営業外費用</a:t>
          </a:r>
        </a:p>
      </xdr:txBody>
    </xdr:sp>
    <xdr:clientData/>
  </xdr:twoCellAnchor>
  <xdr:twoCellAnchor>
    <xdr:from>
      <xdr:col>9</xdr:col>
      <xdr:colOff>638175</xdr:colOff>
      <xdr:row>10</xdr:row>
      <xdr:rowOff>581025</xdr:rowOff>
    </xdr:from>
    <xdr:to>
      <xdr:col>13</xdr:col>
      <xdr:colOff>914400</xdr:colOff>
      <xdr:row>12</xdr:row>
      <xdr:rowOff>466726</xdr:rowOff>
    </xdr:to>
    <xdr:sp macro="" textlink="">
      <xdr:nvSpPr>
        <xdr:cNvPr id="22" name="角丸四角形吹き出し 21">
          <a:extLst>
            <a:ext uri="{FF2B5EF4-FFF2-40B4-BE49-F238E27FC236}">
              <a16:creationId xmlns:a16="http://schemas.microsoft.com/office/drawing/2014/main" id="{6AA84733-6489-162E-3102-F205DB73ED98}"/>
            </a:ext>
          </a:extLst>
        </xdr:cNvPr>
        <xdr:cNvSpPr/>
      </xdr:nvSpPr>
      <xdr:spPr>
        <a:xfrm>
          <a:off x="7591425" y="6029325"/>
          <a:ext cx="4124325" cy="1333501"/>
        </a:xfrm>
        <a:prstGeom prst="wedgeRoundRectCallout">
          <a:avLst>
            <a:gd name="adj1" fmla="val -65057"/>
            <a:gd name="adj2" fmla="val -881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＊法人：役員給与＋従業員給与＋賞与＋賃金</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＋各種手当（残業手当、家族手当、住宅手当等）</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＊個人事業主：給与賃金＋専従者給与</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＋青色申告特別控除前の所得金額</a:t>
          </a:r>
          <a:endParaRPr kumimoji="1" lang="en-US" altLang="ja-JP" sz="1100">
            <a:solidFill>
              <a:sysClr val="windowText" lastClr="000000"/>
            </a:solidFill>
          </a:endParaRPr>
        </a:p>
        <a:p>
          <a:pPr algn="l">
            <a:lnSpc>
              <a:spcPts val="1300"/>
            </a:lnSpc>
          </a:pPr>
          <a:endParaRPr kumimoji="1" lang="ja-JP" altLang="en-US" sz="1100">
            <a:solidFill>
              <a:sysClr val="windowText" lastClr="000000"/>
            </a:solidFill>
          </a:endParaRPr>
        </a:p>
      </xdr:txBody>
    </xdr:sp>
    <xdr:clientData/>
  </xdr:twoCellAnchor>
  <xdr:twoCellAnchor>
    <xdr:from>
      <xdr:col>9</xdr:col>
      <xdr:colOff>504826</xdr:colOff>
      <xdr:row>15</xdr:row>
      <xdr:rowOff>485775</xdr:rowOff>
    </xdr:from>
    <xdr:to>
      <xdr:col>11</xdr:col>
      <xdr:colOff>47626</xdr:colOff>
      <xdr:row>16</xdr:row>
      <xdr:rowOff>219075</xdr:rowOff>
    </xdr:to>
    <xdr:sp macro="" textlink="">
      <xdr:nvSpPr>
        <xdr:cNvPr id="23" name="角丸四角形吹き出し 22">
          <a:extLst>
            <a:ext uri="{FF2B5EF4-FFF2-40B4-BE49-F238E27FC236}">
              <a16:creationId xmlns:a16="http://schemas.microsoft.com/office/drawing/2014/main" id="{67610825-C48E-3DBC-B9A6-9A144981C3FE}"/>
            </a:ext>
          </a:extLst>
        </xdr:cNvPr>
        <xdr:cNvSpPr/>
      </xdr:nvSpPr>
      <xdr:spPr>
        <a:xfrm>
          <a:off x="7458076" y="9553575"/>
          <a:ext cx="1466850" cy="457200"/>
        </a:xfrm>
        <a:prstGeom prst="wedgeRoundRectCallout">
          <a:avLst>
            <a:gd name="adj1" fmla="val -82198"/>
            <a:gd name="adj2" fmla="val -669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リース費用を含む</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762000</xdr:colOff>
      <xdr:row>19</xdr:row>
      <xdr:rowOff>161925</xdr:rowOff>
    </xdr:from>
    <xdr:to>
      <xdr:col>11</xdr:col>
      <xdr:colOff>304800</xdr:colOff>
      <xdr:row>19</xdr:row>
      <xdr:rowOff>619125</xdr:rowOff>
    </xdr:to>
    <xdr:sp macro="" textlink="">
      <xdr:nvSpPr>
        <xdr:cNvPr id="24" name="角丸四角形吹き出し 23">
          <a:extLst>
            <a:ext uri="{FF2B5EF4-FFF2-40B4-BE49-F238E27FC236}">
              <a16:creationId xmlns:a16="http://schemas.microsoft.com/office/drawing/2014/main" id="{4DC05D5B-FA04-ABC9-04E6-62BE096109BC}"/>
            </a:ext>
          </a:extLst>
        </xdr:cNvPr>
        <xdr:cNvSpPr/>
      </xdr:nvSpPr>
      <xdr:spPr>
        <a:xfrm>
          <a:off x="7715250" y="12125325"/>
          <a:ext cx="1466850" cy="457200"/>
        </a:xfrm>
        <a:prstGeom prst="wedgeRoundRectCallout">
          <a:avLst>
            <a:gd name="adj1" fmla="val -91938"/>
            <a:gd name="adj2" fmla="val -1900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役員を含む全従業員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5</xdr:col>
      <xdr:colOff>514350</xdr:colOff>
      <xdr:row>0</xdr:row>
      <xdr:rowOff>180975</xdr:rowOff>
    </xdr:from>
    <xdr:to>
      <xdr:col>12</xdr:col>
      <xdr:colOff>47625</xdr:colOff>
      <xdr:row>2</xdr:row>
      <xdr:rowOff>419100</xdr:rowOff>
    </xdr:to>
    <xdr:sp macro="" textlink="">
      <xdr:nvSpPr>
        <xdr:cNvPr id="3" name="テキスト ボックス 2">
          <a:extLst>
            <a:ext uri="{FF2B5EF4-FFF2-40B4-BE49-F238E27FC236}">
              <a16:creationId xmlns:a16="http://schemas.microsoft.com/office/drawing/2014/main" id="{F24F8B56-FFEB-17C6-49BD-8D0B6733AC5B}"/>
            </a:ext>
          </a:extLst>
        </xdr:cNvPr>
        <xdr:cNvSpPr txBox="1"/>
      </xdr:nvSpPr>
      <xdr:spPr>
        <a:xfrm>
          <a:off x="3619500" y="180975"/>
          <a:ext cx="6267450"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effectLst/>
            </a:rPr>
            <a:t>直近決算をまだ税務署に提出していない場合、確定している前年の数値を入力してください。</a:t>
          </a:r>
          <a:endParaRPr lang="ja-JP" altLang="ja-JP">
            <a:effectLst/>
          </a:endParaRPr>
        </a:p>
        <a:p>
          <a:r>
            <a:rPr kumimoji="1" lang="ja-JP" altLang="en-US" sz="1100">
              <a:solidFill>
                <a:schemeClr val="dk1"/>
              </a:solidFill>
              <a:effectLst/>
              <a:latin typeface="+mn-lt"/>
              <a:ea typeface="+mn-ea"/>
              <a:cs typeface="+mn-cs"/>
            </a:rPr>
            <a:t>直近決算は</a:t>
          </a:r>
          <a:r>
            <a:rPr kumimoji="1" lang="ja-JP" altLang="ja-JP" sz="1100">
              <a:solidFill>
                <a:schemeClr val="dk1"/>
              </a:solidFill>
              <a:effectLst/>
              <a:latin typeface="+mn-lt"/>
              <a:ea typeface="+mn-ea"/>
              <a:cs typeface="+mn-cs"/>
            </a:rPr>
            <a:t>令和２年１２月</a:t>
          </a:r>
          <a:r>
            <a:rPr kumimoji="1" lang="ja-JP" altLang="en-US" sz="1100">
              <a:solidFill>
                <a:schemeClr val="dk1"/>
              </a:solidFill>
              <a:effectLst/>
              <a:latin typeface="+mn-lt"/>
              <a:ea typeface="+mn-ea"/>
              <a:cs typeface="+mn-cs"/>
            </a:rPr>
            <a:t>期</a:t>
          </a:r>
          <a:r>
            <a:rPr kumimoji="1" lang="ja-JP" altLang="ja-JP" sz="1100">
              <a:solidFill>
                <a:schemeClr val="dk1"/>
              </a:solidFill>
              <a:effectLst/>
              <a:latin typeface="+mn-lt"/>
              <a:ea typeface="+mn-ea"/>
              <a:cs typeface="+mn-cs"/>
            </a:rPr>
            <a:t>だが、令和３年１月</a:t>
          </a:r>
          <a:r>
            <a:rPr kumimoji="1" lang="ja-JP" altLang="en-US" sz="1100">
              <a:solidFill>
                <a:schemeClr val="dk1"/>
              </a:solidFill>
              <a:effectLst/>
              <a:latin typeface="+mn-lt"/>
              <a:ea typeface="+mn-ea"/>
              <a:cs typeface="+mn-cs"/>
            </a:rPr>
            <a:t>の本計画</a:t>
          </a:r>
          <a:r>
            <a:rPr kumimoji="1" lang="ja-JP" altLang="ja-JP" sz="1100">
              <a:solidFill>
                <a:schemeClr val="dk1"/>
              </a:solidFill>
              <a:effectLst/>
              <a:latin typeface="+mn-lt"/>
              <a:ea typeface="+mn-ea"/>
              <a:cs typeface="+mn-cs"/>
            </a:rPr>
            <a:t>作成時点でまだ税務署に提出済</a:t>
          </a:r>
          <a:r>
            <a:rPr kumimoji="1" lang="ja-JP" altLang="en-US" sz="1100">
              <a:solidFill>
                <a:schemeClr val="dk1"/>
              </a:solidFill>
              <a:effectLst/>
              <a:latin typeface="+mn-lt"/>
              <a:ea typeface="+mn-ea"/>
              <a:cs typeface="+mn-cs"/>
            </a:rPr>
            <a:t>していない</a:t>
          </a:r>
          <a:r>
            <a:rPr kumimoji="1" lang="ja-JP" altLang="ja-JP" sz="1100">
              <a:solidFill>
                <a:schemeClr val="dk1"/>
              </a:solidFill>
              <a:effectLst/>
              <a:latin typeface="+mn-lt"/>
              <a:ea typeface="+mn-ea"/>
              <a:cs typeface="+mn-cs"/>
            </a:rPr>
            <a:t>場合、令和元年１２月期（税務署提出済）の決算書の数値を入力してください。</a:t>
          </a:r>
          <a:endParaRPr lang="ja-JP" altLang="ja-JP">
            <a:effectLst/>
          </a:endParaRPr>
        </a:p>
        <a:p>
          <a:r>
            <a:rPr kumimoji="1" lang="ja-JP" altLang="en-US" sz="1100"/>
            <a:t>決算月と事業期間が同じにならなくても構いません。</a:t>
          </a:r>
          <a:endParaRPr kumimoji="1" lang="en-US" altLang="ja-JP" sz="1100"/>
        </a:p>
      </xdr:txBody>
    </xdr:sp>
    <xdr:clientData/>
  </xdr:twoCellAnchor>
  <xdr:twoCellAnchor>
    <xdr:from>
      <xdr:col>5</xdr:col>
      <xdr:colOff>428625</xdr:colOff>
      <xdr:row>0</xdr:row>
      <xdr:rowOff>123825</xdr:rowOff>
    </xdr:from>
    <xdr:to>
      <xdr:col>12</xdr:col>
      <xdr:colOff>114300</xdr:colOff>
      <xdr:row>2</xdr:row>
      <xdr:rowOff>504825</xdr:rowOff>
    </xdr:to>
    <xdr:sp macro="" textlink="">
      <xdr:nvSpPr>
        <xdr:cNvPr id="4" name="角丸四角形吹き出し 3">
          <a:extLst>
            <a:ext uri="{FF2B5EF4-FFF2-40B4-BE49-F238E27FC236}">
              <a16:creationId xmlns:a16="http://schemas.microsoft.com/office/drawing/2014/main" id="{5F516DC8-3E7B-EAE5-BF7B-6099CC6E6030}"/>
            </a:ext>
          </a:extLst>
        </xdr:cNvPr>
        <xdr:cNvSpPr/>
      </xdr:nvSpPr>
      <xdr:spPr>
        <a:xfrm>
          <a:off x="3533775" y="123825"/>
          <a:ext cx="6419850" cy="1104900"/>
        </a:xfrm>
        <a:prstGeom prst="wedgeRoundRectCallout">
          <a:avLst>
            <a:gd name="adj1" fmla="val -42643"/>
            <a:gd name="adj2" fmla="val 77155"/>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114300</xdr:colOff>
      <xdr:row>0</xdr:row>
      <xdr:rowOff>180975</xdr:rowOff>
    </xdr:from>
    <xdr:to>
      <xdr:col>17</xdr:col>
      <xdr:colOff>133350</xdr:colOff>
      <xdr:row>2</xdr:row>
      <xdr:rowOff>19050</xdr:rowOff>
    </xdr:to>
    <xdr:grpSp>
      <xdr:nvGrpSpPr>
        <xdr:cNvPr id="6739" name="Group 3">
          <a:extLst>
            <a:ext uri="{FF2B5EF4-FFF2-40B4-BE49-F238E27FC236}">
              <a16:creationId xmlns:a16="http://schemas.microsoft.com/office/drawing/2014/main" id="{959F1DA6-4633-6287-26F0-9BF00FF79A08}"/>
            </a:ext>
          </a:extLst>
        </xdr:cNvPr>
        <xdr:cNvGrpSpPr>
          <a:grpSpLocks/>
        </xdr:cNvGrpSpPr>
      </xdr:nvGrpSpPr>
      <xdr:grpSpPr bwMode="auto">
        <a:xfrm>
          <a:off x="11896725" y="180975"/>
          <a:ext cx="2076450" cy="561975"/>
          <a:chOff x="690" y="21"/>
          <a:chExt cx="218" cy="59"/>
        </a:xfrm>
      </xdr:grpSpPr>
      <xdr:sp macro="" textlink="">
        <xdr:nvSpPr>
          <xdr:cNvPr id="3" name="Text Box 1">
            <a:extLst>
              <a:ext uri="{FF2B5EF4-FFF2-40B4-BE49-F238E27FC236}">
                <a16:creationId xmlns:a16="http://schemas.microsoft.com/office/drawing/2014/main" id="{2BE344FD-A9A8-1BAF-7A3A-2020C89616A1}"/>
              </a:ext>
            </a:extLst>
          </xdr:cNvPr>
          <xdr:cNvSpPr txBox="1">
            <a:spLocks noChangeArrowheads="1"/>
          </xdr:cNvSpPr>
        </xdr:nvSpPr>
        <xdr:spPr bwMode="auto">
          <a:xfrm>
            <a:off x="690" y="21"/>
            <a:ext cx="218" cy="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に入力して下さい</a:t>
            </a:r>
          </a:p>
        </xdr:txBody>
      </xdr:sp>
      <xdr:sp macro="" textlink="">
        <xdr:nvSpPr>
          <xdr:cNvPr id="6761" name="Text Box 2">
            <a:extLst>
              <a:ext uri="{FF2B5EF4-FFF2-40B4-BE49-F238E27FC236}">
                <a16:creationId xmlns:a16="http://schemas.microsoft.com/office/drawing/2014/main" id="{6BE2101D-201C-AD6B-B8F5-5DB3C27A23E5}"/>
              </a:ext>
            </a:extLst>
          </xdr:cNvPr>
          <xdr:cNvSpPr txBox="1">
            <a:spLocks noChangeArrowheads="1"/>
          </xdr:cNvSpPr>
        </xdr:nvSpPr>
        <xdr:spPr bwMode="auto">
          <a:xfrm>
            <a:off x="707" y="37"/>
            <a:ext cx="48"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3</xdr:col>
      <xdr:colOff>381000</xdr:colOff>
      <xdr:row>21</xdr:row>
      <xdr:rowOff>266700</xdr:rowOff>
    </xdr:from>
    <xdr:to>
      <xdr:col>3</xdr:col>
      <xdr:colOff>581025</xdr:colOff>
      <xdr:row>21</xdr:row>
      <xdr:rowOff>266700</xdr:rowOff>
    </xdr:to>
    <xdr:sp macro="" textlink="">
      <xdr:nvSpPr>
        <xdr:cNvPr id="6740" name="Line 21">
          <a:extLst>
            <a:ext uri="{FF2B5EF4-FFF2-40B4-BE49-F238E27FC236}">
              <a16:creationId xmlns:a16="http://schemas.microsoft.com/office/drawing/2014/main" id="{04CA503A-E586-AD9C-C7CE-AC8FD3A885AA}"/>
            </a:ext>
          </a:extLst>
        </xdr:cNvPr>
        <xdr:cNvSpPr>
          <a:spLocks noChangeShapeType="1"/>
        </xdr:cNvSpPr>
      </xdr:nvSpPr>
      <xdr:spPr bwMode="auto">
        <a:xfrm>
          <a:off x="1581150" y="135255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22</xdr:row>
      <xdr:rowOff>266700</xdr:rowOff>
    </xdr:from>
    <xdr:to>
      <xdr:col>3</xdr:col>
      <xdr:colOff>581025</xdr:colOff>
      <xdr:row>22</xdr:row>
      <xdr:rowOff>266700</xdr:rowOff>
    </xdr:to>
    <xdr:sp macro="" textlink="">
      <xdr:nvSpPr>
        <xdr:cNvPr id="6741" name="Line 22">
          <a:extLst>
            <a:ext uri="{FF2B5EF4-FFF2-40B4-BE49-F238E27FC236}">
              <a16:creationId xmlns:a16="http://schemas.microsoft.com/office/drawing/2014/main" id="{FB6B4348-9A4A-78BE-45BE-CCAC6D29305E}"/>
            </a:ext>
          </a:extLst>
        </xdr:cNvPr>
        <xdr:cNvSpPr>
          <a:spLocks noChangeShapeType="1"/>
        </xdr:cNvSpPr>
      </xdr:nvSpPr>
      <xdr:spPr bwMode="auto">
        <a:xfrm>
          <a:off x="1581150" y="14239875"/>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23</xdr:row>
      <xdr:rowOff>266700</xdr:rowOff>
    </xdr:from>
    <xdr:to>
      <xdr:col>3</xdr:col>
      <xdr:colOff>581025</xdr:colOff>
      <xdr:row>23</xdr:row>
      <xdr:rowOff>266700</xdr:rowOff>
    </xdr:to>
    <xdr:sp macro="" textlink="">
      <xdr:nvSpPr>
        <xdr:cNvPr id="6742" name="Line 23">
          <a:extLst>
            <a:ext uri="{FF2B5EF4-FFF2-40B4-BE49-F238E27FC236}">
              <a16:creationId xmlns:a16="http://schemas.microsoft.com/office/drawing/2014/main" id="{FED415EE-C212-FEE9-044B-E6CF9360CD17}"/>
            </a:ext>
          </a:extLst>
        </xdr:cNvPr>
        <xdr:cNvSpPr>
          <a:spLocks noChangeShapeType="1"/>
        </xdr:cNvSpPr>
      </xdr:nvSpPr>
      <xdr:spPr bwMode="auto">
        <a:xfrm>
          <a:off x="1581150" y="1495425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24</xdr:row>
      <xdr:rowOff>266700</xdr:rowOff>
    </xdr:from>
    <xdr:to>
      <xdr:col>3</xdr:col>
      <xdr:colOff>581025</xdr:colOff>
      <xdr:row>24</xdr:row>
      <xdr:rowOff>266700</xdr:rowOff>
    </xdr:to>
    <xdr:sp macro="" textlink="">
      <xdr:nvSpPr>
        <xdr:cNvPr id="6743" name="Line 24">
          <a:extLst>
            <a:ext uri="{FF2B5EF4-FFF2-40B4-BE49-F238E27FC236}">
              <a16:creationId xmlns:a16="http://schemas.microsoft.com/office/drawing/2014/main" id="{68D57599-5C56-0D6B-702D-C1C4BF493C1A}"/>
            </a:ext>
          </a:extLst>
        </xdr:cNvPr>
        <xdr:cNvSpPr>
          <a:spLocks noChangeShapeType="1"/>
        </xdr:cNvSpPr>
      </xdr:nvSpPr>
      <xdr:spPr bwMode="auto">
        <a:xfrm>
          <a:off x="1581150" y="15668625"/>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25</xdr:row>
      <xdr:rowOff>266700</xdr:rowOff>
    </xdr:from>
    <xdr:to>
      <xdr:col>3</xdr:col>
      <xdr:colOff>581025</xdr:colOff>
      <xdr:row>25</xdr:row>
      <xdr:rowOff>266700</xdr:rowOff>
    </xdr:to>
    <xdr:sp macro="" textlink="">
      <xdr:nvSpPr>
        <xdr:cNvPr id="6744" name="Line 25">
          <a:extLst>
            <a:ext uri="{FF2B5EF4-FFF2-40B4-BE49-F238E27FC236}">
              <a16:creationId xmlns:a16="http://schemas.microsoft.com/office/drawing/2014/main" id="{6B85C60A-7375-F24E-2B24-F91B98948823}"/>
            </a:ext>
          </a:extLst>
        </xdr:cNvPr>
        <xdr:cNvSpPr>
          <a:spLocks noChangeShapeType="1"/>
        </xdr:cNvSpPr>
      </xdr:nvSpPr>
      <xdr:spPr bwMode="auto">
        <a:xfrm>
          <a:off x="1581150" y="163830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21</xdr:row>
      <xdr:rowOff>266700</xdr:rowOff>
    </xdr:from>
    <xdr:to>
      <xdr:col>4</xdr:col>
      <xdr:colOff>581025</xdr:colOff>
      <xdr:row>21</xdr:row>
      <xdr:rowOff>266700</xdr:rowOff>
    </xdr:to>
    <xdr:sp macro="" textlink="">
      <xdr:nvSpPr>
        <xdr:cNvPr id="6745" name="Line 26">
          <a:extLst>
            <a:ext uri="{FF2B5EF4-FFF2-40B4-BE49-F238E27FC236}">
              <a16:creationId xmlns:a16="http://schemas.microsoft.com/office/drawing/2014/main" id="{F93778EC-4F01-33FD-729B-F66742A4B039}"/>
            </a:ext>
          </a:extLst>
        </xdr:cNvPr>
        <xdr:cNvSpPr>
          <a:spLocks noChangeShapeType="1"/>
        </xdr:cNvSpPr>
      </xdr:nvSpPr>
      <xdr:spPr bwMode="auto">
        <a:xfrm>
          <a:off x="2543175" y="135255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21</xdr:row>
      <xdr:rowOff>266700</xdr:rowOff>
    </xdr:from>
    <xdr:to>
      <xdr:col>5</xdr:col>
      <xdr:colOff>581025</xdr:colOff>
      <xdr:row>21</xdr:row>
      <xdr:rowOff>266700</xdr:rowOff>
    </xdr:to>
    <xdr:sp macro="" textlink="">
      <xdr:nvSpPr>
        <xdr:cNvPr id="6746" name="Line 27">
          <a:extLst>
            <a:ext uri="{FF2B5EF4-FFF2-40B4-BE49-F238E27FC236}">
              <a16:creationId xmlns:a16="http://schemas.microsoft.com/office/drawing/2014/main" id="{2FAA1CDC-8754-E281-98D4-54C6BD003E33}"/>
            </a:ext>
          </a:extLst>
        </xdr:cNvPr>
        <xdr:cNvSpPr>
          <a:spLocks noChangeShapeType="1"/>
        </xdr:cNvSpPr>
      </xdr:nvSpPr>
      <xdr:spPr bwMode="auto">
        <a:xfrm>
          <a:off x="3505200" y="135255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22</xdr:row>
      <xdr:rowOff>266700</xdr:rowOff>
    </xdr:from>
    <xdr:to>
      <xdr:col>4</xdr:col>
      <xdr:colOff>581025</xdr:colOff>
      <xdr:row>22</xdr:row>
      <xdr:rowOff>266700</xdr:rowOff>
    </xdr:to>
    <xdr:sp macro="" textlink="">
      <xdr:nvSpPr>
        <xdr:cNvPr id="6747" name="Line 28">
          <a:extLst>
            <a:ext uri="{FF2B5EF4-FFF2-40B4-BE49-F238E27FC236}">
              <a16:creationId xmlns:a16="http://schemas.microsoft.com/office/drawing/2014/main" id="{21BADC1B-2DF8-DC4A-E4C2-9A13E12CFFD8}"/>
            </a:ext>
          </a:extLst>
        </xdr:cNvPr>
        <xdr:cNvSpPr>
          <a:spLocks noChangeShapeType="1"/>
        </xdr:cNvSpPr>
      </xdr:nvSpPr>
      <xdr:spPr bwMode="auto">
        <a:xfrm>
          <a:off x="2543175" y="14239875"/>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22</xdr:row>
      <xdr:rowOff>266700</xdr:rowOff>
    </xdr:from>
    <xdr:to>
      <xdr:col>5</xdr:col>
      <xdr:colOff>581025</xdr:colOff>
      <xdr:row>22</xdr:row>
      <xdr:rowOff>266700</xdr:rowOff>
    </xdr:to>
    <xdr:sp macro="" textlink="">
      <xdr:nvSpPr>
        <xdr:cNvPr id="6748" name="Line 29">
          <a:extLst>
            <a:ext uri="{FF2B5EF4-FFF2-40B4-BE49-F238E27FC236}">
              <a16:creationId xmlns:a16="http://schemas.microsoft.com/office/drawing/2014/main" id="{24448D86-80D3-385C-8E1F-EEC04EDA792B}"/>
            </a:ext>
          </a:extLst>
        </xdr:cNvPr>
        <xdr:cNvSpPr>
          <a:spLocks noChangeShapeType="1"/>
        </xdr:cNvSpPr>
      </xdr:nvSpPr>
      <xdr:spPr bwMode="auto">
        <a:xfrm>
          <a:off x="3505200" y="14239875"/>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23</xdr:row>
      <xdr:rowOff>266700</xdr:rowOff>
    </xdr:from>
    <xdr:to>
      <xdr:col>4</xdr:col>
      <xdr:colOff>581025</xdr:colOff>
      <xdr:row>23</xdr:row>
      <xdr:rowOff>266700</xdr:rowOff>
    </xdr:to>
    <xdr:sp macro="" textlink="">
      <xdr:nvSpPr>
        <xdr:cNvPr id="6749" name="Line 30">
          <a:extLst>
            <a:ext uri="{FF2B5EF4-FFF2-40B4-BE49-F238E27FC236}">
              <a16:creationId xmlns:a16="http://schemas.microsoft.com/office/drawing/2014/main" id="{76CB2A61-E4A7-A4F3-6332-EE5BDF71E2D8}"/>
            </a:ext>
          </a:extLst>
        </xdr:cNvPr>
        <xdr:cNvSpPr>
          <a:spLocks noChangeShapeType="1"/>
        </xdr:cNvSpPr>
      </xdr:nvSpPr>
      <xdr:spPr bwMode="auto">
        <a:xfrm>
          <a:off x="2543175" y="1495425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23</xdr:row>
      <xdr:rowOff>266700</xdr:rowOff>
    </xdr:from>
    <xdr:to>
      <xdr:col>5</xdr:col>
      <xdr:colOff>581025</xdr:colOff>
      <xdr:row>23</xdr:row>
      <xdr:rowOff>266700</xdr:rowOff>
    </xdr:to>
    <xdr:sp macro="" textlink="">
      <xdr:nvSpPr>
        <xdr:cNvPr id="6750" name="Line 31">
          <a:extLst>
            <a:ext uri="{FF2B5EF4-FFF2-40B4-BE49-F238E27FC236}">
              <a16:creationId xmlns:a16="http://schemas.microsoft.com/office/drawing/2014/main" id="{0B48C0A5-2D80-A621-7994-E9A509EA23D6}"/>
            </a:ext>
          </a:extLst>
        </xdr:cNvPr>
        <xdr:cNvSpPr>
          <a:spLocks noChangeShapeType="1"/>
        </xdr:cNvSpPr>
      </xdr:nvSpPr>
      <xdr:spPr bwMode="auto">
        <a:xfrm>
          <a:off x="3505200" y="1495425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24</xdr:row>
      <xdr:rowOff>266700</xdr:rowOff>
    </xdr:from>
    <xdr:to>
      <xdr:col>4</xdr:col>
      <xdr:colOff>581025</xdr:colOff>
      <xdr:row>24</xdr:row>
      <xdr:rowOff>266700</xdr:rowOff>
    </xdr:to>
    <xdr:sp macro="" textlink="">
      <xdr:nvSpPr>
        <xdr:cNvPr id="6751" name="Line 32">
          <a:extLst>
            <a:ext uri="{FF2B5EF4-FFF2-40B4-BE49-F238E27FC236}">
              <a16:creationId xmlns:a16="http://schemas.microsoft.com/office/drawing/2014/main" id="{2C008A9F-A188-CDEB-7B16-7DB4E1C960EF}"/>
            </a:ext>
          </a:extLst>
        </xdr:cNvPr>
        <xdr:cNvSpPr>
          <a:spLocks noChangeShapeType="1"/>
        </xdr:cNvSpPr>
      </xdr:nvSpPr>
      <xdr:spPr bwMode="auto">
        <a:xfrm>
          <a:off x="2543175" y="15668625"/>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24</xdr:row>
      <xdr:rowOff>266700</xdr:rowOff>
    </xdr:from>
    <xdr:to>
      <xdr:col>5</xdr:col>
      <xdr:colOff>581025</xdr:colOff>
      <xdr:row>24</xdr:row>
      <xdr:rowOff>266700</xdr:rowOff>
    </xdr:to>
    <xdr:sp macro="" textlink="">
      <xdr:nvSpPr>
        <xdr:cNvPr id="6752" name="Line 33">
          <a:extLst>
            <a:ext uri="{FF2B5EF4-FFF2-40B4-BE49-F238E27FC236}">
              <a16:creationId xmlns:a16="http://schemas.microsoft.com/office/drawing/2014/main" id="{83350E57-D96B-289E-B36A-D4316569439B}"/>
            </a:ext>
          </a:extLst>
        </xdr:cNvPr>
        <xdr:cNvSpPr>
          <a:spLocks noChangeShapeType="1"/>
        </xdr:cNvSpPr>
      </xdr:nvSpPr>
      <xdr:spPr bwMode="auto">
        <a:xfrm>
          <a:off x="3505200" y="15668625"/>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25</xdr:row>
      <xdr:rowOff>266700</xdr:rowOff>
    </xdr:from>
    <xdr:to>
      <xdr:col>4</xdr:col>
      <xdr:colOff>581025</xdr:colOff>
      <xdr:row>25</xdr:row>
      <xdr:rowOff>266700</xdr:rowOff>
    </xdr:to>
    <xdr:sp macro="" textlink="">
      <xdr:nvSpPr>
        <xdr:cNvPr id="6753" name="Line 34">
          <a:extLst>
            <a:ext uri="{FF2B5EF4-FFF2-40B4-BE49-F238E27FC236}">
              <a16:creationId xmlns:a16="http://schemas.microsoft.com/office/drawing/2014/main" id="{722F8D80-17B5-7EBF-2F89-34777DBC4781}"/>
            </a:ext>
          </a:extLst>
        </xdr:cNvPr>
        <xdr:cNvSpPr>
          <a:spLocks noChangeShapeType="1"/>
        </xdr:cNvSpPr>
      </xdr:nvSpPr>
      <xdr:spPr bwMode="auto">
        <a:xfrm>
          <a:off x="2543175" y="163830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25</xdr:row>
      <xdr:rowOff>266700</xdr:rowOff>
    </xdr:from>
    <xdr:to>
      <xdr:col>5</xdr:col>
      <xdr:colOff>581025</xdr:colOff>
      <xdr:row>25</xdr:row>
      <xdr:rowOff>266700</xdr:rowOff>
    </xdr:to>
    <xdr:sp macro="" textlink="">
      <xdr:nvSpPr>
        <xdr:cNvPr id="6754" name="Line 35">
          <a:extLst>
            <a:ext uri="{FF2B5EF4-FFF2-40B4-BE49-F238E27FC236}">
              <a16:creationId xmlns:a16="http://schemas.microsoft.com/office/drawing/2014/main" id="{A54F0E05-FA35-F808-28FB-4F0CDAADB49C}"/>
            </a:ext>
          </a:extLst>
        </xdr:cNvPr>
        <xdr:cNvSpPr>
          <a:spLocks noChangeShapeType="1"/>
        </xdr:cNvSpPr>
      </xdr:nvSpPr>
      <xdr:spPr bwMode="auto">
        <a:xfrm>
          <a:off x="3505200" y="163830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301625</xdr:colOff>
      <xdr:row>13</xdr:row>
      <xdr:rowOff>127000</xdr:rowOff>
    </xdr:from>
    <xdr:to>
      <xdr:col>7</xdr:col>
      <xdr:colOff>285750</xdr:colOff>
      <xdr:row>14</xdr:row>
      <xdr:rowOff>666750</xdr:rowOff>
    </xdr:to>
    <xdr:sp macro="" textlink="">
      <xdr:nvSpPr>
        <xdr:cNvPr id="2" name="円/楕円 1">
          <a:extLst>
            <a:ext uri="{FF2B5EF4-FFF2-40B4-BE49-F238E27FC236}">
              <a16:creationId xmlns:a16="http://schemas.microsoft.com/office/drawing/2014/main" id="{AC05DF4E-1E7C-C352-A5D4-60798975267F}"/>
            </a:ext>
          </a:extLst>
        </xdr:cNvPr>
        <xdr:cNvSpPr/>
      </xdr:nvSpPr>
      <xdr:spPr>
        <a:xfrm>
          <a:off x="4397375" y="7651750"/>
          <a:ext cx="952500" cy="1254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380999</xdr:colOff>
      <xdr:row>24</xdr:row>
      <xdr:rowOff>698501</xdr:rowOff>
    </xdr:from>
    <xdr:to>
      <xdr:col>7</xdr:col>
      <xdr:colOff>79375</xdr:colOff>
      <xdr:row>25</xdr:row>
      <xdr:rowOff>666750</xdr:rowOff>
    </xdr:to>
    <xdr:sp macro="" textlink="">
      <xdr:nvSpPr>
        <xdr:cNvPr id="21" name="円/楕円 20">
          <a:extLst>
            <a:ext uri="{FF2B5EF4-FFF2-40B4-BE49-F238E27FC236}">
              <a16:creationId xmlns:a16="http://schemas.microsoft.com/office/drawing/2014/main" id="{16CCC693-87E0-5522-A2A4-D91733EFA20E}"/>
            </a:ext>
          </a:extLst>
        </xdr:cNvPr>
        <xdr:cNvSpPr/>
      </xdr:nvSpPr>
      <xdr:spPr>
        <a:xfrm>
          <a:off x="4476749" y="16081376"/>
          <a:ext cx="666751" cy="6826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206375</xdr:colOff>
      <xdr:row>17</xdr:row>
      <xdr:rowOff>79375</xdr:rowOff>
    </xdr:from>
    <xdr:to>
      <xdr:col>5</xdr:col>
      <xdr:colOff>889000</xdr:colOff>
      <xdr:row>21</xdr:row>
      <xdr:rowOff>206374</xdr:rowOff>
    </xdr:to>
    <xdr:sp macro="" textlink="">
      <xdr:nvSpPr>
        <xdr:cNvPr id="22" name="角丸四角形吹き出し 21">
          <a:extLst>
            <a:ext uri="{FF2B5EF4-FFF2-40B4-BE49-F238E27FC236}">
              <a16:creationId xmlns:a16="http://schemas.microsoft.com/office/drawing/2014/main" id="{268E7CC9-C689-E7A4-35B5-1CBB1822BA7F}"/>
            </a:ext>
          </a:extLst>
        </xdr:cNvPr>
        <xdr:cNvSpPr/>
      </xdr:nvSpPr>
      <xdr:spPr>
        <a:xfrm>
          <a:off x="1397000" y="10461625"/>
          <a:ext cx="2619375" cy="2984499"/>
        </a:xfrm>
        <a:prstGeom prst="wedgeRoundRectCallout">
          <a:avLst>
            <a:gd name="adj1" fmla="val -50018"/>
            <a:gd name="adj2" fmla="val -1344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600">
              <a:solidFill>
                <a:sysClr val="windowText" lastClr="000000"/>
              </a:solidFill>
            </a:rPr>
            <a:t>別表</a:t>
          </a:r>
          <a:r>
            <a:rPr kumimoji="1" lang="en-US" altLang="ja-JP" sz="1600">
              <a:solidFill>
                <a:sysClr val="windowText" lastClr="000000"/>
              </a:solidFill>
            </a:rPr>
            <a:t>4</a:t>
          </a:r>
          <a:r>
            <a:rPr kumimoji="1" lang="ja-JP" altLang="en-US" sz="1600">
              <a:solidFill>
                <a:sysClr val="windowText" lastClr="000000"/>
              </a:solidFill>
            </a:rPr>
            <a:t>と合うように必要時期・数値を入力して下さい。</a:t>
          </a:r>
          <a:endParaRPr kumimoji="1" lang="en-US" altLang="ja-JP" sz="1600">
            <a:solidFill>
              <a:sysClr val="windowText" lastClr="000000"/>
            </a:solidFill>
          </a:endParaRPr>
        </a:p>
        <a:p>
          <a:pPr algn="l">
            <a:lnSpc>
              <a:spcPts val="1700"/>
            </a:lnSpc>
          </a:pPr>
          <a:r>
            <a:rPr kumimoji="1" lang="ja-JP" altLang="en-US" sz="1600">
              <a:solidFill>
                <a:sysClr val="windowText" lastClr="000000"/>
              </a:solidFill>
            </a:rPr>
            <a:t>設備資金、運転資金の必要金額３５０万円と資金調達額の合計は同じ金額になるよう資金調達額を検討して下さい。</a:t>
          </a:r>
        </a:p>
      </xdr:txBody>
    </xdr:sp>
    <xdr:clientData/>
  </xdr:twoCellAnchor>
  <xdr:twoCellAnchor>
    <xdr:from>
      <xdr:col>4</xdr:col>
      <xdr:colOff>547688</xdr:colOff>
      <xdr:row>21</xdr:row>
      <xdr:rowOff>206374</xdr:rowOff>
    </xdr:from>
    <xdr:to>
      <xdr:col>6</xdr:col>
      <xdr:colOff>478642</xdr:colOff>
      <xdr:row>25</xdr:row>
      <xdr:rowOff>84094</xdr:rowOff>
    </xdr:to>
    <xdr:cxnSp macro="">
      <xdr:nvCxnSpPr>
        <xdr:cNvPr id="5" name="直線矢印コネクタ 4">
          <a:extLst>
            <a:ext uri="{FF2B5EF4-FFF2-40B4-BE49-F238E27FC236}">
              <a16:creationId xmlns:a16="http://schemas.microsoft.com/office/drawing/2014/main" id="{84EF882D-2833-7E1F-A36C-92B4161821F3}"/>
            </a:ext>
          </a:extLst>
        </xdr:cNvPr>
        <xdr:cNvCxnSpPr>
          <a:stCxn id="22" idx="2"/>
          <a:endCxn id="21" idx="1"/>
        </xdr:cNvCxnSpPr>
      </xdr:nvCxnSpPr>
      <xdr:spPr>
        <a:xfrm>
          <a:off x="2706688" y="13446124"/>
          <a:ext cx="1867704" cy="273522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547688</xdr:colOff>
      <xdr:row>14</xdr:row>
      <xdr:rowOff>39688</xdr:rowOff>
    </xdr:from>
    <xdr:to>
      <xdr:col>6</xdr:col>
      <xdr:colOff>301625</xdr:colOff>
      <xdr:row>17</xdr:row>
      <xdr:rowOff>79375</xdr:rowOff>
    </xdr:to>
    <xdr:cxnSp macro="">
      <xdr:nvCxnSpPr>
        <xdr:cNvPr id="7" name="直線矢印コネクタ 6">
          <a:extLst>
            <a:ext uri="{FF2B5EF4-FFF2-40B4-BE49-F238E27FC236}">
              <a16:creationId xmlns:a16="http://schemas.microsoft.com/office/drawing/2014/main" id="{B5BA8832-0C86-30BD-AB44-0708F3BA34E6}"/>
            </a:ext>
          </a:extLst>
        </xdr:cNvPr>
        <xdr:cNvCxnSpPr>
          <a:stCxn id="22" idx="0"/>
          <a:endCxn id="2" idx="2"/>
        </xdr:cNvCxnSpPr>
      </xdr:nvCxnSpPr>
      <xdr:spPr>
        <a:xfrm flipV="1">
          <a:off x="2706688" y="8278813"/>
          <a:ext cx="1690687" cy="2182812"/>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114300</xdr:colOff>
      <xdr:row>0</xdr:row>
      <xdr:rowOff>180975</xdr:rowOff>
    </xdr:from>
    <xdr:to>
      <xdr:col>17</xdr:col>
      <xdr:colOff>133350</xdr:colOff>
      <xdr:row>2</xdr:row>
      <xdr:rowOff>19050</xdr:rowOff>
    </xdr:to>
    <xdr:grpSp>
      <xdr:nvGrpSpPr>
        <xdr:cNvPr id="7674" name="Group 3">
          <a:extLst>
            <a:ext uri="{FF2B5EF4-FFF2-40B4-BE49-F238E27FC236}">
              <a16:creationId xmlns:a16="http://schemas.microsoft.com/office/drawing/2014/main" id="{EE1184C2-05E1-2878-C00D-97B0724F5E22}"/>
            </a:ext>
          </a:extLst>
        </xdr:cNvPr>
        <xdr:cNvGrpSpPr>
          <a:grpSpLocks/>
        </xdr:cNvGrpSpPr>
      </xdr:nvGrpSpPr>
      <xdr:grpSpPr bwMode="auto">
        <a:xfrm>
          <a:off x="11896725" y="180975"/>
          <a:ext cx="2076450" cy="561975"/>
          <a:chOff x="690" y="21"/>
          <a:chExt cx="218" cy="59"/>
        </a:xfrm>
      </xdr:grpSpPr>
      <xdr:sp macro="" textlink="">
        <xdr:nvSpPr>
          <xdr:cNvPr id="3" name="Text Box 1">
            <a:extLst>
              <a:ext uri="{FF2B5EF4-FFF2-40B4-BE49-F238E27FC236}">
                <a16:creationId xmlns:a16="http://schemas.microsoft.com/office/drawing/2014/main" id="{7A02E5EC-B57F-478A-6164-F30EEFBAE3FD}"/>
              </a:ext>
            </a:extLst>
          </xdr:cNvPr>
          <xdr:cNvSpPr txBox="1">
            <a:spLocks noChangeArrowheads="1"/>
          </xdr:cNvSpPr>
        </xdr:nvSpPr>
        <xdr:spPr bwMode="auto">
          <a:xfrm>
            <a:off x="690" y="21"/>
            <a:ext cx="218" cy="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に入力して下さい</a:t>
            </a:r>
          </a:p>
        </xdr:txBody>
      </xdr:sp>
      <xdr:sp macro="" textlink="">
        <xdr:nvSpPr>
          <xdr:cNvPr id="7691" name="Text Box 2">
            <a:extLst>
              <a:ext uri="{FF2B5EF4-FFF2-40B4-BE49-F238E27FC236}">
                <a16:creationId xmlns:a16="http://schemas.microsoft.com/office/drawing/2014/main" id="{7D13B344-800A-7EA4-8ECE-CD82CC489CCB}"/>
              </a:ext>
            </a:extLst>
          </xdr:cNvPr>
          <xdr:cNvSpPr txBox="1">
            <a:spLocks noChangeArrowheads="1"/>
          </xdr:cNvSpPr>
        </xdr:nvSpPr>
        <xdr:spPr bwMode="auto">
          <a:xfrm>
            <a:off x="707" y="37"/>
            <a:ext cx="48"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3</xdr:col>
      <xdr:colOff>381000</xdr:colOff>
      <xdr:row>21</xdr:row>
      <xdr:rowOff>266700</xdr:rowOff>
    </xdr:from>
    <xdr:to>
      <xdr:col>3</xdr:col>
      <xdr:colOff>581025</xdr:colOff>
      <xdr:row>21</xdr:row>
      <xdr:rowOff>266700</xdr:rowOff>
    </xdr:to>
    <xdr:sp macro="" textlink="">
      <xdr:nvSpPr>
        <xdr:cNvPr id="7675" name="Line 21">
          <a:extLst>
            <a:ext uri="{FF2B5EF4-FFF2-40B4-BE49-F238E27FC236}">
              <a16:creationId xmlns:a16="http://schemas.microsoft.com/office/drawing/2014/main" id="{668A4341-BCD4-A6FB-F063-872681979215}"/>
            </a:ext>
          </a:extLst>
        </xdr:cNvPr>
        <xdr:cNvSpPr>
          <a:spLocks noChangeShapeType="1"/>
        </xdr:cNvSpPr>
      </xdr:nvSpPr>
      <xdr:spPr bwMode="auto">
        <a:xfrm>
          <a:off x="1581150" y="136779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22</xdr:row>
      <xdr:rowOff>266700</xdr:rowOff>
    </xdr:from>
    <xdr:to>
      <xdr:col>3</xdr:col>
      <xdr:colOff>581025</xdr:colOff>
      <xdr:row>22</xdr:row>
      <xdr:rowOff>266700</xdr:rowOff>
    </xdr:to>
    <xdr:sp macro="" textlink="">
      <xdr:nvSpPr>
        <xdr:cNvPr id="7676" name="Line 22">
          <a:extLst>
            <a:ext uri="{FF2B5EF4-FFF2-40B4-BE49-F238E27FC236}">
              <a16:creationId xmlns:a16="http://schemas.microsoft.com/office/drawing/2014/main" id="{3A73CC34-C859-1712-F58E-FC86528E167C}"/>
            </a:ext>
          </a:extLst>
        </xdr:cNvPr>
        <xdr:cNvSpPr>
          <a:spLocks noChangeShapeType="1"/>
        </xdr:cNvSpPr>
      </xdr:nvSpPr>
      <xdr:spPr bwMode="auto">
        <a:xfrm>
          <a:off x="1581150" y="144018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23</xdr:row>
      <xdr:rowOff>266700</xdr:rowOff>
    </xdr:from>
    <xdr:to>
      <xdr:col>3</xdr:col>
      <xdr:colOff>581025</xdr:colOff>
      <xdr:row>23</xdr:row>
      <xdr:rowOff>266700</xdr:rowOff>
    </xdr:to>
    <xdr:sp macro="" textlink="">
      <xdr:nvSpPr>
        <xdr:cNvPr id="7677" name="Line 23">
          <a:extLst>
            <a:ext uri="{FF2B5EF4-FFF2-40B4-BE49-F238E27FC236}">
              <a16:creationId xmlns:a16="http://schemas.microsoft.com/office/drawing/2014/main" id="{8BFAE753-6405-301E-71A6-C20E4E01F694}"/>
            </a:ext>
          </a:extLst>
        </xdr:cNvPr>
        <xdr:cNvSpPr>
          <a:spLocks noChangeShapeType="1"/>
        </xdr:cNvSpPr>
      </xdr:nvSpPr>
      <xdr:spPr bwMode="auto">
        <a:xfrm>
          <a:off x="1581150" y="151257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24</xdr:row>
      <xdr:rowOff>266700</xdr:rowOff>
    </xdr:from>
    <xdr:to>
      <xdr:col>3</xdr:col>
      <xdr:colOff>581025</xdr:colOff>
      <xdr:row>24</xdr:row>
      <xdr:rowOff>266700</xdr:rowOff>
    </xdr:to>
    <xdr:sp macro="" textlink="">
      <xdr:nvSpPr>
        <xdr:cNvPr id="7678" name="Line 24">
          <a:extLst>
            <a:ext uri="{FF2B5EF4-FFF2-40B4-BE49-F238E27FC236}">
              <a16:creationId xmlns:a16="http://schemas.microsoft.com/office/drawing/2014/main" id="{6E7D940C-8B2D-17D2-AC49-A39E56B548E8}"/>
            </a:ext>
          </a:extLst>
        </xdr:cNvPr>
        <xdr:cNvSpPr>
          <a:spLocks noChangeShapeType="1"/>
        </xdr:cNvSpPr>
      </xdr:nvSpPr>
      <xdr:spPr bwMode="auto">
        <a:xfrm>
          <a:off x="1581150" y="158496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25</xdr:row>
      <xdr:rowOff>266700</xdr:rowOff>
    </xdr:from>
    <xdr:to>
      <xdr:col>3</xdr:col>
      <xdr:colOff>581025</xdr:colOff>
      <xdr:row>25</xdr:row>
      <xdr:rowOff>266700</xdr:rowOff>
    </xdr:to>
    <xdr:sp macro="" textlink="">
      <xdr:nvSpPr>
        <xdr:cNvPr id="7679" name="Line 25">
          <a:extLst>
            <a:ext uri="{FF2B5EF4-FFF2-40B4-BE49-F238E27FC236}">
              <a16:creationId xmlns:a16="http://schemas.microsoft.com/office/drawing/2014/main" id="{EAF10A2B-C18F-783A-C5BF-D82C8E274D46}"/>
            </a:ext>
          </a:extLst>
        </xdr:cNvPr>
        <xdr:cNvSpPr>
          <a:spLocks noChangeShapeType="1"/>
        </xdr:cNvSpPr>
      </xdr:nvSpPr>
      <xdr:spPr bwMode="auto">
        <a:xfrm>
          <a:off x="1581150" y="165735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21</xdr:row>
      <xdr:rowOff>266700</xdr:rowOff>
    </xdr:from>
    <xdr:to>
      <xdr:col>4</xdr:col>
      <xdr:colOff>581025</xdr:colOff>
      <xdr:row>21</xdr:row>
      <xdr:rowOff>266700</xdr:rowOff>
    </xdr:to>
    <xdr:sp macro="" textlink="">
      <xdr:nvSpPr>
        <xdr:cNvPr id="7680" name="Line 26">
          <a:extLst>
            <a:ext uri="{FF2B5EF4-FFF2-40B4-BE49-F238E27FC236}">
              <a16:creationId xmlns:a16="http://schemas.microsoft.com/office/drawing/2014/main" id="{09EAAC88-0CC1-E93B-409B-1AAF58B92927}"/>
            </a:ext>
          </a:extLst>
        </xdr:cNvPr>
        <xdr:cNvSpPr>
          <a:spLocks noChangeShapeType="1"/>
        </xdr:cNvSpPr>
      </xdr:nvSpPr>
      <xdr:spPr bwMode="auto">
        <a:xfrm>
          <a:off x="2543175" y="136779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21</xdr:row>
      <xdr:rowOff>266700</xdr:rowOff>
    </xdr:from>
    <xdr:to>
      <xdr:col>5</xdr:col>
      <xdr:colOff>581025</xdr:colOff>
      <xdr:row>21</xdr:row>
      <xdr:rowOff>266700</xdr:rowOff>
    </xdr:to>
    <xdr:sp macro="" textlink="">
      <xdr:nvSpPr>
        <xdr:cNvPr id="7681" name="Line 27">
          <a:extLst>
            <a:ext uri="{FF2B5EF4-FFF2-40B4-BE49-F238E27FC236}">
              <a16:creationId xmlns:a16="http://schemas.microsoft.com/office/drawing/2014/main" id="{E6812B64-E58F-09B2-AB50-691ECE56E91E}"/>
            </a:ext>
          </a:extLst>
        </xdr:cNvPr>
        <xdr:cNvSpPr>
          <a:spLocks noChangeShapeType="1"/>
        </xdr:cNvSpPr>
      </xdr:nvSpPr>
      <xdr:spPr bwMode="auto">
        <a:xfrm>
          <a:off x="3505200" y="136779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22</xdr:row>
      <xdr:rowOff>266700</xdr:rowOff>
    </xdr:from>
    <xdr:to>
      <xdr:col>4</xdr:col>
      <xdr:colOff>581025</xdr:colOff>
      <xdr:row>22</xdr:row>
      <xdr:rowOff>266700</xdr:rowOff>
    </xdr:to>
    <xdr:sp macro="" textlink="">
      <xdr:nvSpPr>
        <xdr:cNvPr id="7682" name="Line 28">
          <a:extLst>
            <a:ext uri="{FF2B5EF4-FFF2-40B4-BE49-F238E27FC236}">
              <a16:creationId xmlns:a16="http://schemas.microsoft.com/office/drawing/2014/main" id="{FD151538-8A38-FB55-64C5-0C43BD22F76D}"/>
            </a:ext>
          </a:extLst>
        </xdr:cNvPr>
        <xdr:cNvSpPr>
          <a:spLocks noChangeShapeType="1"/>
        </xdr:cNvSpPr>
      </xdr:nvSpPr>
      <xdr:spPr bwMode="auto">
        <a:xfrm>
          <a:off x="2543175" y="144018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22</xdr:row>
      <xdr:rowOff>266700</xdr:rowOff>
    </xdr:from>
    <xdr:to>
      <xdr:col>5</xdr:col>
      <xdr:colOff>581025</xdr:colOff>
      <xdr:row>22</xdr:row>
      <xdr:rowOff>266700</xdr:rowOff>
    </xdr:to>
    <xdr:sp macro="" textlink="">
      <xdr:nvSpPr>
        <xdr:cNvPr id="7683" name="Line 29">
          <a:extLst>
            <a:ext uri="{FF2B5EF4-FFF2-40B4-BE49-F238E27FC236}">
              <a16:creationId xmlns:a16="http://schemas.microsoft.com/office/drawing/2014/main" id="{A5F58796-3D11-3644-8F84-A0BF33149462}"/>
            </a:ext>
          </a:extLst>
        </xdr:cNvPr>
        <xdr:cNvSpPr>
          <a:spLocks noChangeShapeType="1"/>
        </xdr:cNvSpPr>
      </xdr:nvSpPr>
      <xdr:spPr bwMode="auto">
        <a:xfrm>
          <a:off x="3505200" y="144018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23</xdr:row>
      <xdr:rowOff>266700</xdr:rowOff>
    </xdr:from>
    <xdr:to>
      <xdr:col>4</xdr:col>
      <xdr:colOff>581025</xdr:colOff>
      <xdr:row>23</xdr:row>
      <xdr:rowOff>266700</xdr:rowOff>
    </xdr:to>
    <xdr:sp macro="" textlink="">
      <xdr:nvSpPr>
        <xdr:cNvPr id="7684" name="Line 30">
          <a:extLst>
            <a:ext uri="{FF2B5EF4-FFF2-40B4-BE49-F238E27FC236}">
              <a16:creationId xmlns:a16="http://schemas.microsoft.com/office/drawing/2014/main" id="{155F4F87-9C1C-8157-BB17-15C90A7E920D}"/>
            </a:ext>
          </a:extLst>
        </xdr:cNvPr>
        <xdr:cNvSpPr>
          <a:spLocks noChangeShapeType="1"/>
        </xdr:cNvSpPr>
      </xdr:nvSpPr>
      <xdr:spPr bwMode="auto">
        <a:xfrm>
          <a:off x="2543175" y="151257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23</xdr:row>
      <xdr:rowOff>266700</xdr:rowOff>
    </xdr:from>
    <xdr:to>
      <xdr:col>5</xdr:col>
      <xdr:colOff>581025</xdr:colOff>
      <xdr:row>23</xdr:row>
      <xdr:rowOff>266700</xdr:rowOff>
    </xdr:to>
    <xdr:sp macro="" textlink="">
      <xdr:nvSpPr>
        <xdr:cNvPr id="7685" name="Line 31">
          <a:extLst>
            <a:ext uri="{FF2B5EF4-FFF2-40B4-BE49-F238E27FC236}">
              <a16:creationId xmlns:a16="http://schemas.microsoft.com/office/drawing/2014/main" id="{DA8C2EF5-4154-988F-118E-EAB3EA131AC3}"/>
            </a:ext>
          </a:extLst>
        </xdr:cNvPr>
        <xdr:cNvSpPr>
          <a:spLocks noChangeShapeType="1"/>
        </xdr:cNvSpPr>
      </xdr:nvSpPr>
      <xdr:spPr bwMode="auto">
        <a:xfrm>
          <a:off x="3505200" y="151257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24</xdr:row>
      <xdr:rowOff>266700</xdr:rowOff>
    </xdr:from>
    <xdr:to>
      <xdr:col>4</xdr:col>
      <xdr:colOff>581025</xdr:colOff>
      <xdr:row>24</xdr:row>
      <xdr:rowOff>266700</xdr:rowOff>
    </xdr:to>
    <xdr:sp macro="" textlink="">
      <xdr:nvSpPr>
        <xdr:cNvPr id="7686" name="Line 32">
          <a:extLst>
            <a:ext uri="{FF2B5EF4-FFF2-40B4-BE49-F238E27FC236}">
              <a16:creationId xmlns:a16="http://schemas.microsoft.com/office/drawing/2014/main" id="{A4AF296D-9367-C8F2-92DD-67A63B5C14F6}"/>
            </a:ext>
          </a:extLst>
        </xdr:cNvPr>
        <xdr:cNvSpPr>
          <a:spLocks noChangeShapeType="1"/>
        </xdr:cNvSpPr>
      </xdr:nvSpPr>
      <xdr:spPr bwMode="auto">
        <a:xfrm>
          <a:off x="2543175" y="158496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24</xdr:row>
      <xdr:rowOff>266700</xdr:rowOff>
    </xdr:from>
    <xdr:to>
      <xdr:col>5</xdr:col>
      <xdr:colOff>581025</xdr:colOff>
      <xdr:row>24</xdr:row>
      <xdr:rowOff>266700</xdr:rowOff>
    </xdr:to>
    <xdr:sp macro="" textlink="">
      <xdr:nvSpPr>
        <xdr:cNvPr id="7687" name="Line 33">
          <a:extLst>
            <a:ext uri="{FF2B5EF4-FFF2-40B4-BE49-F238E27FC236}">
              <a16:creationId xmlns:a16="http://schemas.microsoft.com/office/drawing/2014/main" id="{32BEE3D8-59DF-CEC1-8359-28F2284195B1}"/>
            </a:ext>
          </a:extLst>
        </xdr:cNvPr>
        <xdr:cNvSpPr>
          <a:spLocks noChangeShapeType="1"/>
        </xdr:cNvSpPr>
      </xdr:nvSpPr>
      <xdr:spPr bwMode="auto">
        <a:xfrm>
          <a:off x="3505200" y="158496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25</xdr:row>
      <xdr:rowOff>266700</xdr:rowOff>
    </xdr:from>
    <xdr:to>
      <xdr:col>4</xdr:col>
      <xdr:colOff>581025</xdr:colOff>
      <xdr:row>25</xdr:row>
      <xdr:rowOff>266700</xdr:rowOff>
    </xdr:to>
    <xdr:sp macro="" textlink="">
      <xdr:nvSpPr>
        <xdr:cNvPr id="7688" name="Line 34">
          <a:extLst>
            <a:ext uri="{FF2B5EF4-FFF2-40B4-BE49-F238E27FC236}">
              <a16:creationId xmlns:a16="http://schemas.microsoft.com/office/drawing/2014/main" id="{3F4B8DC0-DC08-5A36-4C39-4936676AFD6B}"/>
            </a:ext>
          </a:extLst>
        </xdr:cNvPr>
        <xdr:cNvSpPr>
          <a:spLocks noChangeShapeType="1"/>
        </xdr:cNvSpPr>
      </xdr:nvSpPr>
      <xdr:spPr bwMode="auto">
        <a:xfrm>
          <a:off x="2543175" y="165735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25</xdr:row>
      <xdr:rowOff>266700</xdr:rowOff>
    </xdr:from>
    <xdr:to>
      <xdr:col>5</xdr:col>
      <xdr:colOff>581025</xdr:colOff>
      <xdr:row>25</xdr:row>
      <xdr:rowOff>266700</xdr:rowOff>
    </xdr:to>
    <xdr:sp macro="" textlink="">
      <xdr:nvSpPr>
        <xdr:cNvPr id="7689" name="Line 35">
          <a:extLst>
            <a:ext uri="{FF2B5EF4-FFF2-40B4-BE49-F238E27FC236}">
              <a16:creationId xmlns:a16="http://schemas.microsoft.com/office/drawing/2014/main" id="{CDD032AB-6A36-234B-3412-02DBA99A94EC}"/>
            </a:ext>
          </a:extLst>
        </xdr:cNvPr>
        <xdr:cNvSpPr>
          <a:spLocks noChangeShapeType="1"/>
        </xdr:cNvSpPr>
      </xdr:nvSpPr>
      <xdr:spPr bwMode="auto">
        <a:xfrm>
          <a:off x="3505200" y="1657350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69407-45A4-484D-BB88-97DB592FD0FC}">
  <sheetPr>
    <pageSetUpPr fitToPage="1"/>
  </sheetPr>
  <dimension ref="A1:N27"/>
  <sheetViews>
    <sheetView tabSelected="1" view="pageBreakPreview" zoomScaleNormal="100" zoomScaleSheetLayoutView="100" workbookViewId="0"/>
  </sheetViews>
  <sheetFormatPr defaultRowHeight="13.5" x14ac:dyDescent="0.15"/>
  <cols>
    <col min="1" max="1" width="3.375" style="2" customWidth="1"/>
    <col min="2" max="2" width="8.75" style="2" customWidth="1"/>
    <col min="3" max="3" width="3.375" style="2" customWidth="1"/>
    <col min="4" max="14" width="12.625" style="2" customWidth="1"/>
    <col min="15" max="16384" width="9" style="2"/>
  </cols>
  <sheetData>
    <row r="1" spans="1:14" ht="27.75" customHeight="1" x14ac:dyDescent="0.15">
      <c r="A1" s="1" t="s">
        <v>0</v>
      </c>
      <c r="C1" s="1"/>
    </row>
    <row r="2" spans="1:14" ht="29.25" customHeight="1" x14ac:dyDescent="0.15">
      <c r="A2" s="1" t="s">
        <v>22</v>
      </c>
      <c r="E2" s="1" t="s">
        <v>37</v>
      </c>
      <c r="H2" s="22"/>
    </row>
    <row r="3" spans="1:14" ht="43.5" customHeight="1" x14ac:dyDescent="0.2">
      <c r="A3" s="3" t="s">
        <v>57</v>
      </c>
      <c r="H3" s="21"/>
      <c r="K3" s="12"/>
      <c r="L3" s="12"/>
      <c r="M3" s="12"/>
      <c r="N3" s="12" t="s">
        <v>28</v>
      </c>
    </row>
    <row r="4" spans="1:14" ht="21.75" customHeight="1" x14ac:dyDescent="0.15">
      <c r="A4" s="4"/>
      <c r="B4" s="5"/>
      <c r="C4" s="6"/>
      <c r="D4" s="7" t="s">
        <v>21</v>
      </c>
      <c r="E4" s="7" t="s">
        <v>13</v>
      </c>
      <c r="F4" s="7" t="s">
        <v>14</v>
      </c>
      <c r="G4" s="7" t="s">
        <v>20</v>
      </c>
      <c r="H4" s="7" t="s">
        <v>15</v>
      </c>
      <c r="I4" s="7" t="s">
        <v>16</v>
      </c>
      <c r="J4" s="7" t="s">
        <v>17</v>
      </c>
      <c r="K4" s="7" t="s">
        <v>18</v>
      </c>
      <c r="L4" s="7" t="s">
        <v>33</v>
      </c>
      <c r="M4" s="7" t="s">
        <v>34</v>
      </c>
      <c r="N4" s="7" t="s">
        <v>35</v>
      </c>
    </row>
    <row r="5" spans="1:14" ht="21.75" customHeight="1" thickBot="1" x14ac:dyDescent="0.2">
      <c r="A5" s="13"/>
      <c r="B5" s="14"/>
      <c r="C5" s="15"/>
      <c r="D5" s="23" t="s">
        <v>31</v>
      </c>
      <c r="E5" s="23" t="s">
        <v>31</v>
      </c>
      <c r="F5" s="23" t="s">
        <v>31</v>
      </c>
      <c r="G5" s="23" t="s">
        <v>31</v>
      </c>
      <c r="H5" s="23" t="s">
        <v>31</v>
      </c>
      <c r="I5" s="23" t="s">
        <v>31</v>
      </c>
      <c r="J5" s="23" t="s">
        <v>31</v>
      </c>
      <c r="K5" s="23" t="s">
        <v>31</v>
      </c>
      <c r="L5" s="23" t="s">
        <v>31</v>
      </c>
      <c r="M5" s="23" t="s">
        <v>31</v>
      </c>
      <c r="N5" s="23" t="s">
        <v>31</v>
      </c>
    </row>
    <row r="6" spans="1:14" ht="57" customHeight="1" thickTop="1" x14ac:dyDescent="0.15">
      <c r="A6" s="91" t="s">
        <v>1</v>
      </c>
      <c r="B6" s="91"/>
      <c r="C6" s="91"/>
      <c r="D6" s="68">
        <v>10000</v>
      </c>
      <c r="E6" s="68">
        <v>9000</v>
      </c>
      <c r="F6" s="68">
        <v>10000</v>
      </c>
      <c r="G6" s="68">
        <v>9000</v>
      </c>
      <c r="H6" s="68">
        <v>9000</v>
      </c>
      <c r="I6" s="68">
        <v>9000</v>
      </c>
      <c r="J6" s="51"/>
      <c r="K6" s="51"/>
      <c r="L6" s="51"/>
      <c r="M6" s="51"/>
      <c r="N6" s="51"/>
    </row>
    <row r="7" spans="1:14" ht="57" customHeight="1" x14ac:dyDescent="0.15">
      <c r="A7" s="92" t="s">
        <v>2</v>
      </c>
      <c r="B7" s="92"/>
      <c r="C7" s="92"/>
      <c r="D7" s="69">
        <v>3500</v>
      </c>
      <c r="E7" s="69">
        <v>3000</v>
      </c>
      <c r="F7" s="69">
        <v>4000</v>
      </c>
      <c r="G7" s="69">
        <v>3500</v>
      </c>
      <c r="H7" s="69">
        <v>3500</v>
      </c>
      <c r="I7" s="69">
        <v>3500</v>
      </c>
      <c r="J7" s="52"/>
      <c r="K7" s="52"/>
      <c r="L7" s="52"/>
      <c r="M7" s="52"/>
      <c r="N7" s="52"/>
    </row>
    <row r="8" spans="1:14" ht="57" customHeight="1" x14ac:dyDescent="0.15">
      <c r="A8" s="92" t="s">
        <v>25</v>
      </c>
      <c r="B8" s="92"/>
      <c r="C8" s="92"/>
      <c r="D8" s="53">
        <f>D6-D7</f>
        <v>6500</v>
      </c>
      <c r="E8" s="53">
        <f t="shared" ref="E8:K8" si="0">E6-E7</f>
        <v>6000</v>
      </c>
      <c r="F8" s="53">
        <f t="shared" si="0"/>
        <v>6000</v>
      </c>
      <c r="G8" s="53">
        <f t="shared" si="0"/>
        <v>5500</v>
      </c>
      <c r="H8" s="53">
        <f t="shared" si="0"/>
        <v>5500</v>
      </c>
      <c r="I8" s="53">
        <f t="shared" si="0"/>
        <v>5500</v>
      </c>
      <c r="J8" s="53">
        <f t="shared" si="0"/>
        <v>0</v>
      </c>
      <c r="K8" s="53">
        <f t="shared" si="0"/>
        <v>0</v>
      </c>
      <c r="L8" s="53">
        <f>L6-L7</f>
        <v>0</v>
      </c>
      <c r="M8" s="53">
        <f>M6-M7</f>
        <v>0</v>
      </c>
      <c r="N8" s="53">
        <f>N6-N7</f>
        <v>0</v>
      </c>
    </row>
    <row r="9" spans="1:14" ht="57" customHeight="1" x14ac:dyDescent="0.15">
      <c r="A9" s="92" t="s">
        <v>26</v>
      </c>
      <c r="B9" s="92"/>
      <c r="C9" s="92"/>
      <c r="D9" s="69">
        <v>5000</v>
      </c>
      <c r="E9" s="69">
        <v>5500</v>
      </c>
      <c r="F9" s="69">
        <v>5500</v>
      </c>
      <c r="G9" s="69">
        <v>5000</v>
      </c>
      <c r="H9" s="69">
        <v>5000</v>
      </c>
      <c r="I9" s="69">
        <v>5000</v>
      </c>
      <c r="J9" s="52"/>
      <c r="K9" s="52"/>
      <c r="L9" s="52"/>
      <c r="M9" s="52"/>
      <c r="N9" s="52"/>
    </row>
    <row r="10" spans="1:14" ht="57" customHeight="1" x14ac:dyDescent="0.15">
      <c r="A10" s="93" t="s">
        <v>3</v>
      </c>
      <c r="B10" s="93"/>
      <c r="C10" s="93"/>
      <c r="D10" s="53">
        <f>D8-D9</f>
        <v>1500</v>
      </c>
      <c r="E10" s="53">
        <f t="shared" ref="E10:K10" si="1">E8-E9</f>
        <v>500</v>
      </c>
      <c r="F10" s="53">
        <f t="shared" si="1"/>
        <v>500</v>
      </c>
      <c r="G10" s="53">
        <f t="shared" si="1"/>
        <v>500</v>
      </c>
      <c r="H10" s="53">
        <f t="shared" si="1"/>
        <v>500</v>
      </c>
      <c r="I10" s="53">
        <f t="shared" si="1"/>
        <v>500</v>
      </c>
      <c r="J10" s="53">
        <f t="shared" si="1"/>
        <v>0</v>
      </c>
      <c r="K10" s="53">
        <f t="shared" si="1"/>
        <v>0</v>
      </c>
      <c r="L10" s="53">
        <f>L8-L9</f>
        <v>0</v>
      </c>
      <c r="M10" s="53">
        <f>M8-M9</f>
        <v>0</v>
      </c>
      <c r="N10" s="53">
        <f>N8-N9</f>
        <v>0</v>
      </c>
    </row>
    <row r="11" spans="1:14" ht="57" customHeight="1" thickBot="1" x14ac:dyDescent="0.2">
      <c r="A11" s="94" t="s">
        <v>32</v>
      </c>
      <c r="B11" s="94"/>
      <c r="C11" s="94"/>
      <c r="D11" s="70">
        <v>1000</v>
      </c>
      <c r="E11" s="70">
        <v>-300</v>
      </c>
      <c r="F11" s="70">
        <v>0</v>
      </c>
      <c r="G11" s="70">
        <v>500</v>
      </c>
      <c r="H11" s="70">
        <v>500</v>
      </c>
      <c r="I11" s="70">
        <v>500</v>
      </c>
      <c r="J11" s="54"/>
      <c r="K11" s="54"/>
      <c r="L11" s="54"/>
      <c r="M11" s="54"/>
      <c r="N11" s="54"/>
    </row>
    <row r="12" spans="1:14" ht="57" customHeight="1" thickTop="1" thickBot="1" x14ac:dyDescent="0.2">
      <c r="A12" s="95" t="s">
        <v>36</v>
      </c>
      <c r="B12" s="96"/>
      <c r="C12" s="96"/>
      <c r="D12" s="80">
        <v>2000</v>
      </c>
      <c r="E12" s="80">
        <v>2000</v>
      </c>
      <c r="F12" s="80">
        <v>2000</v>
      </c>
      <c r="G12" s="80">
        <v>2000</v>
      </c>
      <c r="H12" s="80">
        <v>2000</v>
      </c>
      <c r="I12" s="80">
        <v>2000</v>
      </c>
      <c r="J12" s="55"/>
      <c r="K12" s="55"/>
      <c r="L12" s="56"/>
      <c r="M12" s="55"/>
      <c r="N12" s="57"/>
    </row>
    <row r="13" spans="1:14" ht="57" customHeight="1" thickTop="1" x14ac:dyDescent="0.15">
      <c r="A13" s="91" t="s">
        <v>4</v>
      </c>
      <c r="B13" s="91"/>
      <c r="C13" s="91"/>
      <c r="D13" s="68">
        <v>2200</v>
      </c>
      <c r="E13" s="81">
        <v>2500</v>
      </c>
      <c r="F13" s="68">
        <v>2500</v>
      </c>
      <c r="G13" s="68">
        <v>2300</v>
      </c>
      <c r="H13" s="68">
        <v>2300</v>
      </c>
      <c r="I13" s="68">
        <v>2500</v>
      </c>
      <c r="J13" s="51"/>
      <c r="K13" s="51"/>
      <c r="L13" s="51"/>
      <c r="M13" s="51"/>
      <c r="N13" s="51"/>
    </row>
    <row r="14" spans="1:14" ht="57" customHeight="1" x14ac:dyDescent="0.15">
      <c r="A14" s="97" t="s">
        <v>5</v>
      </c>
      <c r="B14" s="97"/>
      <c r="C14" s="97"/>
      <c r="D14" s="69"/>
      <c r="E14" s="69">
        <v>2000</v>
      </c>
      <c r="F14" s="69"/>
      <c r="G14" s="69"/>
      <c r="H14" s="69"/>
      <c r="I14" s="69"/>
      <c r="J14" s="52"/>
      <c r="K14" s="52"/>
      <c r="L14" s="52"/>
      <c r="M14" s="52"/>
      <c r="N14" s="52"/>
    </row>
    <row r="15" spans="1:14" ht="57" customHeight="1" x14ac:dyDescent="0.15">
      <c r="A15" s="92" t="s">
        <v>6</v>
      </c>
      <c r="B15" s="92"/>
      <c r="C15" s="92"/>
      <c r="D15" s="69"/>
      <c r="E15" s="69"/>
      <c r="F15" s="69"/>
      <c r="G15" s="69"/>
      <c r="H15" s="69"/>
      <c r="I15" s="69"/>
      <c r="J15" s="52"/>
      <c r="K15" s="52"/>
      <c r="L15" s="52"/>
      <c r="M15" s="52"/>
      <c r="N15" s="52"/>
    </row>
    <row r="16" spans="1:14" ht="57" customHeight="1" x14ac:dyDescent="0.15">
      <c r="A16" s="9"/>
      <c r="B16" s="10" t="s">
        <v>7</v>
      </c>
      <c r="C16" s="10"/>
      <c r="D16" s="69">
        <v>0</v>
      </c>
      <c r="E16" s="69">
        <v>200</v>
      </c>
      <c r="F16" s="69">
        <v>200</v>
      </c>
      <c r="G16" s="69">
        <v>200</v>
      </c>
      <c r="H16" s="69">
        <v>200</v>
      </c>
      <c r="I16" s="69">
        <v>200</v>
      </c>
      <c r="J16" s="52"/>
      <c r="K16" s="52"/>
      <c r="L16" s="52"/>
      <c r="M16" s="52"/>
      <c r="N16" s="52"/>
    </row>
    <row r="17" spans="1:14" ht="57" customHeight="1" x14ac:dyDescent="0.15">
      <c r="A17" s="11"/>
      <c r="B17" s="9" t="s">
        <v>8</v>
      </c>
      <c r="C17" s="9"/>
      <c r="D17" s="69">
        <v>0</v>
      </c>
      <c r="E17" s="69">
        <v>0</v>
      </c>
      <c r="F17" s="69">
        <v>0</v>
      </c>
      <c r="G17" s="69">
        <v>0</v>
      </c>
      <c r="H17" s="69">
        <v>0</v>
      </c>
      <c r="I17" s="69">
        <v>0</v>
      </c>
      <c r="J17" s="52"/>
      <c r="K17" s="52"/>
      <c r="L17" s="52"/>
      <c r="M17" s="52"/>
      <c r="N17" s="52"/>
    </row>
    <row r="18" spans="1:14" ht="57" customHeight="1" thickBot="1" x14ac:dyDescent="0.2">
      <c r="A18" s="100" t="s">
        <v>9</v>
      </c>
      <c r="B18" s="101"/>
      <c r="C18" s="101"/>
      <c r="D18" s="58">
        <f>D16+D17</f>
        <v>0</v>
      </c>
      <c r="E18" s="58">
        <f t="shared" ref="E18:K18" si="2">E16+E17</f>
        <v>200</v>
      </c>
      <c r="F18" s="58">
        <f t="shared" si="2"/>
        <v>200</v>
      </c>
      <c r="G18" s="58">
        <f t="shared" si="2"/>
        <v>200</v>
      </c>
      <c r="H18" s="58">
        <f t="shared" si="2"/>
        <v>200</v>
      </c>
      <c r="I18" s="58">
        <f t="shared" si="2"/>
        <v>200</v>
      </c>
      <c r="J18" s="58">
        <f t="shared" si="2"/>
        <v>0</v>
      </c>
      <c r="K18" s="58">
        <f t="shared" si="2"/>
        <v>0</v>
      </c>
      <c r="L18" s="58">
        <f>L16+L17</f>
        <v>0</v>
      </c>
      <c r="M18" s="58">
        <f>M16+M17</f>
        <v>0</v>
      </c>
      <c r="N18" s="58">
        <f>N16+N17</f>
        <v>0</v>
      </c>
    </row>
    <row r="19" spans="1:14" ht="57" customHeight="1" thickBot="1" x14ac:dyDescent="0.2">
      <c r="A19" s="102" t="s">
        <v>27</v>
      </c>
      <c r="B19" s="103"/>
      <c r="C19" s="103"/>
      <c r="D19" s="59">
        <f>D10+D13+D18</f>
        <v>3700</v>
      </c>
      <c r="E19" s="59">
        <f t="shared" ref="E19:N19" si="3">E10+E13+E18</f>
        <v>3200</v>
      </c>
      <c r="F19" s="59">
        <f t="shared" si="3"/>
        <v>3200</v>
      </c>
      <c r="G19" s="59">
        <f t="shared" si="3"/>
        <v>3000</v>
      </c>
      <c r="H19" s="59">
        <f t="shared" si="3"/>
        <v>3000</v>
      </c>
      <c r="I19" s="59">
        <f t="shared" si="3"/>
        <v>3200</v>
      </c>
      <c r="J19" s="59">
        <f t="shared" si="3"/>
        <v>0</v>
      </c>
      <c r="K19" s="59">
        <f t="shared" si="3"/>
        <v>0</v>
      </c>
      <c r="L19" s="59">
        <f t="shared" si="3"/>
        <v>0</v>
      </c>
      <c r="M19" s="59">
        <f t="shared" si="3"/>
        <v>0</v>
      </c>
      <c r="N19" s="60">
        <f t="shared" si="3"/>
        <v>0</v>
      </c>
    </row>
    <row r="20" spans="1:14" ht="57" customHeight="1" thickBot="1" x14ac:dyDescent="0.2">
      <c r="A20" s="104" t="s">
        <v>10</v>
      </c>
      <c r="B20" s="104"/>
      <c r="C20" s="104"/>
      <c r="D20" s="82">
        <v>2</v>
      </c>
      <c r="E20" s="82">
        <v>2</v>
      </c>
      <c r="F20" s="82">
        <v>2</v>
      </c>
      <c r="G20" s="82">
        <v>2</v>
      </c>
      <c r="H20" s="82">
        <v>2</v>
      </c>
      <c r="I20" s="82">
        <v>2</v>
      </c>
      <c r="J20" s="61"/>
      <c r="K20" s="61"/>
      <c r="L20" s="61"/>
      <c r="M20" s="61"/>
      <c r="N20" s="61"/>
    </row>
    <row r="21" spans="1:14" ht="57" customHeight="1" thickBot="1" x14ac:dyDescent="0.2">
      <c r="A21" s="105" t="s">
        <v>30</v>
      </c>
      <c r="B21" s="106"/>
      <c r="C21" s="107"/>
      <c r="D21" s="59">
        <f>IF(D20&gt;0,ROUND(D19/D20,0),0)</f>
        <v>1850</v>
      </c>
      <c r="E21" s="59">
        <f t="shared" ref="E21:N21" si="4">IF(E20&gt;0,ROUND(E19/E20,0),0)</f>
        <v>1600</v>
      </c>
      <c r="F21" s="59">
        <f t="shared" si="4"/>
        <v>1600</v>
      </c>
      <c r="G21" s="59">
        <f t="shared" si="4"/>
        <v>1500</v>
      </c>
      <c r="H21" s="59">
        <f t="shared" si="4"/>
        <v>1500</v>
      </c>
      <c r="I21" s="59">
        <f t="shared" si="4"/>
        <v>1600</v>
      </c>
      <c r="J21" s="59">
        <f t="shared" si="4"/>
        <v>0</v>
      </c>
      <c r="K21" s="59">
        <f t="shared" si="4"/>
        <v>0</v>
      </c>
      <c r="L21" s="59">
        <f t="shared" si="4"/>
        <v>0</v>
      </c>
      <c r="M21" s="59">
        <f t="shared" si="4"/>
        <v>0</v>
      </c>
      <c r="N21" s="60">
        <f t="shared" si="4"/>
        <v>0</v>
      </c>
    </row>
    <row r="22" spans="1:14" ht="57" customHeight="1" x14ac:dyDescent="0.15">
      <c r="A22" s="98" t="s">
        <v>29</v>
      </c>
      <c r="B22" s="108" t="s">
        <v>24</v>
      </c>
      <c r="C22" s="109"/>
      <c r="D22" s="62"/>
      <c r="E22" s="62"/>
      <c r="F22" s="62"/>
      <c r="G22" s="63"/>
      <c r="H22" s="63"/>
      <c r="I22" s="63"/>
      <c r="J22" s="63"/>
      <c r="K22" s="63"/>
      <c r="L22" s="63"/>
      <c r="M22" s="63"/>
      <c r="N22" s="63"/>
    </row>
    <row r="23" spans="1:14" ht="57" customHeight="1" x14ac:dyDescent="0.15">
      <c r="A23" s="99"/>
      <c r="B23" s="110" t="s">
        <v>23</v>
      </c>
      <c r="C23" s="111"/>
      <c r="D23" s="64"/>
      <c r="E23" s="64"/>
      <c r="F23" s="64"/>
      <c r="G23" s="65"/>
      <c r="H23" s="65"/>
      <c r="I23" s="65"/>
      <c r="J23" s="65"/>
      <c r="K23" s="65"/>
      <c r="L23" s="65"/>
      <c r="M23" s="65"/>
      <c r="N23" s="65"/>
    </row>
    <row r="24" spans="1:14" ht="57" customHeight="1" x14ac:dyDescent="0.15">
      <c r="A24" s="99"/>
      <c r="B24" s="89" t="s">
        <v>11</v>
      </c>
      <c r="C24" s="90"/>
      <c r="D24" s="64"/>
      <c r="E24" s="64"/>
      <c r="F24" s="64"/>
      <c r="G24" s="66"/>
      <c r="H24" s="66"/>
      <c r="I24" s="66"/>
      <c r="J24" s="66"/>
      <c r="K24" s="66"/>
      <c r="L24" s="66"/>
      <c r="M24" s="66"/>
      <c r="N24" s="66"/>
    </row>
    <row r="25" spans="1:14" ht="57" customHeight="1" x14ac:dyDescent="0.15">
      <c r="A25" s="99"/>
      <c r="B25" s="89" t="s">
        <v>12</v>
      </c>
      <c r="C25" s="90"/>
      <c r="D25" s="64"/>
      <c r="E25" s="64"/>
      <c r="F25" s="64"/>
      <c r="G25" s="66"/>
      <c r="H25" s="66"/>
      <c r="I25" s="66"/>
      <c r="J25" s="66"/>
      <c r="K25" s="66"/>
      <c r="L25" s="66"/>
      <c r="M25" s="66"/>
      <c r="N25" s="66"/>
    </row>
    <row r="26" spans="1:14" ht="57" customHeight="1" x14ac:dyDescent="0.15">
      <c r="A26" s="86" t="s">
        <v>19</v>
      </c>
      <c r="B26" s="87"/>
      <c r="C26" s="88"/>
      <c r="D26" s="64"/>
      <c r="E26" s="64"/>
      <c r="F26" s="64"/>
      <c r="G26" s="67">
        <f t="shared" ref="G26:N26" si="5">SUM(G22:G25)</f>
        <v>0</v>
      </c>
      <c r="H26" s="67">
        <f t="shared" si="5"/>
        <v>0</v>
      </c>
      <c r="I26" s="67">
        <f t="shared" si="5"/>
        <v>0</v>
      </c>
      <c r="J26" s="67">
        <f t="shared" si="5"/>
        <v>0</v>
      </c>
      <c r="K26" s="67">
        <f t="shared" si="5"/>
        <v>0</v>
      </c>
      <c r="L26" s="67">
        <f t="shared" si="5"/>
        <v>0</v>
      </c>
      <c r="M26" s="67">
        <f t="shared" si="5"/>
        <v>0</v>
      </c>
      <c r="N26" s="67">
        <f t="shared" si="5"/>
        <v>0</v>
      </c>
    </row>
    <row r="27" spans="1:14" x14ac:dyDescent="0.15">
      <c r="D27" s="8"/>
      <c r="E27" s="8"/>
      <c r="F27" s="8"/>
      <c r="G27" s="8" t="str">
        <f>IF(G14+G15=G26,"","NG!")</f>
        <v/>
      </c>
      <c r="H27" s="8" t="str">
        <f>IF(H14+H15=H26,"","NG!")</f>
        <v/>
      </c>
      <c r="I27" s="8" t="str">
        <f>IF(I14+I15=I26,"","NG!")</f>
        <v/>
      </c>
      <c r="J27" s="8" t="str">
        <f>IF(J14+J15=J26,"","NG!")</f>
        <v/>
      </c>
      <c r="K27" s="8" t="str">
        <f>IF(K14+K15=K26,"","NG!")</f>
        <v/>
      </c>
      <c r="L27" s="8"/>
      <c r="M27" s="8"/>
      <c r="N27" s="8"/>
    </row>
  </sheetData>
  <mergeCells count="20">
    <mergeCell ref="A21:C21"/>
    <mergeCell ref="B22:C22"/>
    <mergeCell ref="B23:C23"/>
    <mergeCell ref="B24:C24"/>
    <mergeCell ref="A26:C26"/>
    <mergeCell ref="B25:C25"/>
    <mergeCell ref="A6:C6"/>
    <mergeCell ref="A7:C7"/>
    <mergeCell ref="A8:C8"/>
    <mergeCell ref="A9:C9"/>
    <mergeCell ref="A10:C10"/>
    <mergeCell ref="A11:C11"/>
    <mergeCell ref="A12:C12"/>
    <mergeCell ref="A13:C13"/>
    <mergeCell ref="A14:C14"/>
    <mergeCell ref="A15:C15"/>
    <mergeCell ref="A22:A25"/>
    <mergeCell ref="A18:C18"/>
    <mergeCell ref="A19:C19"/>
    <mergeCell ref="A20:C20"/>
  </mergeCells>
  <phoneticPr fontId="2"/>
  <printOptions horizontalCentered="1"/>
  <pageMargins left="0.70866141732283472" right="0.70866141732283472" top="0.74803149606299213" bottom="0.74803149606299213" header="0.31496062992125984" footer="0.31496062992125984"/>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BA3FB-4782-4F4B-8F8B-1E9154284852}">
  <dimension ref="A1:N27"/>
  <sheetViews>
    <sheetView view="pageBreakPreview" zoomScaleNormal="100" zoomScaleSheetLayoutView="100" workbookViewId="0"/>
  </sheetViews>
  <sheetFormatPr defaultRowHeight="13.5" x14ac:dyDescent="0.15"/>
  <cols>
    <col min="1" max="1" width="3.375" style="2" customWidth="1"/>
    <col min="2" max="2" width="9" style="2"/>
    <col min="3" max="3" width="3.375" style="2" customWidth="1"/>
    <col min="4" max="14" width="12.625" style="2" customWidth="1"/>
    <col min="15" max="16384" width="9" style="2"/>
  </cols>
  <sheetData>
    <row r="1" spans="1:14" ht="27.75" customHeight="1" x14ac:dyDescent="0.15">
      <c r="A1" s="1" t="s">
        <v>0</v>
      </c>
      <c r="C1" s="1"/>
    </row>
    <row r="2" spans="1:14" ht="29.25" customHeight="1" x14ac:dyDescent="0.15">
      <c r="A2" s="1" t="s">
        <v>22</v>
      </c>
      <c r="E2" s="1" t="s">
        <v>49</v>
      </c>
      <c r="H2" s="22"/>
    </row>
    <row r="3" spans="1:14" ht="43.5" customHeight="1" x14ac:dyDescent="0.2">
      <c r="A3" s="3" t="str">
        <f>既存事業分!A3</f>
        <v>申請者名　　 ○○株式会社　　　　　　　　　　　　　　</v>
      </c>
      <c r="H3" s="21"/>
      <c r="K3" s="12"/>
      <c r="L3" s="12"/>
      <c r="M3" s="12"/>
      <c r="N3" s="12" t="s">
        <v>28</v>
      </c>
    </row>
    <row r="4" spans="1:14" ht="21.75" customHeight="1" x14ac:dyDescent="0.15">
      <c r="A4" s="4"/>
      <c r="B4" s="5"/>
      <c r="C4" s="6"/>
      <c r="D4" s="7" t="s">
        <v>21</v>
      </c>
      <c r="E4" s="7" t="s">
        <v>13</v>
      </c>
      <c r="F4" s="7" t="s">
        <v>14</v>
      </c>
      <c r="G4" s="7" t="s">
        <v>20</v>
      </c>
      <c r="H4" s="7" t="s">
        <v>15</v>
      </c>
      <c r="I4" s="7" t="s">
        <v>16</v>
      </c>
      <c r="J4" s="7" t="s">
        <v>17</v>
      </c>
      <c r="K4" s="7" t="s">
        <v>18</v>
      </c>
      <c r="L4" s="7" t="s">
        <v>33</v>
      </c>
      <c r="M4" s="7" t="s">
        <v>34</v>
      </c>
      <c r="N4" s="7" t="s">
        <v>35</v>
      </c>
    </row>
    <row r="5" spans="1:14" ht="21.75" customHeight="1" thickBot="1" x14ac:dyDescent="0.2">
      <c r="A5" s="13"/>
      <c r="B5" s="14"/>
      <c r="C5" s="15"/>
      <c r="D5" s="43" t="str">
        <f>既存事業分!D5</f>
        <v>（      年 　 月期）</v>
      </c>
      <c r="E5" s="43" t="str">
        <f>既存事業分!E5</f>
        <v>（      年 　 月期）</v>
      </c>
      <c r="F5" s="43" t="str">
        <f>既存事業分!F5</f>
        <v>（      年 　 月期）</v>
      </c>
      <c r="G5" s="43" t="str">
        <f>既存事業分!G5</f>
        <v>（      年 　 月期）</v>
      </c>
      <c r="H5" s="43" t="str">
        <f>既存事業分!H5</f>
        <v>（      年 　 月期）</v>
      </c>
      <c r="I5" s="43" t="str">
        <f>既存事業分!I5</f>
        <v>（      年 　 月期）</v>
      </c>
      <c r="J5" s="43" t="str">
        <f>既存事業分!J5</f>
        <v>（      年 　 月期）</v>
      </c>
      <c r="K5" s="43" t="str">
        <f>既存事業分!K5</f>
        <v>（      年 　 月期）</v>
      </c>
      <c r="L5" s="43" t="str">
        <f>既存事業分!L5</f>
        <v>（      年 　 月期）</v>
      </c>
      <c r="M5" s="43" t="str">
        <f>既存事業分!M5</f>
        <v>（      年 　 月期）</v>
      </c>
      <c r="N5" s="43" t="str">
        <f>既存事業分!N5</f>
        <v>（      年 　 月期）</v>
      </c>
    </row>
    <row r="6" spans="1:14" ht="56.25" customHeight="1" thickTop="1" x14ac:dyDescent="0.15">
      <c r="A6" s="91" t="s">
        <v>1</v>
      </c>
      <c r="B6" s="91"/>
      <c r="C6" s="91"/>
      <c r="D6" s="44"/>
      <c r="E6" s="44"/>
      <c r="F6" s="44"/>
      <c r="G6" s="71">
        <v>1000</v>
      </c>
      <c r="H6" s="71">
        <v>3000</v>
      </c>
      <c r="I6" s="71">
        <v>5000</v>
      </c>
      <c r="J6" s="26"/>
      <c r="K6" s="26"/>
      <c r="L6" s="26"/>
      <c r="M6" s="26"/>
      <c r="N6" s="26"/>
    </row>
    <row r="7" spans="1:14" ht="56.25" customHeight="1" x14ac:dyDescent="0.15">
      <c r="A7" s="92" t="s">
        <v>2</v>
      </c>
      <c r="B7" s="92"/>
      <c r="C7" s="92"/>
      <c r="D7" s="45"/>
      <c r="E7" s="45"/>
      <c r="F7" s="45"/>
      <c r="G7" s="72">
        <v>300</v>
      </c>
      <c r="H7" s="72">
        <v>800</v>
      </c>
      <c r="I7" s="72">
        <v>1100</v>
      </c>
      <c r="J7" s="27"/>
      <c r="K7" s="27"/>
      <c r="L7" s="27"/>
      <c r="M7" s="27"/>
      <c r="N7" s="27"/>
    </row>
    <row r="8" spans="1:14" ht="56.25" customHeight="1" x14ac:dyDescent="0.15">
      <c r="A8" s="92" t="s">
        <v>25</v>
      </c>
      <c r="B8" s="92"/>
      <c r="C8" s="92"/>
      <c r="D8" s="45"/>
      <c r="E8" s="45"/>
      <c r="F8" s="45"/>
      <c r="G8" s="16">
        <f t="shared" ref="G8:N8" si="0">G6-G7</f>
        <v>700</v>
      </c>
      <c r="H8" s="16">
        <f t="shared" si="0"/>
        <v>2200</v>
      </c>
      <c r="I8" s="16">
        <f t="shared" si="0"/>
        <v>3900</v>
      </c>
      <c r="J8" s="16">
        <f t="shared" si="0"/>
        <v>0</v>
      </c>
      <c r="K8" s="16">
        <f t="shared" si="0"/>
        <v>0</v>
      </c>
      <c r="L8" s="16">
        <f t="shared" si="0"/>
        <v>0</v>
      </c>
      <c r="M8" s="16">
        <f t="shared" si="0"/>
        <v>0</v>
      </c>
      <c r="N8" s="16">
        <f t="shared" si="0"/>
        <v>0</v>
      </c>
    </row>
    <row r="9" spans="1:14" ht="56.25" customHeight="1" x14ac:dyDescent="0.15">
      <c r="A9" s="92" t="s">
        <v>26</v>
      </c>
      <c r="B9" s="92"/>
      <c r="C9" s="92"/>
      <c r="D9" s="45"/>
      <c r="E9" s="45"/>
      <c r="F9" s="45"/>
      <c r="G9" s="72">
        <v>1000</v>
      </c>
      <c r="H9" s="72">
        <v>1500</v>
      </c>
      <c r="I9" s="72">
        <v>2000</v>
      </c>
      <c r="J9" s="27"/>
      <c r="K9" s="27"/>
      <c r="L9" s="27"/>
      <c r="M9" s="27"/>
      <c r="N9" s="27"/>
    </row>
    <row r="10" spans="1:14" ht="56.25" customHeight="1" x14ac:dyDescent="0.15">
      <c r="A10" s="93" t="s">
        <v>3</v>
      </c>
      <c r="B10" s="93"/>
      <c r="C10" s="93"/>
      <c r="D10" s="45"/>
      <c r="E10" s="45"/>
      <c r="F10" s="45"/>
      <c r="G10" s="16">
        <f t="shared" ref="G10:N10" si="1">G8-G9</f>
        <v>-300</v>
      </c>
      <c r="H10" s="16">
        <f t="shared" si="1"/>
        <v>700</v>
      </c>
      <c r="I10" s="16">
        <f t="shared" si="1"/>
        <v>1900</v>
      </c>
      <c r="J10" s="16">
        <f t="shared" si="1"/>
        <v>0</v>
      </c>
      <c r="K10" s="16">
        <f t="shared" si="1"/>
        <v>0</v>
      </c>
      <c r="L10" s="16">
        <f t="shared" si="1"/>
        <v>0</v>
      </c>
      <c r="M10" s="16">
        <f t="shared" si="1"/>
        <v>0</v>
      </c>
      <c r="N10" s="16">
        <f t="shared" si="1"/>
        <v>0</v>
      </c>
    </row>
    <row r="11" spans="1:14" ht="56.25" customHeight="1" thickBot="1" x14ac:dyDescent="0.2">
      <c r="A11" s="94" t="s">
        <v>32</v>
      </c>
      <c r="B11" s="94"/>
      <c r="C11" s="94"/>
      <c r="D11" s="46"/>
      <c r="E11" s="46"/>
      <c r="F11" s="46"/>
      <c r="G11" s="73">
        <v>-300</v>
      </c>
      <c r="H11" s="73">
        <v>700</v>
      </c>
      <c r="I11" s="73">
        <v>1700</v>
      </c>
      <c r="J11" s="28"/>
      <c r="K11" s="28"/>
      <c r="L11" s="28"/>
      <c r="M11" s="28"/>
      <c r="N11" s="28"/>
    </row>
    <row r="12" spans="1:14" ht="56.25" customHeight="1" thickTop="1" thickBot="1" x14ac:dyDescent="0.2">
      <c r="A12" s="95" t="s">
        <v>36</v>
      </c>
      <c r="B12" s="96"/>
      <c r="C12" s="96"/>
      <c r="D12" s="47"/>
      <c r="E12" s="47"/>
      <c r="F12" s="47"/>
      <c r="G12" s="74">
        <v>1500</v>
      </c>
      <c r="H12" s="74">
        <v>1500</v>
      </c>
      <c r="I12" s="74">
        <v>2500</v>
      </c>
      <c r="J12" s="24"/>
      <c r="K12" s="24"/>
      <c r="L12" s="33"/>
      <c r="M12" s="24"/>
      <c r="N12" s="25"/>
    </row>
    <row r="13" spans="1:14" ht="56.25" customHeight="1" thickTop="1" x14ac:dyDescent="0.15">
      <c r="A13" s="91" t="s">
        <v>4</v>
      </c>
      <c r="B13" s="91"/>
      <c r="C13" s="91"/>
      <c r="D13" s="44"/>
      <c r="E13" s="48"/>
      <c r="F13" s="44"/>
      <c r="G13" s="71">
        <v>1700</v>
      </c>
      <c r="H13" s="71">
        <v>1800</v>
      </c>
      <c r="I13" s="71">
        <v>2800</v>
      </c>
      <c r="J13" s="26"/>
      <c r="K13" s="26"/>
      <c r="L13" s="26"/>
      <c r="M13" s="26"/>
      <c r="N13" s="26"/>
    </row>
    <row r="14" spans="1:14" ht="56.25" customHeight="1" x14ac:dyDescent="0.15">
      <c r="A14" s="97" t="s">
        <v>5</v>
      </c>
      <c r="B14" s="97"/>
      <c r="C14" s="97"/>
      <c r="D14" s="45"/>
      <c r="E14" s="45"/>
      <c r="F14" s="45"/>
      <c r="G14" s="72">
        <v>3000</v>
      </c>
      <c r="H14" s="72">
        <v>0</v>
      </c>
      <c r="I14" s="72">
        <v>0</v>
      </c>
      <c r="J14" s="27"/>
      <c r="K14" s="27"/>
      <c r="L14" s="27"/>
      <c r="M14" s="27"/>
      <c r="N14" s="27"/>
    </row>
    <row r="15" spans="1:14" ht="56.25" customHeight="1" x14ac:dyDescent="0.15">
      <c r="A15" s="92" t="s">
        <v>6</v>
      </c>
      <c r="B15" s="92"/>
      <c r="C15" s="92"/>
      <c r="D15" s="45"/>
      <c r="E15" s="45"/>
      <c r="F15" s="45"/>
      <c r="G15" s="72">
        <v>500</v>
      </c>
      <c r="H15" s="72">
        <v>800</v>
      </c>
      <c r="I15" s="72">
        <v>1000</v>
      </c>
      <c r="J15" s="27"/>
      <c r="K15" s="27"/>
      <c r="L15" s="27"/>
      <c r="M15" s="27"/>
      <c r="N15" s="27"/>
    </row>
    <row r="16" spans="1:14" ht="56.25" customHeight="1" x14ac:dyDescent="0.15">
      <c r="A16" s="9"/>
      <c r="B16" s="10" t="s">
        <v>7</v>
      </c>
      <c r="C16" s="10"/>
      <c r="D16" s="45"/>
      <c r="E16" s="45"/>
      <c r="F16" s="45"/>
      <c r="G16" s="72">
        <v>300</v>
      </c>
      <c r="H16" s="72">
        <v>300</v>
      </c>
      <c r="I16" s="72">
        <v>300</v>
      </c>
      <c r="J16" s="27"/>
      <c r="K16" s="27"/>
      <c r="L16" s="27"/>
      <c r="M16" s="27"/>
      <c r="N16" s="27"/>
    </row>
    <row r="17" spans="1:14" ht="56.25" customHeight="1" x14ac:dyDescent="0.15">
      <c r="A17" s="11"/>
      <c r="B17" s="9" t="s">
        <v>8</v>
      </c>
      <c r="C17" s="9"/>
      <c r="D17" s="45"/>
      <c r="E17" s="45"/>
      <c r="F17" s="45"/>
      <c r="G17" s="72">
        <v>0</v>
      </c>
      <c r="H17" s="72">
        <v>0</v>
      </c>
      <c r="I17" s="72">
        <v>0</v>
      </c>
      <c r="J17" s="27"/>
      <c r="K17" s="27"/>
      <c r="L17" s="27"/>
      <c r="M17" s="27"/>
      <c r="N17" s="27"/>
    </row>
    <row r="18" spans="1:14" ht="56.25" customHeight="1" thickBot="1" x14ac:dyDescent="0.2">
      <c r="A18" s="100" t="s">
        <v>9</v>
      </c>
      <c r="B18" s="101"/>
      <c r="C18" s="101"/>
      <c r="D18" s="46"/>
      <c r="E18" s="46"/>
      <c r="F18" s="46"/>
      <c r="G18" s="17">
        <f t="shared" ref="G18:N18" si="2">G16+G17</f>
        <v>300</v>
      </c>
      <c r="H18" s="17">
        <f t="shared" si="2"/>
        <v>300</v>
      </c>
      <c r="I18" s="17">
        <f t="shared" si="2"/>
        <v>300</v>
      </c>
      <c r="J18" s="17">
        <f t="shared" si="2"/>
        <v>0</v>
      </c>
      <c r="K18" s="17">
        <f t="shared" si="2"/>
        <v>0</v>
      </c>
      <c r="L18" s="17">
        <f t="shared" si="2"/>
        <v>0</v>
      </c>
      <c r="M18" s="17">
        <f t="shared" si="2"/>
        <v>0</v>
      </c>
      <c r="N18" s="17">
        <f t="shared" si="2"/>
        <v>0</v>
      </c>
    </row>
    <row r="19" spans="1:14" ht="56.25" customHeight="1" thickBot="1" x14ac:dyDescent="0.2">
      <c r="A19" s="102" t="s">
        <v>27</v>
      </c>
      <c r="B19" s="103"/>
      <c r="C19" s="103"/>
      <c r="D19" s="49"/>
      <c r="E19" s="49"/>
      <c r="F19" s="49"/>
      <c r="G19" s="34">
        <f t="shared" ref="G19:N19" si="3">G10+G13+G18</f>
        <v>1700</v>
      </c>
      <c r="H19" s="34">
        <f t="shared" si="3"/>
        <v>2800</v>
      </c>
      <c r="I19" s="34">
        <f t="shared" si="3"/>
        <v>5000</v>
      </c>
      <c r="J19" s="34">
        <f t="shared" si="3"/>
        <v>0</v>
      </c>
      <c r="K19" s="34">
        <f t="shared" si="3"/>
        <v>0</v>
      </c>
      <c r="L19" s="34">
        <f t="shared" si="3"/>
        <v>0</v>
      </c>
      <c r="M19" s="34">
        <f t="shared" si="3"/>
        <v>0</v>
      </c>
      <c r="N19" s="35">
        <f t="shared" si="3"/>
        <v>0</v>
      </c>
    </row>
    <row r="20" spans="1:14" ht="56.25" customHeight="1" thickBot="1" x14ac:dyDescent="0.2">
      <c r="A20" s="104" t="s">
        <v>10</v>
      </c>
      <c r="B20" s="104"/>
      <c r="C20" s="104"/>
      <c r="D20" s="50"/>
      <c r="E20" s="50"/>
      <c r="F20" s="50"/>
      <c r="G20" s="76">
        <v>1</v>
      </c>
      <c r="H20" s="76">
        <v>1</v>
      </c>
      <c r="I20" s="76">
        <v>2</v>
      </c>
      <c r="J20" s="29"/>
      <c r="K20" s="29"/>
      <c r="L20" s="29"/>
      <c r="M20" s="29"/>
      <c r="N20" s="29"/>
    </row>
    <row r="21" spans="1:14" ht="56.25" customHeight="1" thickBot="1" x14ac:dyDescent="0.2">
      <c r="A21" s="105" t="s">
        <v>30</v>
      </c>
      <c r="B21" s="106"/>
      <c r="C21" s="107"/>
      <c r="D21" s="49"/>
      <c r="E21" s="49"/>
      <c r="F21" s="49"/>
      <c r="G21" s="34">
        <f t="shared" ref="G21:N21" si="4">IF(G20&gt;0,ROUND(G19/G20,0),0)</f>
        <v>1700</v>
      </c>
      <c r="H21" s="34">
        <f t="shared" si="4"/>
        <v>2800</v>
      </c>
      <c r="I21" s="34">
        <f t="shared" si="4"/>
        <v>2500</v>
      </c>
      <c r="J21" s="34">
        <f t="shared" si="4"/>
        <v>0</v>
      </c>
      <c r="K21" s="34">
        <f t="shared" si="4"/>
        <v>0</v>
      </c>
      <c r="L21" s="34">
        <f t="shared" si="4"/>
        <v>0</v>
      </c>
      <c r="M21" s="34">
        <f t="shared" si="4"/>
        <v>0</v>
      </c>
      <c r="N21" s="35">
        <f t="shared" si="4"/>
        <v>0</v>
      </c>
    </row>
    <row r="22" spans="1:14" ht="56.25" customHeight="1" x14ac:dyDescent="0.15">
      <c r="A22" s="98" t="s">
        <v>29</v>
      </c>
      <c r="B22" s="108" t="s">
        <v>24</v>
      </c>
      <c r="C22" s="109"/>
      <c r="D22" s="18"/>
      <c r="E22" s="18"/>
      <c r="F22" s="18"/>
      <c r="G22" s="77">
        <v>2000</v>
      </c>
      <c r="H22" s="77"/>
      <c r="I22" s="77"/>
      <c r="J22" s="30"/>
      <c r="K22" s="30"/>
      <c r="L22" s="30"/>
      <c r="M22" s="30"/>
      <c r="N22" s="30"/>
    </row>
    <row r="23" spans="1:14" ht="56.25" customHeight="1" x14ac:dyDescent="0.15">
      <c r="A23" s="99"/>
      <c r="B23" s="110" t="s">
        <v>23</v>
      </c>
      <c r="C23" s="111"/>
      <c r="D23" s="19"/>
      <c r="E23" s="19"/>
      <c r="F23" s="19"/>
      <c r="G23" s="78"/>
      <c r="H23" s="78"/>
      <c r="I23" s="78"/>
      <c r="J23" s="31"/>
      <c r="K23" s="31"/>
      <c r="L23" s="31"/>
      <c r="M23" s="31"/>
      <c r="N23" s="31"/>
    </row>
    <row r="24" spans="1:14" ht="56.25" customHeight="1" x14ac:dyDescent="0.15">
      <c r="A24" s="99"/>
      <c r="B24" s="89" t="s">
        <v>11</v>
      </c>
      <c r="C24" s="90"/>
      <c r="D24" s="19"/>
      <c r="E24" s="19"/>
      <c r="F24" s="19"/>
      <c r="G24" s="79">
        <v>1500</v>
      </c>
      <c r="H24" s="79">
        <v>800</v>
      </c>
      <c r="I24" s="79">
        <v>1000</v>
      </c>
      <c r="J24" s="32"/>
      <c r="K24" s="32"/>
      <c r="L24" s="32"/>
      <c r="M24" s="32"/>
      <c r="N24" s="32"/>
    </row>
    <row r="25" spans="1:14" ht="56.25" customHeight="1" x14ac:dyDescent="0.15">
      <c r="A25" s="99"/>
      <c r="B25" s="89" t="s">
        <v>12</v>
      </c>
      <c r="C25" s="90"/>
      <c r="D25" s="19"/>
      <c r="E25" s="19"/>
      <c r="F25" s="19"/>
      <c r="G25" s="79"/>
      <c r="H25" s="79"/>
      <c r="I25" s="79"/>
      <c r="J25" s="32"/>
      <c r="K25" s="32"/>
      <c r="L25" s="32"/>
      <c r="M25" s="32"/>
      <c r="N25" s="32"/>
    </row>
    <row r="26" spans="1:14" ht="56.25" customHeight="1" x14ac:dyDescent="0.15">
      <c r="A26" s="86" t="s">
        <v>19</v>
      </c>
      <c r="B26" s="87"/>
      <c r="C26" s="88"/>
      <c r="D26" s="19"/>
      <c r="E26" s="19"/>
      <c r="F26" s="19"/>
      <c r="G26" s="20">
        <f t="shared" ref="G26:N26" si="5">SUM(G22:G25)</f>
        <v>3500</v>
      </c>
      <c r="H26" s="20">
        <f t="shared" si="5"/>
        <v>800</v>
      </c>
      <c r="I26" s="20">
        <f t="shared" si="5"/>
        <v>1000</v>
      </c>
      <c r="J26" s="20">
        <f t="shared" si="5"/>
        <v>0</v>
      </c>
      <c r="K26" s="20">
        <f t="shared" si="5"/>
        <v>0</v>
      </c>
      <c r="L26" s="20">
        <f t="shared" si="5"/>
        <v>0</v>
      </c>
      <c r="M26" s="20">
        <f t="shared" si="5"/>
        <v>0</v>
      </c>
      <c r="N26" s="20">
        <f t="shared" si="5"/>
        <v>0</v>
      </c>
    </row>
    <row r="27" spans="1:14" x14ac:dyDescent="0.15">
      <c r="D27" s="8"/>
      <c r="E27" s="8"/>
      <c r="F27" s="8"/>
      <c r="G27" s="8" t="str">
        <f>IF(G14+G15=G26,"","NG!")</f>
        <v/>
      </c>
      <c r="H27" s="8" t="str">
        <f>IF(H14+H15=H26,"","NG!")</f>
        <v/>
      </c>
      <c r="I27" s="8" t="str">
        <f>IF(I14+I15=I26,"","NG!")</f>
        <v/>
      </c>
      <c r="J27" s="8" t="str">
        <f>IF(J14+J15=J26,"","NG!")</f>
        <v/>
      </c>
      <c r="K27" s="8" t="str">
        <f>IF(K14+K15=K26,"","NG!")</f>
        <v/>
      </c>
      <c r="L27" s="8"/>
      <c r="M27" s="8"/>
      <c r="N27" s="8"/>
    </row>
  </sheetData>
  <mergeCells count="20">
    <mergeCell ref="A19:C19"/>
    <mergeCell ref="A6:C6"/>
    <mergeCell ref="A7:C7"/>
    <mergeCell ref="A8:C8"/>
    <mergeCell ref="A9:C9"/>
    <mergeCell ref="A10:C10"/>
    <mergeCell ref="A11:C11"/>
    <mergeCell ref="A12:C12"/>
    <mergeCell ref="A13:C13"/>
    <mergeCell ref="A14:C14"/>
    <mergeCell ref="A15:C15"/>
    <mergeCell ref="A18:C18"/>
    <mergeCell ref="A26:C26"/>
    <mergeCell ref="A20:C20"/>
    <mergeCell ref="A21:C21"/>
    <mergeCell ref="A22:A25"/>
    <mergeCell ref="B22:C22"/>
    <mergeCell ref="B23:C23"/>
    <mergeCell ref="B24:C24"/>
    <mergeCell ref="B25:C25"/>
  </mergeCells>
  <phoneticPr fontId="2"/>
  <printOptions horizontalCentered="1"/>
  <pageMargins left="0.70866141732283472" right="0.70866141732283472" top="0.74803149606299213" bottom="0.74803149606299213" header="0.31496062992125984" footer="0.31496062992125984"/>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64C29-C2F8-4238-B64E-2048F5442A7D}">
  <dimension ref="A1:N27"/>
  <sheetViews>
    <sheetView view="pageBreakPreview" zoomScaleNormal="100" zoomScaleSheetLayoutView="100" workbookViewId="0"/>
  </sheetViews>
  <sheetFormatPr defaultRowHeight="13.5" x14ac:dyDescent="0.15"/>
  <cols>
    <col min="1" max="1" width="3.375" style="2" customWidth="1"/>
    <col min="2" max="2" width="9" style="2"/>
    <col min="3" max="3" width="3.375" style="2" customWidth="1"/>
    <col min="4" max="14" width="12.625" style="2" customWidth="1"/>
    <col min="15" max="16384" width="9" style="2"/>
  </cols>
  <sheetData>
    <row r="1" spans="1:14" ht="27.75" customHeight="1" x14ac:dyDescent="0.15">
      <c r="A1" s="1" t="s">
        <v>0</v>
      </c>
      <c r="C1" s="1"/>
    </row>
    <row r="2" spans="1:14" ht="29.25" customHeight="1" x14ac:dyDescent="0.15">
      <c r="A2" s="1" t="s">
        <v>22</v>
      </c>
      <c r="E2" s="1" t="s">
        <v>50</v>
      </c>
      <c r="H2" s="22"/>
    </row>
    <row r="3" spans="1:14" ht="43.5" customHeight="1" x14ac:dyDescent="0.2">
      <c r="A3" s="3" t="str">
        <f>既存事業分!A3</f>
        <v>申請者名　　 ○○株式会社　　　　　　　　　　　　　　</v>
      </c>
      <c r="H3" s="21"/>
      <c r="K3" s="12"/>
      <c r="L3" s="12"/>
      <c r="M3" s="12"/>
      <c r="N3" s="12" t="s">
        <v>28</v>
      </c>
    </row>
    <row r="4" spans="1:14" ht="21.75" customHeight="1" x14ac:dyDescent="0.15">
      <c r="A4" s="4"/>
      <c r="B4" s="5"/>
      <c r="C4" s="6"/>
      <c r="D4" s="7" t="s">
        <v>21</v>
      </c>
      <c r="E4" s="7" t="s">
        <v>13</v>
      </c>
      <c r="F4" s="7" t="s">
        <v>14</v>
      </c>
      <c r="G4" s="7" t="s">
        <v>20</v>
      </c>
      <c r="H4" s="7" t="s">
        <v>15</v>
      </c>
      <c r="I4" s="7" t="s">
        <v>16</v>
      </c>
      <c r="J4" s="7" t="s">
        <v>17</v>
      </c>
      <c r="K4" s="7" t="s">
        <v>18</v>
      </c>
      <c r="L4" s="7" t="s">
        <v>33</v>
      </c>
      <c r="M4" s="7" t="s">
        <v>34</v>
      </c>
      <c r="N4" s="7" t="s">
        <v>35</v>
      </c>
    </row>
    <row r="5" spans="1:14" ht="21.75" customHeight="1" thickBot="1" x14ac:dyDescent="0.2">
      <c r="A5" s="13"/>
      <c r="B5" s="14"/>
      <c r="C5" s="15"/>
      <c r="D5" s="43" t="str">
        <f>既存事業分!D5</f>
        <v>（      年 　 月期）</v>
      </c>
      <c r="E5" s="43" t="str">
        <f>既存事業分!E5</f>
        <v>（      年 　 月期）</v>
      </c>
      <c r="F5" s="43" t="str">
        <f>既存事業分!F5</f>
        <v>（      年 　 月期）</v>
      </c>
      <c r="G5" s="43" t="str">
        <f>既存事業分!G5</f>
        <v>（      年 　 月期）</v>
      </c>
      <c r="H5" s="43" t="str">
        <f>既存事業分!H5</f>
        <v>（      年 　 月期）</v>
      </c>
      <c r="I5" s="43" t="str">
        <f>既存事業分!I5</f>
        <v>（      年 　 月期）</v>
      </c>
      <c r="J5" s="43" t="str">
        <f>既存事業分!J5</f>
        <v>（      年 　 月期）</v>
      </c>
      <c r="K5" s="43" t="str">
        <f>既存事業分!K5</f>
        <v>（      年 　 月期）</v>
      </c>
      <c r="L5" s="43" t="str">
        <f>既存事業分!L5</f>
        <v>（      年 　 月期）</v>
      </c>
      <c r="M5" s="43" t="str">
        <f>既存事業分!M5</f>
        <v>（      年 　 月期）</v>
      </c>
      <c r="N5" s="43" t="str">
        <f>既存事業分!N5</f>
        <v>（      年 　 月期）</v>
      </c>
    </row>
    <row r="6" spans="1:14" ht="57" customHeight="1" thickTop="1" x14ac:dyDescent="0.15">
      <c r="A6" s="91" t="s">
        <v>1</v>
      </c>
      <c r="B6" s="91"/>
      <c r="C6" s="91"/>
      <c r="D6" s="44">
        <f>既存事業分!D6</f>
        <v>10000</v>
      </c>
      <c r="E6" s="44">
        <f>既存事業分!E6</f>
        <v>9000</v>
      </c>
      <c r="F6" s="44">
        <f>既存事業分!F6</f>
        <v>10000</v>
      </c>
      <c r="G6" s="44">
        <f>既存事業分!G6+新規事業分!G6</f>
        <v>10000</v>
      </c>
      <c r="H6" s="44">
        <f>既存事業分!H6+新規事業分!H6</f>
        <v>12000</v>
      </c>
      <c r="I6" s="44">
        <f>既存事業分!I6+新規事業分!I6</f>
        <v>14000</v>
      </c>
      <c r="J6" s="44">
        <f>既存事業分!J6+新規事業分!J6</f>
        <v>0</v>
      </c>
      <c r="K6" s="44">
        <f>既存事業分!K6+新規事業分!K6</f>
        <v>0</v>
      </c>
      <c r="L6" s="44">
        <f>既存事業分!L6+新規事業分!L6</f>
        <v>0</v>
      </c>
      <c r="M6" s="44">
        <f>既存事業分!M6+新規事業分!M6</f>
        <v>0</v>
      </c>
      <c r="N6" s="44">
        <f>既存事業分!N6+新規事業分!N6</f>
        <v>0</v>
      </c>
    </row>
    <row r="7" spans="1:14" ht="57" customHeight="1" x14ac:dyDescent="0.15">
      <c r="A7" s="92" t="s">
        <v>2</v>
      </c>
      <c r="B7" s="92"/>
      <c r="C7" s="92"/>
      <c r="D7" s="44">
        <f>既存事業分!D7</f>
        <v>3500</v>
      </c>
      <c r="E7" s="44">
        <f>既存事業分!E7</f>
        <v>3000</v>
      </c>
      <c r="F7" s="44">
        <f>既存事業分!F7</f>
        <v>4000</v>
      </c>
      <c r="G7" s="45">
        <f>既存事業分!G7+新規事業分!G7</f>
        <v>3800</v>
      </c>
      <c r="H7" s="45">
        <f>既存事業分!H7+新規事業分!H7</f>
        <v>4300</v>
      </c>
      <c r="I7" s="45">
        <f>既存事業分!I7+新規事業分!I7</f>
        <v>4600</v>
      </c>
      <c r="J7" s="45">
        <f>既存事業分!J7+新規事業分!J7</f>
        <v>0</v>
      </c>
      <c r="K7" s="45">
        <f>既存事業分!K7+新規事業分!K7</f>
        <v>0</v>
      </c>
      <c r="L7" s="45">
        <f>既存事業分!L7+新規事業分!L7</f>
        <v>0</v>
      </c>
      <c r="M7" s="45">
        <f>既存事業分!M7+新規事業分!M7</f>
        <v>0</v>
      </c>
      <c r="N7" s="45">
        <f>既存事業分!N7+新規事業分!N7</f>
        <v>0</v>
      </c>
    </row>
    <row r="8" spans="1:14" ht="57" customHeight="1" x14ac:dyDescent="0.15">
      <c r="A8" s="92" t="s">
        <v>25</v>
      </c>
      <c r="B8" s="92"/>
      <c r="C8" s="92"/>
      <c r="D8" s="44">
        <f>既存事業分!D8</f>
        <v>6500</v>
      </c>
      <c r="E8" s="44">
        <f>既存事業分!E8</f>
        <v>6000</v>
      </c>
      <c r="F8" s="44">
        <f>既存事業分!F8</f>
        <v>6000</v>
      </c>
      <c r="G8" s="45">
        <f t="shared" ref="G8:N8" si="0">G6-G7</f>
        <v>6200</v>
      </c>
      <c r="H8" s="45">
        <f t="shared" si="0"/>
        <v>7700</v>
      </c>
      <c r="I8" s="45">
        <f t="shared" si="0"/>
        <v>9400</v>
      </c>
      <c r="J8" s="45">
        <f t="shared" si="0"/>
        <v>0</v>
      </c>
      <c r="K8" s="45">
        <f t="shared" si="0"/>
        <v>0</v>
      </c>
      <c r="L8" s="45">
        <f t="shared" si="0"/>
        <v>0</v>
      </c>
      <c r="M8" s="45">
        <f t="shared" si="0"/>
        <v>0</v>
      </c>
      <c r="N8" s="45">
        <f t="shared" si="0"/>
        <v>0</v>
      </c>
    </row>
    <row r="9" spans="1:14" ht="57" customHeight="1" x14ac:dyDescent="0.15">
      <c r="A9" s="92" t="s">
        <v>26</v>
      </c>
      <c r="B9" s="92"/>
      <c r="C9" s="92"/>
      <c r="D9" s="44">
        <f>既存事業分!D9</f>
        <v>5000</v>
      </c>
      <c r="E9" s="44">
        <f>既存事業分!E9</f>
        <v>5500</v>
      </c>
      <c r="F9" s="44">
        <f>既存事業分!F9</f>
        <v>5500</v>
      </c>
      <c r="G9" s="45">
        <f>既存事業分!G9+新規事業分!G9</f>
        <v>6000</v>
      </c>
      <c r="H9" s="45">
        <f>既存事業分!H9+新規事業分!H9</f>
        <v>6500</v>
      </c>
      <c r="I9" s="45">
        <f>既存事業分!I9+新規事業分!I9</f>
        <v>7000</v>
      </c>
      <c r="J9" s="45">
        <f>既存事業分!J9+新規事業分!J9</f>
        <v>0</v>
      </c>
      <c r="K9" s="45">
        <f>既存事業分!K9+新規事業分!K9</f>
        <v>0</v>
      </c>
      <c r="L9" s="45">
        <f>既存事業分!L9+新規事業分!L9</f>
        <v>0</v>
      </c>
      <c r="M9" s="45">
        <f>既存事業分!M9+新規事業分!M9</f>
        <v>0</v>
      </c>
      <c r="N9" s="45">
        <f>既存事業分!N9+新規事業分!N9</f>
        <v>0</v>
      </c>
    </row>
    <row r="10" spans="1:14" ht="57" customHeight="1" x14ac:dyDescent="0.15">
      <c r="A10" s="93" t="s">
        <v>3</v>
      </c>
      <c r="B10" s="93"/>
      <c r="C10" s="93"/>
      <c r="D10" s="44">
        <f>既存事業分!D10</f>
        <v>1500</v>
      </c>
      <c r="E10" s="44">
        <f>既存事業分!E10</f>
        <v>500</v>
      </c>
      <c r="F10" s="44">
        <f>既存事業分!F10</f>
        <v>500</v>
      </c>
      <c r="G10" s="45">
        <f t="shared" ref="G10:N10" si="1">G8-G9</f>
        <v>200</v>
      </c>
      <c r="H10" s="45">
        <f t="shared" si="1"/>
        <v>1200</v>
      </c>
      <c r="I10" s="45">
        <f t="shared" si="1"/>
        <v>2400</v>
      </c>
      <c r="J10" s="45">
        <f t="shared" si="1"/>
        <v>0</v>
      </c>
      <c r="K10" s="45">
        <f t="shared" si="1"/>
        <v>0</v>
      </c>
      <c r="L10" s="45">
        <f t="shared" si="1"/>
        <v>0</v>
      </c>
      <c r="M10" s="45">
        <f t="shared" si="1"/>
        <v>0</v>
      </c>
      <c r="N10" s="45">
        <f t="shared" si="1"/>
        <v>0</v>
      </c>
    </row>
    <row r="11" spans="1:14" ht="57" customHeight="1" thickBot="1" x14ac:dyDescent="0.2">
      <c r="A11" s="94" t="s">
        <v>32</v>
      </c>
      <c r="B11" s="94"/>
      <c r="C11" s="94"/>
      <c r="D11" s="50">
        <f>既存事業分!D11</f>
        <v>1000</v>
      </c>
      <c r="E11" s="50">
        <f>既存事業分!E11</f>
        <v>-300</v>
      </c>
      <c r="F11" s="50">
        <f>既存事業分!F11</f>
        <v>0</v>
      </c>
      <c r="G11" s="46">
        <f>既存事業分!G11+新規事業分!G11</f>
        <v>200</v>
      </c>
      <c r="H11" s="46">
        <f>既存事業分!H11+新規事業分!H11</f>
        <v>1200</v>
      </c>
      <c r="I11" s="46">
        <f>既存事業分!I11+新規事業分!I11</f>
        <v>2200</v>
      </c>
      <c r="J11" s="46">
        <f>既存事業分!J11+新規事業分!J11</f>
        <v>0</v>
      </c>
      <c r="K11" s="46">
        <f>既存事業分!K11+新規事業分!K11</f>
        <v>0</v>
      </c>
      <c r="L11" s="46">
        <f>既存事業分!L11+新規事業分!L11</f>
        <v>0</v>
      </c>
      <c r="M11" s="46">
        <f>既存事業分!M11+新規事業分!M11</f>
        <v>0</v>
      </c>
      <c r="N11" s="46">
        <f>既存事業分!N11+新規事業分!N11</f>
        <v>0</v>
      </c>
    </row>
    <row r="12" spans="1:14" ht="57" customHeight="1" thickTop="1" thickBot="1" x14ac:dyDescent="0.2">
      <c r="A12" s="95" t="s">
        <v>36</v>
      </c>
      <c r="B12" s="96"/>
      <c r="C12" s="115"/>
      <c r="D12" s="83">
        <f>既存事業分!D12</f>
        <v>2000</v>
      </c>
      <c r="E12" s="47">
        <f>既存事業分!E12</f>
        <v>2000</v>
      </c>
      <c r="F12" s="47">
        <f>既存事業分!F12</f>
        <v>2000</v>
      </c>
      <c r="G12" s="47">
        <f>既存事業分!G12+新規事業分!G12</f>
        <v>3500</v>
      </c>
      <c r="H12" s="47">
        <f>既存事業分!H12+新規事業分!H12</f>
        <v>3500</v>
      </c>
      <c r="I12" s="47">
        <f>既存事業分!I12+新規事業分!I12</f>
        <v>4500</v>
      </c>
      <c r="J12" s="47"/>
      <c r="K12" s="47"/>
      <c r="L12" s="85"/>
      <c r="M12" s="47"/>
      <c r="N12" s="84"/>
    </row>
    <row r="13" spans="1:14" ht="57" customHeight="1" thickTop="1" x14ac:dyDescent="0.15">
      <c r="A13" s="91" t="s">
        <v>4</v>
      </c>
      <c r="B13" s="91"/>
      <c r="C13" s="91"/>
      <c r="D13" s="44">
        <f>既存事業分!D13</f>
        <v>2200</v>
      </c>
      <c r="E13" s="44">
        <f>既存事業分!E13</f>
        <v>2500</v>
      </c>
      <c r="F13" s="44">
        <f>既存事業分!F13</f>
        <v>2500</v>
      </c>
      <c r="G13" s="44">
        <f>既存事業分!G13+新規事業分!G13</f>
        <v>4000</v>
      </c>
      <c r="H13" s="44">
        <f>既存事業分!H13+新規事業分!H13</f>
        <v>4100</v>
      </c>
      <c r="I13" s="44">
        <f>既存事業分!I13+新規事業分!I13</f>
        <v>5300</v>
      </c>
      <c r="J13" s="44">
        <f>既存事業分!J13+新規事業分!J13</f>
        <v>0</v>
      </c>
      <c r="K13" s="44">
        <f>既存事業分!K13+新規事業分!K13</f>
        <v>0</v>
      </c>
      <c r="L13" s="44">
        <f>既存事業分!L13+新規事業分!L13</f>
        <v>0</v>
      </c>
      <c r="M13" s="44">
        <f>既存事業分!M13+新規事業分!M13</f>
        <v>0</v>
      </c>
      <c r="N13" s="44">
        <f>既存事業分!N13+新規事業分!N13</f>
        <v>0</v>
      </c>
    </row>
    <row r="14" spans="1:14" ht="57" customHeight="1" x14ac:dyDescent="0.15">
      <c r="A14" s="97" t="s">
        <v>5</v>
      </c>
      <c r="B14" s="97"/>
      <c r="C14" s="97"/>
      <c r="D14" s="44">
        <f>既存事業分!D14</f>
        <v>0</v>
      </c>
      <c r="E14" s="44">
        <f>既存事業分!E14</f>
        <v>2000</v>
      </c>
      <c r="F14" s="44">
        <f>既存事業分!F14</f>
        <v>0</v>
      </c>
      <c r="G14" s="45">
        <f>既存事業分!G14+新規事業分!G14</f>
        <v>3000</v>
      </c>
      <c r="H14" s="45">
        <f>既存事業分!H14+新規事業分!H14</f>
        <v>0</v>
      </c>
      <c r="I14" s="45">
        <f>既存事業分!I14+新規事業分!I14</f>
        <v>0</v>
      </c>
      <c r="J14" s="45">
        <f>既存事業分!J14+新規事業分!J14</f>
        <v>0</v>
      </c>
      <c r="K14" s="45">
        <f>既存事業分!K14+新規事業分!K14</f>
        <v>0</v>
      </c>
      <c r="L14" s="45">
        <f>既存事業分!L14+新規事業分!L14</f>
        <v>0</v>
      </c>
      <c r="M14" s="45">
        <f>既存事業分!M14+新規事業分!M14</f>
        <v>0</v>
      </c>
      <c r="N14" s="45">
        <f>既存事業分!N14+新規事業分!N14</f>
        <v>0</v>
      </c>
    </row>
    <row r="15" spans="1:14" ht="57" customHeight="1" x14ac:dyDescent="0.15">
      <c r="A15" s="92" t="s">
        <v>6</v>
      </c>
      <c r="B15" s="92"/>
      <c r="C15" s="92"/>
      <c r="D15" s="44">
        <f>既存事業分!D15</f>
        <v>0</v>
      </c>
      <c r="E15" s="44">
        <f>既存事業分!E15</f>
        <v>0</v>
      </c>
      <c r="F15" s="44">
        <f>既存事業分!F15</f>
        <v>0</v>
      </c>
      <c r="G15" s="45">
        <f>既存事業分!G15+新規事業分!G15</f>
        <v>500</v>
      </c>
      <c r="H15" s="45">
        <f>既存事業分!H15+新規事業分!H15</f>
        <v>800</v>
      </c>
      <c r="I15" s="45">
        <f>既存事業分!I15+新規事業分!I15</f>
        <v>1000</v>
      </c>
      <c r="J15" s="45">
        <f>既存事業分!J15+新規事業分!J15</f>
        <v>0</v>
      </c>
      <c r="K15" s="45">
        <f>既存事業分!K15+新規事業分!K15</f>
        <v>0</v>
      </c>
      <c r="L15" s="45">
        <f>既存事業分!L15+新規事業分!L15</f>
        <v>0</v>
      </c>
      <c r="M15" s="45">
        <f>既存事業分!M15+新規事業分!M15</f>
        <v>0</v>
      </c>
      <c r="N15" s="45">
        <f>既存事業分!N15+新規事業分!N15</f>
        <v>0</v>
      </c>
    </row>
    <row r="16" spans="1:14" ht="57" customHeight="1" x14ac:dyDescent="0.15">
      <c r="A16" s="9"/>
      <c r="B16" s="10" t="s">
        <v>7</v>
      </c>
      <c r="C16" s="10"/>
      <c r="D16" s="44">
        <f>既存事業分!D16</f>
        <v>0</v>
      </c>
      <c r="E16" s="44">
        <f>既存事業分!E16</f>
        <v>200</v>
      </c>
      <c r="F16" s="44">
        <f>既存事業分!F16</f>
        <v>200</v>
      </c>
      <c r="G16" s="45">
        <f>既存事業分!G16+新規事業分!G16</f>
        <v>500</v>
      </c>
      <c r="H16" s="45">
        <f>既存事業分!H16+新規事業分!H16</f>
        <v>500</v>
      </c>
      <c r="I16" s="45">
        <f>既存事業分!I16+新規事業分!I16</f>
        <v>500</v>
      </c>
      <c r="J16" s="45">
        <f>既存事業分!J16+新規事業分!J16</f>
        <v>0</v>
      </c>
      <c r="K16" s="45">
        <f>既存事業分!K16+新規事業分!K16</f>
        <v>0</v>
      </c>
      <c r="L16" s="45">
        <f>既存事業分!L16+新規事業分!L16</f>
        <v>0</v>
      </c>
      <c r="M16" s="45">
        <f>既存事業分!M16+新規事業分!M16</f>
        <v>0</v>
      </c>
      <c r="N16" s="45">
        <f>既存事業分!N16+新規事業分!N16</f>
        <v>0</v>
      </c>
    </row>
    <row r="17" spans="1:14" ht="57" customHeight="1" x14ac:dyDescent="0.15">
      <c r="A17" s="11"/>
      <c r="B17" s="9" t="s">
        <v>8</v>
      </c>
      <c r="C17" s="9"/>
      <c r="D17" s="44">
        <f>既存事業分!D17</f>
        <v>0</v>
      </c>
      <c r="E17" s="44">
        <f>既存事業分!E17</f>
        <v>0</v>
      </c>
      <c r="F17" s="44">
        <f>既存事業分!F17</f>
        <v>0</v>
      </c>
      <c r="G17" s="45">
        <f>既存事業分!G17+新規事業分!G17</f>
        <v>0</v>
      </c>
      <c r="H17" s="45">
        <f>既存事業分!H17+新規事業分!H17</f>
        <v>0</v>
      </c>
      <c r="I17" s="45">
        <f>既存事業分!I17+新規事業分!I17</f>
        <v>0</v>
      </c>
      <c r="J17" s="45">
        <f>既存事業分!J17+新規事業分!J17</f>
        <v>0</v>
      </c>
      <c r="K17" s="45">
        <f>既存事業分!K17+新規事業分!K17</f>
        <v>0</v>
      </c>
      <c r="L17" s="45">
        <f>既存事業分!L17+新規事業分!L17</f>
        <v>0</v>
      </c>
      <c r="M17" s="45">
        <f>既存事業分!M17+新規事業分!M17</f>
        <v>0</v>
      </c>
      <c r="N17" s="45">
        <f>既存事業分!N17+新規事業分!N17</f>
        <v>0</v>
      </c>
    </row>
    <row r="18" spans="1:14" ht="57" customHeight="1" thickBot="1" x14ac:dyDescent="0.2">
      <c r="A18" s="104" t="s">
        <v>9</v>
      </c>
      <c r="B18" s="94"/>
      <c r="C18" s="94"/>
      <c r="D18" s="50">
        <f>既存事業分!D18</f>
        <v>0</v>
      </c>
      <c r="E18" s="50">
        <f>既存事業分!E18</f>
        <v>200</v>
      </c>
      <c r="F18" s="50">
        <f>既存事業分!F18</f>
        <v>200</v>
      </c>
      <c r="G18" s="46">
        <f t="shared" ref="G18:N18" si="2">G16+G17</f>
        <v>500</v>
      </c>
      <c r="H18" s="46">
        <f t="shared" si="2"/>
        <v>500</v>
      </c>
      <c r="I18" s="46">
        <f t="shared" si="2"/>
        <v>500</v>
      </c>
      <c r="J18" s="46">
        <f t="shared" si="2"/>
        <v>0</v>
      </c>
      <c r="K18" s="46">
        <f t="shared" si="2"/>
        <v>0</v>
      </c>
      <c r="L18" s="46">
        <f t="shared" si="2"/>
        <v>0</v>
      </c>
      <c r="M18" s="46">
        <f t="shared" si="2"/>
        <v>0</v>
      </c>
      <c r="N18" s="46">
        <f t="shared" si="2"/>
        <v>0</v>
      </c>
    </row>
    <row r="19" spans="1:14" ht="57" customHeight="1" thickTop="1" thickBot="1" x14ac:dyDescent="0.2">
      <c r="A19" s="95" t="s">
        <v>27</v>
      </c>
      <c r="B19" s="96"/>
      <c r="C19" s="115"/>
      <c r="D19" s="83">
        <f>既存事業分!D19</f>
        <v>3700</v>
      </c>
      <c r="E19" s="47">
        <f>既存事業分!E19</f>
        <v>3200</v>
      </c>
      <c r="F19" s="47">
        <f>既存事業分!F19</f>
        <v>3200</v>
      </c>
      <c r="G19" s="47">
        <f t="shared" ref="G19:N19" si="3">G10+G13+G18</f>
        <v>4700</v>
      </c>
      <c r="H19" s="47">
        <f t="shared" si="3"/>
        <v>5800</v>
      </c>
      <c r="I19" s="47">
        <f t="shared" si="3"/>
        <v>8200</v>
      </c>
      <c r="J19" s="47">
        <f t="shared" si="3"/>
        <v>0</v>
      </c>
      <c r="K19" s="47">
        <f t="shared" si="3"/>
        <v>0</v>
      </c>
      <c r="L19" s="47">
        <f t="shared" si="3"/>
        <v>0</v>
      </c>
      <c r="M19" s="47">
        <f t="shared" si="3"/>
        <v>0</v>
      </c>
      <c r="N19" s="84">
        <f t="shared" si="3"/>
        <v>0</v>
      </c>
    </row>
    <row r="20" spans="1:14" ht="57" customHeight="1" thickTop="1" thickBot="1" x14ac:dyDescent="0.2">
      <c r="A20" s="104" t="s">
        <v>10</v>
      </c>
      <c r="B20" s="104"/>
      <c r="C20" s="104"/>
      <c r="D20" s="50">
        <f>既存事業分!D20</f>
        <v>2</v>
      </c>
      <c r="E20" s="50">
        <f>既存事業分!E20</f>
        <v>2</v>
      </c>
      <c r="F20" s="50">
        <f>既存事業分!F20</f>
        <v>2</v>
      </c>
      <c r="G20" s="50">
        <f>既存事業分!G20+新規事業分!G20</f>
        <v>3</v>
      </c>
      <c r="H20" s="50">
        <f>既存事業分!H20+新規事業分!H20</f>
        <v>3</v>
      </c>
      <c r="I20" s="50">
        <f>既存事業分!I20+新規事業分!I20</f>
        <v>4</v>
      </c>
      <c r="J20" s="50">
        <f>既存事業分!J20+新規事業分!J20</f>
        <v>0</v>
      </c>
      <c r="K20" s="50">
        <f>既存事業分!K20+新規事業分!K20</f>
        <v>0</v>
      </c>
      <c r="L20" s="50">
        <f>既存事業分!L20+新規事業分!L20</f>
        <v>0</v>
      </c>
      <c r="M20" s="50">
        <f>既存事業分!M20+新規事業分!M20</f>
        <v>0</v>
      </c>
      <c r="N20" s="50">
        <f>既存事業分!N20+新規事業分!N20</f>
        <v>0</v>
      </c>
    </row>
    <row r="21" spans="1:14" ht="57" customHeight="1" thickTop="1" thickBot="1" x14ac:dyDescent="0.2">
      <c r="A21" s="112" t="s">
        <v>30</v>
      </c>
      <c r="B21" s="113"/>
      <c r="C21" s="114"/>
      <c r="D21" s="83">
        <f>既存事業分!D21</f>
        <v>1850</v>
      </c>
      <c r="E21" s="47">
        <f>既存事業分!E21</f>
        <v>1600</v>
      </c>
      <c r="F21" s="47">
        <f>既存事業分!F21</f>
        <v>1600</v>
      </c>
      <c r="G21" s="47">
        <f t="shared" ref="G21:N21" si="4">IF(G20&gt;0,ROUND(G19/G20,0),0)</f>
        <v>1567</v>
      </c>
      <c r="H21" s="47">
        <f t="shared" si="4"/>
        <v>1933</v>
      </c>
      <c r="I21" s="47">
        <f t="shared" si="4"/>
        <v>2050</v>
      </c>
      <c r="J21" s="47">
        <f t="shared" si="4"/>
        <v>0</v>
      </c>
      <c r="K21" s="47">
        <f t="shared" si="4"/>
        <v>0</v>
      </c>
      <c r="L21" s="47">
        <f t="shared" si="4"/>
        <v>0</v>
      </c>
      <c r="M21" s="47">
        <f t="shared" si="4"/>
        <v>0</v>
      </c>
      <c r="N21" s="84">
        <f t="shared" si="4"/>
        <v>0</v>
      </c>
    </row>
    <row r="22" spans="1:14" ht="57" customHeight="1" thickTop="1" x14ac:dyDescent="0.15">
      <c r="A22" s="98" t="s">
        <v>29</v>
      </c>
      <c r="B22" s="108" t="s">
        <v>24</v>
      </c>
      <c r="C22" s="109"/>
      <c r="D22" s="44"/>
      <c r="E22" s="44"/>
      <c r="F22" s="44"/>
      <c r="G22" s="44">
        <f>既存事業分!G22+新規事業分!G22</f>
        <v>2000</v>
      </c>
      <c r="H22" s="44">
        <f>既存事業分!H22+新規事業分!H22</f>
        <v>0</v>
      </c>
      <c r="I22" s="44">
        <f>既存事業分!I22+新規事業分!I22</f>
        <v>0</v>
      </c>
      <c r="J22" s="44">
        <f>既存事業分!J22+新規事業分!J22</f>
        <v>0</v>
      </c>
      <c r="K22" s="44">
        <f>既存事業分!K22+新規事業分!K22</f>
        <v>0</v>
      </c>
      <c r="L22" s="44">
        <f>既存事業分!L22+新規事業分!L22</f>
        <v>0</v>
      </c>
      <c r="M22" s="44">
        <f>既存事業分!M22+新規事業分!M22</f>
        <v>0</v>
      </c>
      <c r="N22" s="44">
        <f>既存事業分!N22+新規事業分!N22</f>
        <v>0</v>
      </c>
    </row>
    <row r="23" spans="1:14" ht="57" customHeight="1" x14ac:dyDescent="0.15">
      <c r="A23" s="99"/>
      <c r="B23" s="110" t="s">
        <v>23</v>
      </c>
      <c r="C23" s="111"/>
      <c r="D23" s="44"/>
      <c r="E23" s="44"/>
      <c r="F23" s="44"/>
      <c r="G23" s="45">
        <f>既存事業分!G23+新規事業分!G23</f>
        <v>0</v>
      </c>
      <c r="H23" s="45">
        <f>既存事業分!H23+新規事業分!H23</f>
        <v>0</v>
      </c>
      <c r="I23" s="45">
        <f>既存事業分!I23+新規事業分!I23</f>
        <v>0</v>
      </c>
      <c r="J23" s="45">
        <f>既存事業分!J23+新規事業分!J23</f>
        <v>0</v>
      </c>
      <c r="K23" s="45">
        <f>既存事業分!K23+新規事業分!K23</f>
        <v>0</v>
      </c>
      <c r="L23" s="45">
        <f>既存事業分!L23+新規事業分!L23</f>
        <v>0</v>
      </c>
      <c r="M23" s="45">
        <f>既存事業分!M23+新規事業分!M23</f>
        <v>0</v>
      </c>
      <c r="N23" s="45">
        <f>既存事業分!N23+新規事業分!N23</f>
        <v>0</v>
      </c>
    </row>
    <row r="24" spans="1:14" ht="57" customHeight="1" x14ac:dyDescent="0.15">
      <c r="A24" s="99"/>
      <c r="B24" s="89" t="s">
        <v>11</v>
      </c>
      <c r="C24" s="90"/>
      <c r="D24" s="44"/>
      <c r="E24" s="44"/>
      <c r="F24" s="44"/>
      <c r="G24" s="45">
        <f>既存事業分!G24+新規事業分!G24</f>
        <v>1500</v>
      </c>
      <c r="H24" s="45">
        <f>既存事業分!H24+新規事業分!H24</f>
        <v>800</v>
      </c>
      <c r="I24" s="45">
        <f>既存事業分!I24+新規事業分!I24</f>
        <v>1000</v>
      </c>
      <c r="J24" s="45">
        <f>既存事業分!J24+新規事業分!J24</f>
        <v>0</v>
      </c>
      <c r="K24" s="45">
        <f>既存事業分!K24+新規事業分!K24</f>
        <v>0</v>
      </c>
      <c r="L24" s="45">
        <f>既存事業分!L24+新規事業分!L24</f>
        <v>0</v>
      </c>
      <c r="M24" s="45">
        <f>既存事業分!M24+新規事業分!M24</f>
        <v>0</v>
      </c>
      <c r="N24" s="45">
        <f>既存事業分!N24+新規事業分!N24</f>
        <v>0</v>
      </c>
    </row>
    <row r="25" spans="1:14" ht="57" customHeight="1" x14ac:dyDescent="0.15">
      <c r="A25" s="99"/>
      <c r="B25" s="89" t="s">
        <v>12</v>
      </c>
      <c r="C25" s="90"/>
      <c r="D25" s="44"/>
      <c r="E25" s="44"/>
      <c r="F25" s="44"/>
      <c r="G25" s="45">
        <f>既存事業分!G25+新規事業分!G25</f>
        <v>0</v>
      </c>
      <c r="H25" s="45">
        <f>既存事業分!H25+新規事業分!H25</f>
        <v>0</v>
      </c>
      <c r="I25" s="45">
        <f>既存事業分!I25+新規事業分!I25</f>
        <v>0</v>
      </c>
      <c r="J25" s="45">
        <f>既存事業分!J25+新規事業分!J25</f>
        <v>0</v>
      </c>
      <c r="K25" s="45">
        <f>既存事業分!K25+新規事業分!K25</f>
        <v>0</v>
      </c>
      <c r="L25" s="45">
        <f>既存事業分!L25+新規事業分!L25</f>
        <v>0</v>
      </c>
      <c r="M25" s="45">
        <f>既存事業分!M25+新規事業分!M25</f>
        <v>0</v>
      </c>
      <c r="N25" s="45">
        <f>既存事業分!N25+新規事業分!N25</f>
        <v>0</v>
      </c>
    </row>
    <row r="26" spans="1:14" ht="57" customHeight="1" x14ac:dyDescent="0.15">
      <c r="A26" s="86" t="s">
        <v>19</v>
      </c>
      <c r="B26" s="87"/>
      <c r="C26" s="88"/>
      <c r="D26" s="44"/>
      <c r="E26" s="44"/>
      <c r="F26" s="44"/>
      <c r="G26" s="44">
        <f t="shared" ref="G26:N26" si="5">SUM(G22:G25)</f>
        <v>3500</v>
      </c>
      <c r="H26" s="44">
        <f t="shared" si="5"/>
        <v>800</v>
      </c>
      <c r="I26" s="44">
        <f t="shared" si="5"/>
        <v>1000</v>
      </c>
      <c r="J26" s="44">
        <f t="shared" si="5"/>
        <v>0</v>
      </c>
      <c r="K26" s="44">
        <f t="shared" si="5"/>
        <v>0</v>
      </c>
      <c r="L26" s="44">
        <f t="shared" si="5"/>
        <v>0</v>
      </c>
      <c r="M26" s="44">
        <f t="shared" si="5"/>
        <v>0</v>
      </c>
      <c r="N26" s="44">
        <f t="shared" si="5"/>
        <v>0</v>
      </c>
    </row>
    <row r="27" spans="1:14" x14ac:dyDescent="0.15">
      <c r="D27" s="8"/>
      <c r="E27" s="8"/>
      <c r="F27" s="8"/>
      <c r="G27" s="8" t="str">
        <f>IF(G14+G15=G26,"","NG!")</f>
        <v/>
      </c>
      <c r="H27" s="8" t="str">
        <f>IF(H14+H15=H26,"","NG!")</f>
        <v/>
      </c>
      <c r="I27" s="8" t="str">
        <f>IF(I14+I15=I26,"","NG!")</f>
        <v/>
      </c>
      <c r="J27" s="8" t="str">
        <f>IF(J14+J15=J26,"","NG!")</f>
        <v/>
      </c>
      <c r="K27" s="8" t="str">
        <f>IF(K14+K15=K26,"","NG!")</f>
        <v/>
      </c>
      <c r="L27" s="8"/>
      <c r="M27" s="8"/>
      <c r="N27" s="8"/>
    </row>
  </sheetData>
  <mergeCells count="20">
    <mergeCell ref="A19:C19"/>
    <mergeCell ref="A6:C6"/>
    <mergeCell ref="A7:C7"/>
    <mergeCell ref="A8:C8"/>
    <mergeCell ref="A9:C9"/>
    <mergeCell ref="A10:C10"/>
    <mergeCell ref="A11:C11"/>
    <mergeCell ref="A12:C12"/>
    <mergeCell ref="A13:C13"/>
    <mergeCell ref="A14:C14"/>
    <mergeCell ref="A15:C15"/>
    <mergeCell ref="A18:C18"/>
    <mergeCell ref="A26:C26"/>
    <mergeCell ref="A20:C20"/>
    <mergeCell ref="A21:C21"/>
    <mergeCell ref="A22:A25"/>
    <mergeCell ref="B22:C22"/>
    <mergeCell ref="B23:C23"/>
    <mergeCell ref="B24:C24"/>
    <mergeCell ref="B25:C25"/>
  </mergeCells>
  <phoneticPr fontId="2"/>
  <printOptions horizontalCentered="1"/>
  <pageMargins left="0.70866141732283472" right="0.70866141732283472" top="0.74803149606299213" bottom="0.74803149606299213" header="0.31496062992125984" footer="0.31496062992125984"/>
  <pageSetup paperSize="9" scale="5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C5DAF-776F-415F-93A1-8377CCB20BAF}">
  <dimension ref="A1:D13"/>
  <sheetViews>
    <sheetView view="pageBreakPreview" zoomScaleNormal="100" zoomScaleSheetLayoutView="100" workbookViewId="0"/>
  </sheetViews>
  <sheetFormatPr defaultRowHeight="13.5" x14ac:dyDescent="0.15"/>
  <cols>
    <col min="1" max="1" width="19.25" customWidth="1"/>
    <col min="2" max="4" width="21.75" customWidth="1"/>
  </cols>
  <sheetData>
    <row r="1" spans="1:4" ht="26.25" customHeight="1" x14ac:dyDescent="0.15">
      <c r="A1" s="1" t="s">
        <v>38</v>
      </c>
    </row>
    <row r="2" spans="1:4" ht="37.5" customHeight="1" x14ac:dyDescent="0.15">
      <c r="A2" s="116" t="s">
        <v>39</v>
      </c>
      <c r="B2" s="116"/>
      <c r="C2" s="116"/>
      <c r="D2" s="116"/>
    </row>
    <row r="3" spans="1:4" ht="43.5" customHeight="1" x14ac:dyDescent="0.15">
      <c r="A3" s="36" t="str">
        <f>既存事業分!A3</f>
        <v>申請者名　　 ○○株式会社　　　　　　　　　　　　　　</v>
      </c>
      <c r="D3" s="37" t="s">
        <v>40</v>
      </c>
    </row>
    <row r="4" spans="1:4" ht="36" customHeight="1" x14ac:dyDescent="0.15">
      <c r="A4" s="38"/>
      <c r="B4" s="39" t="s">
        <v>41</v>
      </c>
      <c r="C4" s="39" t="s">
        <v>15</v>
      </c>
      <c r="D4" s="39" t="s">
        <v>16</v>
      </c>
    </row>
    <row r="5" spans="1:4" ht="36" customHeight="1" x14ac:dyDescent="0.15">
      <c r="A5" s="38"/>
      <c r="B5" s="39" t="str">
        <f>既存事業分!G5</f>
        <v>（      年 　 月期）</v>
      </c>
      <c r="C5" s="39" t="str">
        <f>既存事業分!H5</f>
        <v>（      年 　 月期）</v>
      </c>
      <c r="D5" s="39" t="str">
        <f>既存事業分!I5</f>
        <v>（      年 　 月期）</v>
      </c>
    </row>
    <row r="6" spans="1:4" ht="36" customHeight="1" x14ac:dyDescent="0.15">
      <c r="A6" s="40" t="s">
        <v>42</v>
      </c>
      <c r="B6" s="41">
        <f>新規事業分!G6</f>
        <v>1000</v>
      </c>
      <c r="C6" s="41">
        <f>新規事業分!H6</f>
        <v>3000</v>
      </c>
      <c r="D6" s="41">
        <f>新規事業分!I6</f>
        <v>5000</v>
      </c>
    </row>
    <row r="7" spans="1:4" ht="36" customHeight="1" x14ac:dyDescent="0.15">
      <c r="A7" s="40" t="s">
        <v>43</v>
      </c>
      <c r="B7" s="41">
        <f>既存事業分!G7</f>
        <v>3500</v>
      </c>
      <c r="C7" s="41">
        <f>既存事業分!H7</f>
        <v>3500</v>
      </c>
      <c r="D7" s="41">
        <f>既存事業分!I7</f>
        <v>3500</v>
      </c>
    </row>
    <row r="8" spans="1:4" ht="36" customHeight="1" x14ac:dyDescent="0.15">
      <c r="A8" s="39" t="s">
        <v>44</v>
      </c>
      <c r="B8" s="41">
        <f>SUM(B6:B7)</f>
        <v>4500</v>
      </c>
      <c r="C8" s="41">
        <f>SUM(C6:C7)</f>
        <v>6500</v>
      </c>
      <c r="D8" s="41">
        <f>SUM(D6:D7)</f>
        <v>8500</v>
      </c>
    </row>
    <row r="9" spans="1:4" ht="150.75" customHeight="1" x14ac:dyDescent="0.15">
      <c r="A9" s="40" t="s">
        <v>45</v>
      </c>
      <c r="B9" s="75" t="s">
        <v>51</v>
      </c>
      <c r="C9" s="75" t="s">
        <v>52</v>
      </c>
      <c r="D9" s="75" t="s">
        <v>53</v>
      </c>
    </row>
    <row r="10" spans="1:4" ht="36" customHeight="1" x14ac:dyDescent="0.15">
      <c r="A10" s="40" t="s">
        <v>46</v>
      </c>
      <c r="B10" s="42">
        <f>新規事業分!G7</f>
        <v>300</v>
      </c>
      <c r="C10" s="42">
        <f>新規事業分!H7</f>
        <v>800</v>
      </c>
      <c r="D10" s="42">
        <f>新規事業分!I7</f>
        <v>1100</v>
      </c>
    </row>
    <row r="11" spans="1:4" ht="150.75" customHeight="1" x14ac:dyDescent="0.15">
      <c r="A11" s="40" t="s">
        <v>47</v>
      </c>
      <c r="B11" s="75" t="s">
        <v>54</v>
      </c>
      <c r="C11" s="75" t="s">
        <v>55</v>
      </c>
      <c r="D11" s="75" t="s">
        <v>56</v>
      </c>
    </row>
    <row r="13" spans="1:4" x14ac:dyDescent="0.15">
      <c r="A13" s="2" t="s">
        <v>48</v>
      </c>
    </row>
  </sheetData>
  <mergeCells count="1">
    <mergeCell ref="A2:D2"/>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既存事業分</vt:lpstr>
      <vt:lpstr>新規事業分</vt:lpstr>
      <vt:lpstr>事業全体</vt:lpstr>
      <vt:lpstr>補足説明</vt:lpstr>
      <vt:lpstr>既存事業分!Print_Area</vt:lpstr>
      <vt:lpstr>事業全体!Print_Area</vt:lpstr>
      <vt:lpstr>新規事業分!Print_Area</vt:lpstr>
      <vt:lpstr>補足説明!Print_Area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別表3、記入例</dc:title>
  <dc:creator>sdouser</dc:creator>
  <cp:lastModifiedBy>北野 裕也</cp:lastModifiedBy>
  <cp:lastPrinted>2021-08-10T05:31:25Z</cp:lastPrinted>
  <dcterms:created xsi:type="dcterms:W3CDTF">2005-05-31T05:39:53Z</dcterms:created>
  <dcterms:modified xsi:type="dcterms:W3CDTF">2025-07-15T00:50:38Z</dcterms:modified>
</cp:coreProperties>
</file>