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国保04　医療対策\国保04-1-04◆3年◆医療費適正化一般\01 保健事業\08 法定報告\R06\"/>
    </mc:Choice>
  </mc:AlternateContent>
  <bookViews>
    <workbookView xWindow="930" yWindow="0" windowWidth="14385" windowHeight="4080"/>
  </bookViews>
  <sheets>
    <sheet name="特定保健指導 (R5)" sheetId="1" r:id="rId1"/>
  </sheets>
  <definedNames>
    <definedName name="_xlnm.Print_Area" localSheetId="0">'特定保健指導 (R5)'!$A$1:$H$41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40" i="1" s="1"/>
  <c r="F40" i="1"/>
  <c r="C40" i="1"/>
  <c r="D40" i="1" s="1"/>
  <c r="E40" i="1" s="1"/>
  <c r="B40" i="1"/>
  <c r="B41" i="1" s="1"/>
  <c r="E39" i="1"/>
  <c r="E38" i="1"/>
  <c r="E37" i="1"/>
  <c r="G36" i="1"/>
  <c r="G41" i="1" s="1"/>
  <c r="H41" i="1" s="1"/>
  <c r="F36" i="1"/>
  <c r="F41" i="1" s="1"/>
  <c r="D36" i="1"/>
  <c r="C36" i="1"/>
  <c r="B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H36" i="1" l="1"/>
  <c r="E36" i="1" s="1"/>
  <c r="C41" i="1"/>
  <c r="D41" i="1" s="1"/>
  <c r="E41" i="1" s="1"/>
</calcChain>
</file>

<file path=xl/sharedStrings.xml><?xml version="1.0" encoding="utf-8"?>
<sst xmlns="http://schemas.openxmlformats.org/spreadsheetml/2006/main" count="47" uniqueCount="45">
  <si>
    <t>市町村国保・国保組合　特定保健指導実施状況（令和5年度　速報値）</t>
    <rPh sb="0" eb="3">
      <t>シチョウソン</t>
    </rPh>
    <rPh sb="3" eb="5">
      <t>コクホ</t>
    </rPh>
    <rPh sb="6" eb="8">
      <t>コクホ</t>
    </rPh>
    <rPh sb="8" eb="10">
      <t>クミアイ</t>
    </rPh>
    <rPh sb="11" eb="17">
      <t>トクテイホケンシドウ</t>
    </rPh>
    <rPh sb="17" eb="19">
      <t>ジッシ</t>
    </rPh>
    <rPh sb="19" eb="21">
      <t>ジョウキョウ</t>
    </rPh>
    <rPh sb="22" eb="24">
      <t>レイワ</t>
    </rPh>
    <rPh sb="25" eb="27">
      <t>ネンド</t>
    </rPh>
    <rPh sb="26" eb="27">
      <t>ド</t>
    </rPh>
    <rPh sb="28" eb="31">
      <t>ソクホウチ</t>
    </rPh>
    <phoneticPr fontId="3"/>
  </si>
  <si>
    <t>保険者名</t>
    <rPh sb="0" eb="3">
      <t>ホケンシャ</t>
    </rPh>
    <rPh sb="3" eb="4">
      <t>メイ</t>
    </rPh>
    <phoneticPr fontId="3"/>
  </si>
  <si>
    <t>令和5年度速報値</t>
    <rPh sb="0" eb="2">
      <t>レイワ</t>
    </rPh>
    <rPh sb="3" eb="5">
      <t>ネンド</t>
    </rPh>
    <rPh sb="4" eb="5">
      <t>ド</t>
    </rPh>
    <rPh sb="5" eb="8">
      <t>ソクホウチ</t>
    </rPh>
    <phoneticPr fontId="3"/>
  </si>
  <si>
    <t>　　（参考）令和4年度</t>
    <rPh sb="3" eb="5">
      <t>サンコウ</t>
    </rPh>
    <rPh sb="6" eb="8">
      <t>レイワ</t>
    </rPh>
    <rPh sb="9" eb="11">
      <t>ネンド</t>
    </rPh>
    <phoneticPr fontId="3"/>
  </si>
  <si>
    <t>特定保健指導
対象者（人）</t>
    <rPh sb="0" eb="2">
      <t>トクテイ</t>
    </rPh>
    <rPh sb="2" eb="4">
      <t>ホケン</t>
    </rPh>
    <rPh sb="4" eb="6">
      <t>シドウ</t>
    </rPh>
    <rPh sb="7" eb="9">
      <t>タイショウ</t>
    </rPh>
    <rPh sb="9" eb="10">
      <t>シャ</t>
    </rPh>
    <rPh sb="11" eb="12">
      <t>ニン</t>
    </rPh>
    <phoneticPr fontId="3"/>
  </si>
  <si>
    <t>特定保健指導
終了者数（人）</t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rPh sb="12" eb="13">
      <t>ニン</t>
    </rPh>
    <phoneticPr fontId="3"/>
  </si>
  <si>
    <t>特定保健指導
終了者数（人）</t>
    <rPh sb="0" eb="6">
      <t>トクテイホケンシドウ</t>
    </rPh>
    <rPh sb="7" eb="11">
      <t>シュウリョウシャスウ</t>
    </rPh>
    <rPh sb="12" eb="13">
      <t>ニン</t>
    </rPh>
    <phoneticPr fontId="3"/>
  </si>
  <si>
    <t>実施率（％）</t>
    <rPh sb="0" eb="2">
      <t>ジッシ</t>
    </rPh>
    <rPh sb="2" eb="3">
      <t>リツ</t>
    </rPh>
    <phoneticPr fontId="3"/>
  </si>
  <si>
    <t>対前年比(%)</t>
    <rPh sb="0" eb="1">
      <t>タイ</t>
    </rPh>
    <rPh sb="1" eb="4">
      <t>ゼンネンヒ</t>
    </rPh>
    <phoneticPr fontId="3"/>
  </si>
  <si>
    <t>和歌山市</t>
  </si>
  <si>
    <t>海南市</t>
  </si>
  <si>
    <t>橋本市</t>
  </si>
  <si>
    <t>有田市</t>
  </si>
  <si>
    <t>御坊市</t>
    <rPh sb="0" eb="3">
      <t>ゴボウシ</t>
    </rPh>
    <phoneticPr fontId="1"/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</si>
  <si>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</si>
  <si>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</si>
  <si>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</si>
  <si>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</si>
  <si>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</si>
  <si>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</si>
  <si>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</si>
  <si>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</si>
  <si>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</si>
  <si>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</si>
  <si>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</si>
  <si>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</si>
  <si>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</si>
  <si>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</si>
  <si>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</si>
  <si>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</si>
  <si>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</si>
  <si>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</si>
  <si>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</si>
  <si>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</si>
  <si>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</si>
  <si>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</si>
  <si>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</si>
  <si>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</si>
  <si>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</si>
  <si>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市町村国保計</t>
    <rPh sb="0" eb="2">
      <t>シチョウ</t>
    </rPh>
    <rPh sb="2" eb="3">
      <t>ソン</t>
    </rPh>
    <rPh sb="3" eb="5">
      <t>コクホ</t>
    </rPh>
    <rPh sb="5" eb="6">
      <t>ケイ</t>
    </rPh>
    <phoneticPr fontId="1"/>
  </si>
  <si>
    <t>医師国保組合</t>
    <rPh sb="0" eb="2">
      <t>イシ</t>
    </rPh>
    <rPh sb="2" eb="4">
      <t>コクホ</t>
    </rPh>
    <rPh sb="4" eb="6">
      <t>クミアイ</t>
    </rPh>
    <phoneticPr fontId="1"/>
  </si>
  <si>
    <t>歯科医師国保組合</t>
    <rPh sb="0" eb="2">
      <t>シカ</t>
    </rPh>
    <rPh sb="2" eb="4">
      <t>イシ</t>
    </rPh>
    <rPh sb="4" eb="6">
      <t>コクホ</t>
    </rPh>
    <rPh sb="6" eb="8">
      <t>クミアイ</t>
    </rPh>
    <phoneticPr fontId="1"/>
  </si>
  <si>
    <t>紀和薬剤師国保組合</t>
    <rPh sb="0" eb="2">
      <t>キワ</t>
    </rPh>
    <rPh sb="2" eb="5">
      <t>ヤクザイシ</t>
    </rPh>
    <rPh sb="5" eb="7">
      <t>コクホ</t>
    </rPh>
    <rPh sb="7" eb="9">
      <t>クミアイ</t>
    </rPh>
    <phoneticPr fontId="1"/>
  </si>
  <si>
    <t>国保組合計</t>
    <rPh sb="0" eb="2">
      <t>コクホ</t>
    </rPh>
    <rPh sb="2" eb="4">
      <t>クミアイ</t>
    </rPh>
    <rPh sb="4" eb="5">
      <t>ケイ</t>
    </rPh>
    <phoneticPr fontId="3"/>
  </si>
  <si>
    <t>県計</t>
    <rPh sb="0" eb="1">
      <t>ケン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</si>
</sst>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38" fontId="4" fillId="0" borderId="8" xfId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6" xfId="0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177" fontId="4" fillId="0" borderId="16" xfId="1" applyNumberFormat="1" applyFont="1" applyBorder="1">
      <alignment vertical="center"/>
    </xf>
    <xf numFmtId="0" fontId="4" fillId="0" borderId="18" xfId="0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177" fontId="4" fillId="0" borderId="20" xfId="1" applyNumberFormat="1" applyFont="1" applyBorder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0" fontId="8" fillId="3" borderId="22" xfId="0" applyFont="1" applyFill="1" applyBorder="1">
      <alignment vertical="center"/>
    </xf>
    <xf numFmtId="38" fontId="4" fillId="3" borderId="22" xfId="1" applyFont="1" applyFill="1" applyBorder="1">
      <alignment vertical="center"/>
    </xf>
    <xf numFmtId="38" fontId="4" fillId="3" borderId="23" xfId="1" applyFont="1" applyFill="1" applyBorder="1">
      <alignment vertical="center"/>
    </xf>
    <xf numFmtId="177" fontId="4" fillId="3" borderId="23" xfId="1" applyNumberFormat="1" applyFont="1" applyFill="1" applyBorder="1">
      <alignment vertical="center"/>
    </xf>
    <xf numFmtId="177" fontId="7" fillId="3" borderId="24" xfId="1" applyNumberFormat="1" applyFont="1" applyFill="1" applyBorder="1">
      <alignment vertical="center"/>
    </xf>
    <xf numFmtId="38" fontId="4" fillId="3" borderId="25" xfId="1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7" fontId="4" fillId="0" borderId="3" xfId="0" applyNumberFormat="1" applyFont="1" applyBorder="1">
      <alignment vertical="center"/>
    </xf>
    <xf numFmtId="177" fontId="7" fillId="0" borderId="4" xfId="1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6" xfId="0" applyFont="1" applyBorder="1">
      <alignment vertical="center"/>
    </xf>
    <xf numFmtId="177" fontId="4" fillId="0" borderId="16" xfId="0" applyNumberFormat="1" applyFont="1" applyBorder="1">
      <alignment vertical="center"/>
    </xf>
    <xf numFmtId="0" fontId="8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177" fontId="4" fillId="0" borderId="28" xfId="0" applyNumberFormat="1" applyFont="1" applyBorder="1">
      <alignment vertical="center"/>
    </xf>
    <xf numFmtId="177" fontId="7" fillId="0" borderId="29" xfId="1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4" fillId="3" borderId="32" xfId="0" applyFont="1" applyFill="1" applyBorder="1">
      <alignment vertical="center"/>
    </xf>
    <xf numFmtId="178" fontId="4" fillId="3" borderId="32" xfId="0" applyNumberFormat="1" applyFont="1" applyFill="1" applyBorder="1" applyAlignment="1">
      <alignment horizontal="right" vertical="center"/>
    </xf>
    <xf numFmtId="177" fontId="7" fillId="3" borderId="33" xfId="1" applyNumberFormat="1" applyFont="1" applyFill="1" applyBorder="1" applyAlignment="1">
      <alignment horizontal="right" vertical="center"/>
    </xf>
    <xf numFmtId="0" fontId="4" fillId="3" borderId="34" xfId="0" applyFont="1" applyFill="1" applyBorder="1">
      <alignment vertical="center"/>
    </xf>
    <xf numFmtId="0" fontId="4" fillId="2" borderId="22" xfId="0" applyFont="1" applyFill="1" applyBorder="1">
      <alignment vertical="center"/>
    </xf>
    <xf numFmtId="38" fontId="4" fillId="2" borderId="35" xfId="0" applyNumberFormat="1" applyFont="1" applyFill="1" applyBorder="1">
      <alignment vertical="center"/>
    </xf>
    <xf numFmtId="38" fontId="4" fillId="2" borderId="23" xfId="0" applyNumberFormat="1" applyFont="1" applyFill="1" applyBorder="1">
      <alignment vertical="center"/>
    </xf>
    <xf numFmtId="178" fontId="4" fillId="2" borderId="23" xfId="0" applyNumberFormat="1" applyFont="1" applyFill="1" applyBorder="1" applyAlignment="1">
      <alignment horizontal="right" vertical="center"/>
    </xf>
    <xf numFmtId="177" fontId="7" fillId="2" borderId="24" xfId="1" applyNumberFormat="1" applyFont="1" applyFill="1" applyBorder="1" applyAlignment="1">
      <alignment horizontal="right" vertical="center"/>
    </xf>
    <xf numFmtId="38" fontId="4" fillId="2" borderId="36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6" fillId="4" borderId="13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6" fillId="5" borderId="1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BreakPreview" zoomScale="87" zoomScaleNormal="100" zoomScaleSheetLayoutView="87" workbookViewId="0">
      <selection activeCell="C4" sqref="C4:C5"/>
    </sheetView>
  </sheetViews>
  <sheetFormatPr defaultRowHeight="18.75" x14ac:dyDescent="0.4"/>
  <cols>
    <col min="1" max="1" width="13.25" customWidth="1"/>
    <col min="2" max="2" width="9.875" customWidth="1"/>
    <col min="3" max="3" width="11" customWidth="1"/>
    <col min="5" max="5" width="9.625" customWidth="1"/>
    <col min="6" max="6" width="10.75" customWidth="1"/>
    <col min="7" max="7" width="11.125" customWidth="1"/>
    <col min="8" max="8" width="10.75" customWidth="1"/>
  </cols>
  <sheetData>
    <row r="1" spans="1:8" ht="25.5" customHeight="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10.5" customHeight="1" thickBot="1" x14ac:dyDescent="0.45">
      <c r="A2" s="2"/>
      <c r="B2" s="3"/>
      <c r="C2" s="3"/>
      <c r="D2" s="3"/>
      <c r="E2" s="3"/>
      <c r="F2" s="3"/>
      <c r="G2" s="3"/>
      <c r="H2" s="3"/>
    </row>
    <row r="3" spans="1:8" ht="15" customHeight="1" x14ac:dyDescent="0.4">
      <c r="A3" s="4" t="s">
        <v>1</v>
      </c>
      <c r="B3" s="55" t="s">
        <v>2</v>
      </c>
      <c r="C3" s="56"/>
      <c r="D3" s="56"/>
      <c r="E3" s="57"/>
      <c r="F3" s="64" t="s">
        <v>3</v>
      </c>
      <c r="G3" s="64"/>
      <c r="H3" s="65"/>
    </row>
    <row r="4" spans="1:8" ht="12" customHeight="1" x14ac:dyDescent="0.4">
      <c r="A4" s="5"/>
      <c r="B4" s="58" t="s">
        <v>4</v>
      </c>
      <c r="C4" s="59" t="s">
        <v>5</v>
      </c>
      <c r="D4" s="60"/>
      <c r="E4" s="61"/>
      <c r="F4" s="66" t="s">
        <v>4</v>
      </c>
      <c r="G4" s="67" t="s">
        <v>6</v>
      </c>
      <c r="H4" s="68"/>
    </row>
    <row r="5" spans="1:8" ht="21" customHeight="1" x14ac:dyDescent="0.4">
      <c r="A5" s="5"/>
      <c r="B5" s="58"/>
      <c r="C5" s="59"/>
      <c r="D5" s="62" t="s">
        <v>7</v>
      </c>
      <c r="E5" s="63" t="s">
        <v>8</v>
      </c>
      <c r="F5" s="69"/>
      <c r="G5" s="67"/>
      <c r="H5" s="70" t="s">
        <v>7</v>
      </c>
    </row>
    <row r="6" spans="1:8" ht="18" customHeight="1" x14ac:dyDescent="0.4">
      <c r="A6" s="6" t="s">
        <v>9</v>
      </c>
      <c r="B6" s="7">
        <v>1911</v>
      </c>
      <c r="C6" s="8">
        <v>619</v>
      </c>
      <c r="D6" s="9">
        <v>32.4</v>
      </c>
      <c r="E6" s="10">
        <f>D6-H6</f>
        <v>6.4489838457529949</v>
      </c>
      <c r="F6" s="11">
        <v>1919</v>
      </c>
      <c r="G6" s="12">
        <v>498</v>
      </c>
      <c r="H6" s="13">
        <v>25.951016154247004</v>
      </c>
    </row>
    <row r="7" spans="1:8" ht="18" customHeight="1" x14ac:dyDescent="0.4">
      <c r="A7" s="6" t="s">
        <v>10</v>
      </c>
      <c r="B7" s="7">
        <v>286</v>
      </c>
      <c r="C7" s="8">
        <v>84</v>
      </c>
      <c r="D7" s="13">
        <v>29.4</v>
      </c>
      <c r="E7" s="10">
        <f t="shared" ref="E7:E35" si="0">D7-H7</f>
        <v>0.23333333333333073</v>
      </c>
      <c r="F7" s="11">
        <v>288</v>
      </c>
      <c r="G7" s="12">
        <v>84</v>
      </c>
      <c r="H7" s="13">
        <v>29.166666666666668</v>
      </c>
    </row>
    <row r="8" spans="1:8" ht="18" customHeight="1" x14ac:dyDescent="0.4">
      <c r="A8" s="6" t="s">
        <v>11</v>
      </c>
      <c r="B8" s="7">
        <v>475</v>
      </c>
      <c r="C8" s="8">
        <v>200</v>
      </c>
      <c r="D8" s="13">
        <v>42.1</v>
      </c>
      <c r="E8" s="10">
        <f t="shared" si="0"/>
        <v>-3.262903225806447</v>
      </c>
      <c r="F8" s="11">
        <v>496</v>
      </c>
      <c r="G8" s="12">
        <v>225</v>
      </c>
      <c r="H8" s="13">
        <v>45.362903225806448</v>
      </c>
    </row>
    <row r="9" spans="1:8" ht="18" customHeight="1" x14ac:dyDescent="0.4">
      <c r="A9" s="6" t="s">
        <v>12</v>
      </c>
      <c r="B9" s="7">
        <v>164</v>
      </c>
      <c r="C9" s="8">
        <v>51</v>
      </c>
      <c r="D9" s="13">
        <v>31.1</v>
      </c>
      <c r="E9" s="10">
        <f t="shared" si="0"/>
        <v>-6.812087912087911</v>
      </c>
      <c r="F9" s="11">
        <v>182</v>
      </c>
      <c r="G9" s="12">
        <v>69</v>
      </c>
      <c r="H9" s="13">
        <v>37.912087912087912</v>
      </c>
    </row>
    <row r="10" spans="1:8" ht="18" customHeight="1" x14ac:dyDescent="0.4">
      <c r="A10" s="6" t="s">
        <v>13</v>
      </c>
      <c r="B10" s="7">
        <v>146</v>
      </c>
      <c r="C10" s="8">
        <v>59</v>
      </c>
      <c r="D10" s="13">
        <v>40.4</v>
      </c>
      <c r="E10" s="10">
        <f t="shared" si="0"/>
        <v>3.9761589403973545</v>
      </c>
      <c r="F10" s="11">
        <v>151</v>
      </c>
      <c r="G10" s="12">
        <v>55</v>
      </c>
      <c r="H10" s="13">
        <v>36.423841059602644</v>
      </c>
    </row>
    <row r="11" spans="1:8" ht="18" customHeight="1" x14ac:dyDescent="0.4">
      <c r="A11" s="6" t="s">
        <v>14</v>
      </c>
      <c r="B11" s="7">
        <v>457</v>
      </c>
      <c r="C11" s="8">
        <v>84</v>
      </c>
      <c r="D11" s="13">
        <v>18.399999999999999</v>
      </c>
      <c r="E11" s="10">
        <f t="shared" si="0"/>
        <v>-0.90585683297180353</v>
      </c>
      <c r="F11" s="11">
        <v>461</v>
      </c>
      <c r="G11" s="12">
        <v>89</v>
      </c>
      <c r="H11" s="13">
        <v>19.305856832971802</v>
      </c>
    </row>
    <row r="12" spans="1:8" ht="18" customHeight="1" x14ac:dyDescent="0.4">
      <c r="A12" s="6" t="s">
        <v>15</v>
      </c>
      <c r="B12" s="7">
        <v>158</v>
      </c>
      <c r="C12" s="8">
        <v>23</v>
      </c>
      <c r="D12" s="13">
        <v>14.6</v>
      </c>
      <c r="E12" s="10">
        <f t="shared" si="0"/>
        <v>-2.1487684729064025</v>
      </c>
      <c r="F12" s="11">
        <v>203</v>
      </c>
      <c r="G12" s="12">
        <v>34</v>
      </c>
      <c r="H12" s="13">
        <v>16.748768472906402</v>
      </c>
    </row>
    <row r="13" spans="1:8" ht="18" customHeight="1" x14ac:dyDescent="0.4">
      <c r="A13" s="6" t="s">
        <v>16</v>
      </c>
      <c r="B13" s="7">
        <v>69</v>
      </c>
      <c r="C13" s="8">
        <v>16</v>
      </c>
      <c r="D13" s="13">
        <v>23.2</v>
      </c>
      <c r="E13" s="10">
        <f t="shared" si="0"/>
        <v>-0.60952380952380736</v>
      </c>
      <c r="F13" s="11">
        <v>63</v>
      </c>
      <c r="G13" s="12">
        <v>15</v>
      </c>
      <c r="H13" s="13">
        <v>23.809523809523807</v>
      </c>
    </row>
    <row r="14" spans="1:8" ht="18" customHeight="1" x14ac:dyDescent="0.4">
      <c r="A14" s="6" t="s">
        <v>17</v>
      </c>
      <c r="B14" s="7">
        <v>507</v>
      </c>
      <c r="C14" s="8">
        <v>99</v>
      </c>
      <c r="D14" s="13">
        <v>19.5</v>
      </c>
      <c r="E14" s="10">
        <f t="shared" si="0"/>
        <v>-11.962925851703403</v>
      </c>
      <c r="F14" s="11">
        <v>499</v>
      </c>
      <c r="G14" s="12">
        <v>157</v>
      </c>
      <c r="H14" s="13">
        <v>31.462925851703403</v>
      </c>
    </row>
    <row r="15" spans="1:8" ht="18" customHeight="1" x14ac:dyDescent="0.4">
      <c r="A15" s="6" t="s">
        <v>18</v>
      </c>
      <c r="B15" s="7">
        <v>346</v>
      </c>
      <c r="C15" s="8">
        <v>52</v>
      </c>
      <c r="D15" s="13">
        <v>15</v>
      </c>
      <c r="E15" s="10">
        <f t="shared" si="0"/>
        <v>5.3125</v>
      </c>
      <c r="F15" s="11">
        <v>320</v>
      </c>
      <c r="G15" s="12">
        <v>31</v>
      </c>
      <c r="H15" s="13">
        <v>9.6875</v>
      </c>
    </row>
    <row r="16" spans="1:8" ht="18" customHeight="1" x14ac:dyDescent="0.4">
      <c r="A16" s="6" t="s">
        <v>19</v>
      </c>
      <c r="B16" s="7">
        <v>136</v>
      </c>
      <c r="C16" s="8">
        <v>29</v>
      </c>
      <c r="D16" s="13">
        <v>21.3</v>
      </c>
      <c r="E16" s="10">
        <f t="shared" si="0"/>
        <v>-3.4933884297520663</v>
      </c>
      <c r="F16" s="11">
        <v>121</v>
      </c>
      <c r="G16" s="12">
        <v>30</v>
      </c>
      <c r="H16" s="13">
        <v>24.793388429752067</v>
      </c>
    </row>
    <row r="17" spans="1:8" ht="18" customHeight="1" x14ac:dyDescent="0.4">
      <c r="A17" s="6" t="s">
        <v>20</v>
      </c>
      <c r="B17" s="7">
        <v>25</v>
      </c>
      <c r="C17" s="8">
        <v>15</v>
      </c>
      <c r="D17" s="13">
        <v>60</v>
      </c>
      <c r="E17" s="10">
        <f t="shared" si="0"/>
        <v>3.4782608695652186</v>
      </c>
      <c r="F17" s="11">
        <v>23</v>
      </c>
      <c r="G17" s="12">
        <v>13</v>
      </c>
      <c r="H17" s="13">
        <v>56.521739130434781</v>
      </c>
    </row>
    <row r="18" spans="1:8" ht="18" customHeight="1" x14ac:dyDescent="0.4">
      <c r="A18" s="6" t="s">
        <v>21</v>
      </c>
      <c r="B18" s="7">
        <v>21</v>
      </c>
      <c r="C18" s="8">
        <v>4</v>
      </c>
      <c r="D18" s="13">
        <v>19</v>
      </c>
      <c r="E18" s="10">
        <f t="shared" si="0"/>
        <v>-45.705882352941174</v>
      </c>
      <c r="F18" s="11">
        <v>17</v>
      </c>
      <c r="G18" s="12">
        <v>11</v>
      </c>
      <c r="H18" s="13">
        <v>64.705882352941174</v>
      </c>
    </row>
    <row r="19" spans="1:8" ht="18" customHeight="1" x14ac:dyDescent="0.4">
      <c r="A19" s="6" t="s">
        <v>22</v>
      </c>
      <c r="B19" s="7">
        <v>87</v>
      </c>
      <c r="C19" s="8">
        <v>35</v>
      </c>
      <c r="D19" s="13">
        <v>40.200000000000003</v>
      </c>
      <c r="E19" s="10">
        <f t="shared" si="0"/>
        <v>-2.3287356321838999</v>
      </c>
      <c r="F19" s="11">
        <v>87</v>
      </c>
      <c r="G19" s="12">
        <v>37</v>
      </c>
      <c r="H19" s="13">
        <v>42.528735632183903</v>
      </c>
    </row>
    <row r="20" spans="1:8" ht="18" customHeight="1" x14ac:dyDescent="0.4">
      <c r="A20" s="6" t="s">
        <v>23</v>
      </c>
      <c r="B20" s="7">
        <v>67</v>
      </c>
      <c r="C20" s="8">
        <v>7</v>
      </c>
      <c r="D20" s="13">
        <v>10.4</v>
      </c>
      <c r="E20" s="10">
        <f t="shared" si="0"/>
        <v>3.9483870967741943</v>
      </c>
      <c r="F20" s="11">
        <v>62</v>
      </c>
      <c r="G20" s="12">
        <v>4</v>
      </c>
      <c r="H20" s="13">
        <v>6.4516129032258061</v>
      </c>
    </row>
    <row r="21" spans="1:8" ht="18" customHeight="1" x14ac:dyDescent="0.4">
      <c r="A21" s="6" t="s">
        <v>24</v>
      </c>
      <c r="B21" s="7">
        <v>163</v>
      </c>
      <c r="C21" s="8">
        <v>49</v>
      </c>
      <c r="D21" s="13">
        <v>30.1</v>
      </c>
      <c r="E21" s="10">
        <f t="shared" si="0"/>
        <v>10.232450331125829</v>
      </c>
      <c r="F21" s="11">
        <v>151</v>
      </c>
      <c r="G21" s="12">
        <v>30</v>
      </c>
      <c r="H21" s="13">
        <v>19.867549668874172</v>
      </c>
    </row>
    <row r="22" spans="1:8" ht="18" customHeight="1" x14ac:dyDescent="0.4">
      <c r="A22" s="6" t="s">
        <v>25</v>
      </c>
      <c r="B22" s="7">
        <v>50</v>
      </c>
      <c r="C22" s="8">
        <v>14</v>
      </c>
      <c r="D22" s="13">
        <v>28</v>
      </c>
      <c r="E22" s="10">
        <f t="shared" si="0"/>
        <v>-22</v>
      </c>
      <c r="F22" s="11">
        <v>56</v>
      </c>
      <c r="G22" s="12">
        <v>28</v>
      </c>
      <c r="H22" s="13">
        <v>50</v>
      </c>
    </row>
    <row r="23" spans="1:8" ht="18" customHeight="1" x14ac:dyDescent="0.4">
      <c r="A23" s="6" t="s">
        <v>26</v>
      </c>
      <c r="B23" s="7">
        <v>75</v>
      </c>
      <c r="C23" s="8">
        <v>25</v>
      </c>
      <c r="D23" s="13">
        <v>33.299999999999997</v>
      </c>
      <c r="E23" s="10">
        <f t="shared" si="0"/>
        <v>-13.366666666666667</v>
      </c>
      <c r="F23" s="11">
        <v>60</v>
      </c>
      <c r="G23" s="12">
        <v>28</v>
      </c>
      <c r="H23" s="13">
        <v>46.666666666666664</v>
      </c>
    </row>
    <row r="24" spans="1:8" ht="18" customHeight="1" x14ac:dyDescent="0.4">
      <c r="A24" s="6" t="s">
        <v>27</v>
      </c>
      <c r="B24" s="7">
        <v>41</v>
      </c>
      <c r="C24" s="8">
        <v>14</v>
      </c>
      <c r="D24" s="13">
        <v>34.1</v>
      </c>
      <c r="E24" s="10">
        <f t="shared" si="0"/>
        <v>6.5999999999999979</v>
      </c>
      <c r="F24" s="11">
        <v>40</v>
      </c>
      <c r="G24" s="12">
        <v>11</v>
      </c>
      <c r="H24" s="13">
        <v>27.500000000000004</v>
      </c>
    </row>
    <row r="25" spans="1:8" ht="18" customHeight="1" x14ac:dyDescent="0.4">
      <c r="A25" s="6" t="s">
        <v>28</v>
      </c>
      <c r="B25" s="7">
        <v>100</v>
      </c>
      <c r="C25" s="8">
        <v>30</v>
      </c>
      <c r="D25" s="13">
        <v>30</v>
      </c>
      <c r="E25" s="10">
        <f t="shared" si="0"/>
        <v>-1.7757009345794366</v>
      </c>
      <c r="F25" s="11">
        <v>107</v>
      </c>
      <c r="G25" s="12">
        <v>34</v>
      </c>
      <c r="H25" s="13">
        <v>31.775700934579437</v>
      </c>
    </row>
    <row r="26" spans="1:8" ht="18" customHeight="1" x14ac:dyDescent="0.4">
      <c r="A26" s="6" t="s">
        <v>29</v>
      </c>
      <c r="B26" s="7">
        <v>131</v>
      </c>
      <c r="C26" s="8">
        <v>33</v>
      </c>
      <c r="D26" s="13">
        <v>25.2</v>
      </c>
      <c r="E26" s="10">
        <f t="shared" si="0"/>
        <v>3.9234042553191486</v>
      </c>
      <c r="F26" s="11">
        <v>141</v>
      </c>
      <c r="G26" s="12">
        <v>30</v>
      </c>
      <c r="H26" s="13">
        <v>21.276595744680851</v>
      </c>
    </row>
    <row r="27" spans="1:8" ht="18" customHeight="1" x14ac:dyDescent="0.4">
      <c r="A27" s="6" t="s">
        <v>30</v>
      </c>
      <c r="B27" s="7">
        <v>81</v>
      </c>
      <c r="C27" s="8">
        <v>30</v>
      </c>
      <c r="D27" s="13">
        <v>37</v>
      </c>
      <c r="E27" s="10">
        <f t="shared" si="0"/>
        <v>-19.71641791044776</v>
      </c>
      <c r="F27" s="11">
        <v>67</v>
      </c>
      <c r="G27" s="12">
        <v>38</v>
      </c>
      <c r="H27" s="13">
        <v>56.71641791044776</v>
      </c>
    </row>
    <row r="28" spans="1:8" ht="18" customHeight="1" x14ac:dyDescent="0.4">
      <c r="A28" s="6" t="s">
        <v>31</v>
      </c>
      <c r="B28" s="7">
        <v>165</v>
      </c>
      <c r="C28" s="8">
        <v>32</v>
      </c>
      <c r="D28" s="13">
        <v>19.399999999999999</v>
      </c>
      <c r="E28" s="10">
        <f t="shared" si="0"/>
        <v>-2.2867469879518083</v>
      </c>
      <c r="F28" s="11">
        <v>166</v>
      </c>
      <c r="G28" s="12">
        <v>36</v>
      </c>
      <c r="H28" s="13">
        <v>21.686746987951807</v>
      </c>
    </row>
    <row r="29" spans="1:8" ht="18" customHeight="1" x14ac:dyDescent="0.4">
      <c r="A29" s="6" t="s">
        <v>32</v>
      </c>
      <c r="B29" s="7">
        <v>123</v>
      </c>
      <c r="C29" s="8">
        <v>15</v>
      </c>
      <c r="D29" s="13">
        <v>12.2</v>
      </c>
      <c r="E29" s="10">
        <f t="shared" si="0"/>
        <v>-1.0075471698113212</v>
      </c>
      <c r="F29" s="11">
        <v>159</v>
      </c>
      <c r="G29" s="12">
        <v>21</v>
      </c>
      <c r="H29" s="13">
        <v>13.20754716981132</v>
      </c>
    </row>
    <row r="30" spans="1:8" ht="18" customHeight="1" x14ac:dyDescent="0.4">
      <c r="A30" s="6" t="s">
        <v>33</v>
      </c>
      <c r="B30" s="7">
        <v>32</v>
      </c>
      <c r="C30" s="8">
        <v>14</v>
      </c>
      <c r="D30" s="13">
        <v>43.8</v>
      </c>
      <c r="E30" s="10">
        <f t="shared" si="0"/>
        <v>4.2166666666666686</v>
      </c>
      <c r="F30" s="11">
        <v>48</v>
      </c>
      <c r="G30" s="12">
        <v>19</v>
      </c>
      <c r="H30" s="13">
        <v>39.583333333333329</v>
      </c>
    </row>
    <row r="31" spans="1:8" ht="18" customHeight="1" x14ac:dyDescent="0.4">
      <c r="A31" s="6" t="s">
        <v>34</v>
      </c>
      <c r="B31" s="7">
        <v>134</v>
      </c>
      <c r="C31" s="8">
        <v>53</v>
      </c>
      <c r="D31" s="13">
        <v>39.6</v>
      </c>
      <c r="E31" s="10">
        <f t="shared" si="0"/>
        <v>-6.9648854961832072</v>
      </c>
      <c r="F31" s="11">
        <v>131</v>
      </c>
      <c r="G31" s="12">
        <v>61</v>
      </c>
      <c r="H31" s="13">
        <v>46.564885496183209</v>
      </c>
    </row>
    <row r="32" spans="1:8" ht="18" customHeight="1" x14ac:dyDescent="0.4">
      <c r="A32" s="6" t="s">
        <v>35</v>
      </c>
      <c r="B32" s="7">
        <v>131</v>
      </c>
      <c r="C32" s="8">
        <v>33</v>
      </c>
      <c r="D32" s="13">
        <v>25.2</v>
      </c>
      <c r="E32" s="10">
        <f t="shared" si="0"/>
        <v>2.2370370370370374</v>
      </c>
      <c r="F32" s="11">
        <v>135</v>
      </c>
      <c r="G32" s="12">
        <v>31</v>
      </c>
      <c r="H32" s="13">
        <v>22.962962962962962</v>
      </c>
    </row>
    <row r="33" spans="1:8" ht="18" customHeight="1" x14ac:dyDescent="0.4">
      <c r="A33" s="6" t="s">
        <v>36</v>
      </c>
      <c r="B33" s="7">
        <v>21</v>
      </c>
      <c r="C33" s="8">
        <v>5</v>
      </c>
      <c r="D33" s="13">
        <v>23.8</v>
      </c>
      <c r="E33" s="10">
        <f t="shared" si="0"/>
        <v>-1.1999999999999993</v>
      </c>
      <c r="F33" s="11">
        <v>28</v>
      </c>
      <c r="G33" s="12">
        <v>7</v>
      </c>
      <c r="H33" s="13">
        <v>25</v>
      </c>
    </row>
    <row r="34" spans="1:8" ht="18" customHeight="1" x14ac:dyDescent="0.4">
      <c r="A34" s="6" t="s">
        <v>37</v>
      </c>
      <c r="B34" s="7">
        <v>31</v>
      </c>
      <c r="C34" s="8">
        <v>9</v>
      </c>
      <c r="D34" s="13">
        <v>29</v>
      </c>
      <c r="E34" s="10">
        <f t="shared" si="0"/>
        <v>5</v>
      </c>
      <c r="F34" s="11">
        <v>25</v>
      </c>
      <c r="G34" s="12">
        <v>6</v>
      </c>
      <c r="H34" s="13">
        <v>24</v>
      </c>
    </row>
    <row r="35" spans="1:8" ht="18" customHeight="1" thickBot="1" x14ac:dyDescent="0.45">
      <c r="A35" s="14" t="s">
        <v>38</v>
      </c>
      <c r="B35" s="15">
        <v>5</v>
      </c>
      <c r="C35" s="16">
        <v>0</v>
      </c>
      <c r="D35" s="17">
        <v>0</v>
      </c>
      <c r="E35" s="10">
        <f t="shared" si="0"/>
        <v>-33.333333333333329</v>
      </c>
      <c r="F35" s="18">
        <v>3</v>
      </c>
      <c r="G35" s="19">
        <v>1</v>
      </c>
      <c r="H35" s="17">
        <v>33.333333333333329</v>
      </c>
    </row>
    <row r="36" spans="1:8" ht="18" customHeight="1" thickBot="1" x14ac:dyDescent="0.45">
      <c r="A36" s="20" t="s">
        <v>39</v>
      </c>
      <c r="B36" s="21">
        <f>SUM(B6:B35)</f>
        <v>6138</v>
      </c>
      <c r="C36" s="22">
        <f>SUM(C6:C35)</f>
        <v>1733</v>
      </c>
      <c r="D36" s="23">
        <f>(C36/B36)*100</f>
        <v>28.233952427500814</v>
      </c>
      <c r="E36" s="24">
        <f>D36-H36</f>
        <v>0.32285563252577631</v>
      </c>
      <c r="F36" s="25">
        <f>SUM(F6:F35)</f>
        <v>6209</v>
      </c>
      <c r="G36" s="22">
        <f>SUM(G6:G35)</f>
        <v>1733</v>
      </c>
      <c r="H36" s="23">
        <f>(G36/F36)*100</f>
        <v>27.911096794975037</v>
      </c>
    </row>
    <row r="37" spans="1:8" x14ac:dyDescent="0.4">
      <c r="A37" s="26" t="s">
        <v>40</v>
      </c>
      <c r="B37" s="27">
        <v>56</v>
      </c>
      <c r="C37" s="28">
        <v>1</v>
      </c>
      <c r="D37" s="29">
        <v>1.8</v>
      </c>
      <c r="E37" s="30">
        <f t="shared" ref="E37:E41" si="1">D37-H37</f>
        <v>-2.745454545454546</v>
      </c>
      <c r="F37" s="11">
        <v>44</v>
      </c>
      <c r="G37" s="12">
        <v>2</v>
      </c>
      <c r="H37" s="31">
        <v>4.5454545454545459</v>
      </c>
    </row>
    <row r="38" spans="1:8" x14ac:dyDescent="0.4">
      <c r="A38" s="32" t="s">
        <v>41</v>
      </c>
      <c r="B38" s="33">
        <v>43</v>
      </c>
      <c r="C38" s="34">
        <v>2</v>
      </c>
      <c r="D38" s="35">
        <v>4.7</v>
      </c>
      <c r="E38" s="10">
        <f t="shared" si="1"/>
        <v>4.7</v>
      </c>
      <c r="F38" s="11">
        <v>49</v>
      </c>
      <c r="G38" s="12">
        <v>0</v>
      </c>
      <c r="H38" s="9">
        <v>0</v>
      </c>
    </row>
    <row r="39" spans="1:8" ht="19.5" thickBot="1" x14ac:dyDescent="0.45">
      <c r="A39" s="36" t="s">
        <v>42</v>
      </c>
      <c r="B39" s="37">
        <v>21</v>
      </c>
      <c r="C39" s="38">
        <v>0</v>
      </c>
      <c r="D39" s="39">
        <v>0</v>
      </c>
      <c r="E39" s="40">
        <f t="shared" si="1"/>
        <v>-9.375</v>
      </c>
      <c r="F39" s="18">
        <v>32</v>
      </c>
      <c r="G39" s="19">
        <v>3</v>
      </c>
      <c r="H39" s="41">
        <v>9.375</v>
      </c>
    </row>
    <row r="40" spans="1:8" ht="19.5" thickBot="1" x14ac:dyDescent="0.45">
      <c r="A40" s="42" t="s">
        <v>43</v>
      </c>
      <c r="B40" s="43">
        <f>SUM(B37:B39)</f>
        <v>120</v>
      </c>
      <c r="C40" s="44">
        <f>SUM(C37:C39)</f>
        <v>3</v>
      </c>
      <c r="D40" s="45">
        <f t="shared" ref="D40:D41" si="2">(C40/B40)*100</f>
        <v>2.5</v>
      </c>
      <c r="E40" s="46">
        <f t="shared" si="1"/>
        <v>-1.5</v>
      </c>
      <c r="F40" s="47">
        <f>SUM(F37:F39)</f>
        <v>125</v>
      </c>
      <c r="G40" s="44">
        <f>SUM(G37:G39)</f>
        <v>5</v>
      </c>
      <c r="H40" s="45">
        <f t="shared" ref="H40:H41" si="3">(G40/F40)*100</f>
        <v>4</v>
      </c>
    </row>
    <row r="41" spans="1:8" ht="19.5" thickBot="1" x14ac:dyDescent="0.45">
      <c r="A41" s="48" t="s">
        <v>44</v>
      </c>
      <c r="B41" s="49">
        <f>B36+B40</f>
        <v>6258</v>
      </c>
      <c r="C41" s="50">
        <f>C36+C40</f>
        <v>1736</v>
      </c>
      <c r="D41" s="51">
        <f t="shared" si="2"/>
        <v>27.740492170022375</v>
      </c>
      <c r="E41" s="52">
        <f t="shared" si="1"/>
        <v>0.3012752454881138</v>
      </c>
      <c r="F41" s="53">
        <f>SUM(F36,F40)</f>
        <v>6334</v>
      </c>
      <c r="G41" s="54">
        <f>SUM(G36,G40)</f>
        <v>1738</v>
      </c>
      <c r="H41" s="51">
        <f t="shared" si="3"/>
        <v>27.439216924534261</v>
      </c>
    </row>
  </sheetData>
  <mergeCells count="9">
    <mergeCell ref="A1:H1"/>
    <mergeCell ref="A3:A5"/>
    <mergeCell ref="B3:E3"/>
    <mergeCell ref="F3:H3"/>
    <mergeCell ref="B4:B5"/>
    <mergeCell ref="C4:C5"/>
    <mergeCell ref="D4:E4"/>
    <mergeCell ref="F4:F5"/>
    <mergeCell ref="G4:G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特定保健指導 (R5)</vt:lpstr>
      <vt:lpstr>'特定保健指導 (R5)'!Print_Area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cp:lastPrinted>2024-10-16T02:07:23Z</cp:lastPrinted>
  <dcterms:created xsi:type="dcterms:W3CDTF">2024-10-16T02:07:06Z</dcterms:created>
  <dcterms:modified xsi:type="dcterms:W3CDTF">2024-10-16T02:07:37Z</dcterms:modified>
</cp:coreProperties>
</file>