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国保04　医療対策\国保04-1-04◆3年◆医療費適正化一般\01 保健事業\08 法定報告\R06\"/>
    </mc:Choice>
  </mc:AlternateContent>
  <bookViews>
    <workbookView xWindow="930" yWindow="0" windowWidth="14385" windowHeight="4080"/>
  </bookViews>
  <sheets>
    <sheet name="特定健診 (R5) " sheetId="1" r:id="rId1"/>
  </sheets>
  <definedNames>
    <definedName name="_xlnm.Print_Area" localSheetId="0">'特定健診 (R5) '!$A$1:$I$41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40" i="1" s="1"/>
  <c r="G40" i="1"/>
  <c r="D40" i="1"/>
  <c r="E40" i="1" s="1"/>
  <c r="F40" i="1" s="1"/>
  <c r="C40" i="1"/>
  <c r="C41" i="1" s="1"/>
  <c r="F39" i="1"/>
  <c r="F38" i="1"/>
  <c r="F37" i="1"/>
  <c r="H36" i="1"/>
  <c r="I36" i="1" s="1"/>
  <c r="G36" i="1"/>
  <c r="G41" i="1" s="1"/>
  <c r="E36" i="1"/>
  <c r="F36" i="1" s="1"/>
  <c r="D36" i="1"/>
  <c r="C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41" i="1" l="1"/>
  <c r="E41" i="1" s="1"/>
  <c r="H41" i="1"/>
  <c r="I41" i="1" s="1"/>
  <c r="F41" i="1" l="1"/>
</calcChain>
</file>

<file path=xl/sharedStrings.xml><?xml version="1.0" encoding="utf-8"?>
<sst xmlns="http://schemas.openxmlformats.org/spreadsheetml/2006/main" count="47" uniqueCount="46">
  <si>
    <t>市町村国保・国保組合　特定健康診査受診状況（令和5年度　速報値）</t>
    <rPh sb="0" eb="3">
      <t>シチョウソン</t>
    </rPh>
    <rPh sb="3" eb="5">
      <t>コクホ</t>
    </rPh>
    <rPh sb="6" eb="8">
      <t>コクホ</t>
    </rPh>
    <rPh sb="8" eb="10">
      <t>クミアイ</t>
    </rPh>
    <rPh sb="11" eb="13">
      <t>トクテイ</t>
    </rPh>
    <rPh sb="13" eb="15">
      <t>ケンコウ</t>
    </rPh>
    <rPh sb="15" eb="17">
      <t>シンサ</t>
    </rPh>
    <rPh sb="17" eb="19">
      <t>ジュシン</t>
    </rPh>
    <rPh sb="19" eb="21">
      <t>ジョウキョウ</t>
    </rPh>
    <rPh sb="22" eb="24">
      <t>レイワ</t>
    </rPh>
    <rPh sb="25" eb="27">
      <t>ネンド</t>
    </rPh>
    <rPh sb="26" eb="27">
      <t>ド</t>
    </rPh>
    <rPh sb="28" eb="31">
      <t>ソクホウチ</t>
    </rPh>
    <phoneticPr fontId="3"/>
  </si>
  <si>
    <t>保険者名</t>
    <rPh sb="0" eb="3">
      <t>ホケンシャ</t>
    </rPh>
    <rPh sb="3" eb="4">
      <t>メイ</t>
    </rPh>
    <phoneticPr fontId="3"/>
  </si>
  <si>
    <t>令和5年度速報値</t>
    <rPh sb="0" eb="2">
      <t>レイワ</t>
    </rPh>
    <rPh sb="3" eb="5">
      <t>ネンド</t>
    </rPh>
    <rPh sb="4" eb="5">
      <t>ド</t>
    </rPh>
    <rPh sb="5" eb="8">
      <t>ソクホウチ</t>
    </rPh>
    <phoneticPr fontId="3"/>
  </si>
  <si>
    <t>（参考）令和4年度</t>
    <rPh sb="1" eb="3">
      <t>サンコウ</t>
    </rPh>
    <rPh sb="4" eb="6">
      <t>レイワ</t>
    </rPh>
    <rPh sb="7" eb="9">
      <t>ネンド</t>
    </rPh>
    <phoneticPr fontId="3"/>
  </si>
  <si>
    <t>特定健康診査
対象者（人）</t>
    <rPh sb="0" eb="2">
      <t>トクテイ</t>
    </rPh>
    <rPh sb="2" eb="4">
      <t>ケンコウ</t>
    </rPh>
    <rPh sb="4" eb="6">
      <t>シンサ</t>
    </rPh>
    <rPh sb="7" eb="9">
      <t>タイショウ</t>
    </rPh>
    <rPh sb="9" eb="10">
      <t>シャ</t>
    </rPh>
    <rPh sb="11" eb="12">
      <t>ニン</t>
    </rPh>
    <phoneticPr fontId="3"/>
  </si>
  <si>
    <t>特定健康診査
   受診者数（人）</t>
    <rPh sb="0" eb="2">
      <t>トクテイ</t>
    </rPh>
    <rPh sb="2" eb="4">
      <t>ケンコウ</t>
    </rPh>
    <rPh sb="4" eb="6">
      <t>シンサ</t>
    </rPh>
    <rPh sb="10" eb="13">
      <t>ジュシンシャ</t>
    </rPh>
    <rPh sb="13" eb="14">
      <t>スウ</t>
    </rPh>
    <rPh sb="15" eb="16">
      <t>ニン</t>
    </rPh>
    <phoneticPr fontId="3"/>
  </si>
  <si>
    <t>実施率（％）</t>
    <rPh sb="0" eb="2">
      <t>ジッシ</t>
    </rPh>
    <rPh sb="2" eb="3">
      <t>リツ</t>
    </rPh>
    <phoneticPr fontId="3"/>
  </si>
  <si>
    <t>特定健康診査
受診者数（人）</t>
    <rPh sb="0" eb="2">
      <t>トクテイ</t>
    </rPh>
    <rPh sb="2" eb="4">
      <t>ケンコウ</t>
    </rPh>
    <rPh sb="4" eb="6">
      <t>シンサ</t>
    </rPh>
    <rPh sb="7" eb="10">
      <t>ジュシンシャ</t>
    </rPh>
    <rPh sb="10" eb="11">
      <t>スウ</t>
    </rPh>
    <rPh sb="11" eb="12">
      <t>タイスウ</t>
    </rPh>
    <rPh sb="12" eb="13">
      <t>ニン</t>
    </rPh>
    <phoneticPr fontId="3"/>
  </si>
  <si>
    <t>対前年比(%)</t>
    <rPh sb="0" eb="1">
      <t>タイ</t>
    </rPh>
    <rPh sb="1" eb="4">
      <t>ゼンネンヒ</t>
    </rPh>
    <phoneticPr fontId="3"/>
  </si>
  <si>
    <t>実施率（％）</t>
    <phoneticPr fontId="3"/>
  </si>
  <si>
    <t>和歌山市</t>
  </si>
  <si>
    <t>海南市</t>
  </si>
  <si>
    <t>橋本市</t>
  </si>
  <si>
    <t>有田市</t>
  </si>
  <si>
    <t>御坊市</t>
    <rPh sb="0" eb="3">
      <t>ゴボウシ</t>
    </rPh>
    <phoneticPr fontId="1"/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</si>
  <si>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</si>
  <si>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</si>
  <si>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</si>
  <si>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</si>
  <si>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</si>
  <si>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</si>
  <si>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</si>
  <si>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</si>
  <si>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</si>
  <si>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</si>
  <si>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</si>
  <si>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</si>
  <si>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</si>
  <si>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</si>
  <si>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</si>
  <si>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</si>
  <si>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</si>
  <si>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</si>
  <si>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</si>
  <si>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</si>
  <si>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</si>
  <si>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</si>
  <si>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</si>
  <si>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</si>
  <si>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</si>
  <si>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市町村国保計</t>
    <rPh sb="0" eb="2">
      <t>シチョウ</t>
    </rPh>
    <rPh sb="2" eb="3">
      <t>ソン</t>
    </rPh>
    <rPh sb="3" eb="5">
      <t>コクホ</t>
    </rPh>
    <rPh sb="5" eb="6">
      <t>ケイ</t>
    </rPh>
    <phoneticPr fontId="1"/>
  </si>
  <si>
    <t>医師国保組合</t>
    <rPh sb="0" eb="2">
      <t>イシ</t>
    </rPh>
    <rPh sb="2" eb="4">
      <t>コクホ</t>
    </rPh>
    <rPh sb="4" eb="6">
      <t>クミアイ</t>
    </rPh>
    <phoneticPr fontId="1"/>
  </si>
  <si>
    <t>歯科医師国保組合</t>
    <rPh sb="0" eb="2">
      <t>シカ</t>
    </rPh>
    <rPh sb="2" eb="4">
      <t>イシ</t>
    </rPh>
    <rPh sb="4" eb="6">
      <t>コクホ</t>
    </rPh>
    <rPh sb="6" eb="8">
      <t>クミアイ</t>
    </rPh>
    <phoneticPr fontId="1"/>
  </si>
  <si>
    <t>紀和薬剤師国保組合</t>
    <rPh sb="0" eb="2">
      <t>キワ</t>
    </rPh>
    <rPh sb="2" eb="5">
      <t>ヤクザイシ</t>
    </rPh>
    <rPh sb="5" eb="7">
      <t>コクホ</t>
    </rPh>
    <rPh sb="7" eb="9">
      <t>クミアイ</t>
    </rPh>
    <phoneticPr fontId="1"/>
  </si>
  <si>
    <t>国保組合計</t>
    <rPh sb="0" eb="2">
      <t>コクホ</t>
    </rPh>
    <rPh sb="2" eb="4">
      <t>クミアイ</t>
    </rPh>
    <rPh sb="4" eb="5">
      <t>ケイ</t>
    </rPh>
    <phoneticPr fontId="3"/>
  </si>
  <si>
    <t>県計</t>
    <rPh sb="0" eb="1">
      <t>ケン</t>
    </rPh>
    <rPh sb="1" eb="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</si>
</sst>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4" xfId="1" applyFont="1" applyBorder="1">
      <alignment vertical="center"/>
    </xf>
    <xf numFmtId="176" fontId="4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38" fontId="7" fillId="0" borderId="18" xfId="1" applyFont="1" applyBorder="1" applyAlignment="1">
      <alignment horizontal="right"/>
    </xf>
    <xf numFmtId="176" fontId="4" fillId="0" borderId="19" xfId="0" applyNumberFormat="1" applyFont="1" applyBorder="1">
      <alignment vertical="center"/>
    </xf>
    <xf numFmtId="40" fontId="0" fillId="0" borderId="0" xfId="0" applyNumberFormat="1">
      <alignment vertical="center"/>
    </xf>
    <xf numFmtId="0" fontId="4" fillId="0" borderId="20" xfId="0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177" fontId="7" fillId="0" borderId="23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0" fontId="8" fillId="3" borderId="24" xfId="0" applyFont="1" applyFill="1" applyBorder="1">
      <alignment vertical="center"/>
    </xf>
    <xf numFmtId="38" fontId="4" fillId="3" borderId="25" xfId="1" applyFont="1" applyFill="1" applyBorder="1">
      <alignment vertical="center"/>
    </xf>
    <xf numFmtId="38" fontId="4" fillId="3" borderId="26" xfId="1" applyFont="1" applyFill="1" applyBorder="1">
      <alignment vertical="center"/>
    </xf>
    <xf numFmtId="176" fontId="4" fillId="3" borderId="27" xfId="0" applyNumberFormat="1" applyFont="1" applyFill="1" applyBorder="1">
      <alignment vertical="center"/>
    </xf>
    <xf numFmtId="177" fontId="7" fillId="3" borderId="28" xfId="0" applyNumberFormat="1" applyFont="1" applyFill="1" applyBorder="1">
      <alignment vertical="center"/>
    </xf>
    <xf numFmtId="176" fontId="4" fillId="3" borderId="28" xfId="0" applyNumberFormat="1" applyFont="1" applyFill="1" applyBorder="1">
      <alignment vertical="center"/>
    </xf>
    <xf numFmtId="0" fontId="9" fillId="0" borderId="6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38" fontId="4" fillId="0" borderId="4" xfId="1" applyFont="1" applyBorder="1">
      <alignment vertical="center"/>
    </xf>
    <xf numFmtId="176" fontId="4" fillId="0" borderId="5" xfId="0" applyNumberFormat="1" applyFont="1" applyBorder="1">
      <alignment vertical="center"/>
    </xf>
    <xf numFmtId="0" fontId="9" fillId="0" borderId="30" xfId="0" applyFont="1" applyBorder="1">
      <alignment vertical="center"/>
    </xf>
    <xf numFmtId="0" fontId="4" fillId="0" borderId="18" xfId="0" applyFont="1" applyBorder="1">
      <alignment vertical="center"/>
    </xf>
    <xf numFmtId="38" fontId="4" fillId="0" borderId="18" xfId="1" applyFont="1" applyBorder="1">
      <alignment vertical="center"/>
    </xf>
    <xf numFmtId="0" fontId="9" fillId="0" borderId="31" xfId="0" applyFont="1" applyBorder="1">
      <alignment vertical="center"/>
    </xf>
    <xf numFmtId="38" fontId="4" fillId="0" borderId="32" xfId="1" applyFont="1" applyBorder="1">
      <alignment vertical="center"/>
    </xf>
    <xf numFmtId="0" fontId="4" fillId="0" borderId="33" xfId="0" applyFont="1" applyBorder="1">
      <alignment vertical="center"/>
    </xf>
    <xf numFmtId="176" fontId="4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38" fontId="4" fillId="0" borderId="33" xfId="1" applyFont="1" applyBorder="1">
      <alignment vertical="center"/>
    </xf>
    <xf numFmtId="176" fontId="4" fillId="0" borderId="35" xfId="0" applyNumberFormat="1" applyFont="1" applyBorder="1">
      <alignment vertical="center"/>
    </xf>
    <xf numFmtId="0" fontId="4" fillId="3" borderId="36" xfId="0" applyFont="1" applyFill="1" applyBorder="1">
      <alignment vertical="center"/>
    </xf>
    <xf numFmtId="38" fontId="4" fillId="3" borderId="37" xfId="0" applyNumberFormat="1" applyFont="1" applyFill="1" applyBorder="1">
      <alignment vertical="center"/>
    </xf>
    <xf numFmtId="38" fontId="4" fillId="3" borderId="38" xfId="0" applyNumberFormat="1" applyFont="1" applyFill="1" applyBorder="1">
      <alignment vertical="center"/>
    </xf>
    <xf numFmtId="176" fontId="4" fillId="3" borderId="38" xfId="0" applyNumberFormat="1" applyFont="1" applyFill="1" applyBorder="1">
      <alignment vertical="center"/>
    </xf>
    <xf numFmtId="177" fontId="7" fillId="3" borderId="29" xfId="0" applyNumberFormat="1" applyFont="1" applyFill="1" applyBorder="1">
      <alignment vertical="center"/>
    </xf>
    <xf numFmtId="176" fontId="4" fillId="3" borderId="29" xfId="0" applyNumberFormat="1" applyFont="1" applyFill="1" applyBorder="1">
      <alignment vertical="center"/>
    </xf>
    <xf numFmtId="0" fontId="4" fillId="2" borderId="24" xfId="0" applyFont="1" applyFill="1" applyBorder="1">
      <alignment vertical="center"/>
    </xf>
    <xf numFmtId="38" fontId="4" fillId="2" borderId="25" xfId="0" applyNumberFormat="1" applyFont="1" applyFill="1" applyBorder="1">
      <alignment vertical="center"/>
    </xf>
    <xf numFmtId="38" fontId="4" fillId="2" borderId="27" xfId="0" applyNumberFormat="1" applyFont="1" applyFill="1" applyBorder="1">
      <alignment vertical="center"/>
    </xf>
    <xf numFmtId="176" fontId="4" fillId="2" borderId="27" xfId="0" applyNumberFormat="1" applyFont="1" applyFill="1" applyBorder="1">
      <alignment vertical="center"/>
    </xf>
    <xf numFmtId="177" fontId="7" fillId="2" borderId="28" xfId="0" applyNumberFormat="1" applyFont="1" applyFill="1" applyBorder="1">
      <alignment vertical="center"/>
    </xf>
    <xf numFmtId="176" fontId="4" fillId="2" borderId="28" xfId="0" applyNumberFormat="1" applyFont="1" applyFill="1" applyBorder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center"/>
    </xf>
    <xf numFmtId="0" fontId="6" fillId="4" borderId="17" xfId="0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tabSelected="1" view="pageBreakPreview" zoomScaleNormal="100" zoomScaleSheetLayoutView="100" workbookViewId="0">
      <selection activeCell="D7" sqref="D7"/>
    </sheetView>
  </sheetViews>
  <sheetFormatPr defaultRowHeight="18.75" x14ac:dyDescent="0.4"/>
  <cols>
    <col min="1" max="1" width="0.75" customWidth="1"/>
    <col min="2" max="2" width="12.875" customWidth="1"/>
    <col min="3" max="3" width="9.75" customWidth="1"/>
    <col min="4" max="4" width="12.125" customWidth="1"/>
    <col min="5" max="5" width="8.875" customWidth="1"/>
    <col min="6" max="6" width="10.125" customWidth="1"/>
    <col min="7" max="7" width="9.375" customWidth="1"/>
    <col min="8" max="8" width="10.875" customWidth="1"/>
    <col min="9" max="9" width="9.5" customWidth="1"/>
    <col min="10" max="10" width="1.125" customWidth="1"/>
  </cols>
  <sheetData>
    <row r="1" spans="2:16" ht="25.5" customHeight="1" x14ac:dyDescent="0.4">
      <c r="B1" s="1" t="s">
        <v>0</v>
      </c>
      <c r="C1" s="1"/>
      <c r="D1" s="1"/>
      <c r="E1" s="1"/>
      <c r="F1" s="1"/>
      <c r="G1" s="1"/>
      <c r="H1" s="1"/>
      <c r="I1" s="1"/>
    </row>
    <row r="2" spans="2:16" ht="10.5" customHeight="1" thickBot="1" x14ac:dyDescent="0.45">
      <c r="B2" s="2"/>
      <c r="C2" s="3"/>
      <c r="D2" s="3"/>
      <c r="E2" s="3"/>
      <c r="F2" s="3"/>
      <c r="G2" s="3"/>
      <c r="H2" s="3"/>
      <c r="I2" s="3"/>
    </row>
    <row r="3" spans="2:16" ht="15" customHeight="1" x14ac:dyDescent="0.4">
      <c r="B3" s="4" t="s">
        <v>1</v>
      </c>
      <c r="C3" s="54" t="s">
        <v>2</v>
      </c>
      <c r="D3" s="55"/>
      <c r="E3" s="56"/>
      <c r="F3" s="57"/>
      <c r="G3" s="65" t="s">
        <v>3</v>
      </c>
      <c r="H3" s="66"/>
      <c r="I3" s="67"/>
    </row>
    <row r="4" spans="2:16" ht="12" customHeight="1" x14ac:dyDescent="0.4">
      <c r="B4" s="5"/>
      <c r="C4" s="58" t="s">
        <v>4</v>
      </c>
      <c r="D4" s="59" t="s">
        <v>5</v>
      </c>
      <c r="E4" s="60" t="s">
        <v>6</v>
      </c>
      <c r="F4" s="61"/>
      <c r="G4" s="68" t="s">
        <v>4</v>
      </c>
      <c r="H4" s="69" t="s">
        <v>7</v>
      </c>
      <c r="I4" s="70"/>
    </row>
    <row r="5" spans="2:16" ht="21" customHeight="1" x14ac:dyDescent="0.4">
      <c r="B5" s="5"/>
      <c r="C5" s="58"/>
      <c r="D5" s="62"/>
      <c r="E5" s="63"/>
      <c r="F5" s="64" t="s">
        <v>8</v>
      </c>
      <c r="G5" s="71"/>
      <c r="H5" s="72"/>
      <c r="I5" s="73" t="s">
        <v>9</v>
      </c>
    </row>
    <row r="6" spans="2:16" ht="18" customHeight="1" x14ac:dyDescent="0.4">
      <c r="B6" s="6" t="s">
        <v>10</v>
      </c>
      <c r="C6" s="7">
        <v>48322</v>
      </c>
      <c r="D6" s="8">
        <v>18303</v>
      </c>
      <c r="E6" s="9">
        <v>37.9</v>
      </c>
      <c r="F6" s="10">
        <f>E6-I6</f>
        <v>1.3587964138523745</v>
      </c>
      <c r="G6" s="11">
        <v>51197</v>
      </c>
      <c r="H6" s="11">
        <v>18708</v>
      </c>
      <c r="I6" s="12">
        <v>36.541203586147624</v>
      </c>
      <c r="O6" s="13"/>
      <c r="P6" s="13"/>
    </row>
    <row r="7" spans="2:16" ht="18" customHeight="1" x14ac:dyDescent="0.4">
      <c r="B7" s="6" t="s">
        <v>11</v>
      </c>
      <c r="C7" s="7">
        <v>8086</v>
      </c>
      <c r="D7" s="8">
        <v>3126</v>
      </c>
      <c r="E7" s="9">
        <v>38.700000000000003</v>
      </c>
      <c r="F7" s="10">
        <f t="shared" ref="F7:F41" si="0">E7-I7</f>
        <v>0.14804889515750119</v>
      </c>
      <c r="G7" s="11">
        <v>8508</v>
      </c>
      <c r="H7" s="11">
        <v>3280</v>
      </c>
      <c r="I7" s="12">
        <v>38.551951104842502</v>
      </c>
      <c r="O7" s="13"/>
      <c r="P7" s="13"/>
    </row>
    <row r="8" spans="2:16" ht="18" customHeight="1" x14ac:dyDescent="0.4">
      <c r="B8" s="6" t="s">
        <v>12</v>
      </c>
      <c r="C8" s="7">
        <v>9678</v>
      </c>
      <c r="D8" s="8">
        <v>3767</v>
      </c>
      <c r="E8" s="9">
        <v>38.9</v>
      </c>
      <c r="F8" s="10">
        <f t="shared" si="0"/>
        <v>0.97571163063679478</v>
      </c>
      <c r="G8" s="11">
        <v>10223</v>
      </c>
      <c r="H8" s="11">
        <v>3877</v>
      </c>
      <c r="I8" s="12">
        <v>37.924288369363204</v>
      </c>
      <c r="O8" s="13"/>
      <c r="P8" s="13"/>
    </row>
    <row r="9" spans="2:16" ht="18" customHeight="1" x14ac:dyDescent="0.4">
      <c r="B9" s="6" t="s">
        <v>13</v>
      </c>
      <c r="C9" s="7">
        <v>5048</v>
      </c>
      <c r="D9" s="8">
        <v>2113</v>
      </c>
      <c r="E9" s="9">
        <v>41.9</v>
      </c>
      <c r="F9" s="10">
        <f t="shared" si="0"/>
        <v>2.2192488262910786</v>
      </c>
      <c r="G9" s="11">
        <v>5325</v>
      </c>
      <c r="H9" s="11">
        <v>2113</v>
      </c>
      <c r="I9" s="12">
        <v>39.68075117370892</v>
      </c>
      <c r="O9" s="13"/>
      <c r="P9" s="13"/>
    </row>
    <row r="10" spans="2:16" ht="18" customHeight="1" x14ac:dyDescent="0.4">
      <c r="B10" s="6" t="s">
        <v>14</v>
      </c>
      <c r="C10" s="7">
        <v>3971</v>
      </c>
      <c r="D10" s="8">
        <v>1450</v>
      </c>
      <c r="E10" s="9">
        <v>36.5</v>
      </c>
      <c r="F10" s="10">
        <f t="shared" si="0"/>
        <v>1.5167384026781434</v>
      </c>
      <c r="G10" s="11">
        <v>4182</v>
      </c>
      <c r="H10" s="11">
        <v>1463</v>
      </c>
      <c r="I10" s="12">
        <v>34.983261597321857</v>
      </c>
      <c r="O10" s="13"/>
      <c r="P10" s="13"/>
    </row>
    <row r="11" spans="2:16" ht="18" customHeight="1" x14ac:dyDescent="0.4">
      <c r="B11" s="6" t="s">
        <v>15</v>
      </c>
      <c r="C11" s="7">
        <v>13125</v>
      </c>
      <c r="D11" s="8">
        <v>4303</v>
      </c>
      <c r="E11" s="9">
        <v>32.799999999999997</v>
      </c>
      <c r="F11" s="10">
        <f t="shared" si="0"/>
        <v>1.7608152719965524</v>
      </c>
      <c r="G11" s="11">
        <v>13934</v>
      </c>
      <c r="H11" s="11">
        <v>4325</v>
      </c>
      <c r="I11" s="12">
        <v>31.039184728003445</v>
      </c>
      <c r="O11" s="13"/>
      <c r="P11" s="13"/>
    </row>
    <row r="12" spans="2:16" ht="18" customHeight="1" x14ac:dyDescent="0.4">
      <c r="B12" s="6" t="s">
        <v>16</v>
      </c>
      <c r="C12" s="7">
        <v>4591</v>
      </c>
      <c r="D12" s="8">
        <v>1409</v>
      </c>
      <c r="E12" s="9">
        <v>30.7</v>
      </c>
      <c r="F12" s="10">
        <f t="shared" si="0"/>
        <v>-1.8717751718560471</v>
      </c>
      <c r="G12" s="11">
        <v>4946</v>
      </c>
      <c r="H12" s="11">
        <v>1611</v>
      </c>
      <c r="I12" s="12">
        <v>32.571775171856046</v>
      </c>
      <c r="O12" s="13"/>
      <c r="P12" s="13"/>
    </row>
    <row r="13" spans="2:16" ht="18" customHeight="1" x14ac:dyDescent="0.4">
      <c r="B13" s="6" t="s">
        <v>17</v>
      </c>
      <c r="C13" s="7">
        <v>1659</v>
      </c>
      <c r="D13" s="8">
        <v>658</v>
      </c>
      <c r="E13" s="9">
        <v>39.700000000000003</v>
      </c>
      <c r="F13" s="10">
        <f t="shared" si="0"/>
        <v>1.0598673300165871</v>
      </c>
      <c r="G13" s="11">
        <v>1809</v>
      </c>
      <c r="H13" s="11">
        <v>699</v>
      </c>
      <c r="I13" s="12">
        <v>38.640132669983416</v>
      </c>
      <c r="O13" s="13"/>
      <c r="P13" s="13"/>
    </row>
    <row r="14" spans="2:16" ht="18" customHeight="1" x14ac:dyDescent="0.4">
      <c r="B14" s="6" t="s">
        <v>18</v>
      </c>
      <c r="C14" s="7">
        <v>10357</v>
      </c>
      <c r="D14" s="8">
        <v>4391</v>
      </c>
      <c r="E14" s="9">
        <v>42.4</v>
      </c>
      <c r="F14" s="10">
        <f t="shared" si="0"/>
        <v>0.85928368599432048</v>
      </c>
      <c r="G14" s="11">
        <v>10917</v>
      </c>
      <c r="H14" s="11">
        <v>4535</v>
      </c>
      <c r="I14" s="12">
        <v>41.540716314005678</v>
      </c>
      <c r="O14" s="13"/>
      <c r="P14" s="13"/>
    </row>
    <row r="15" spans="2:16" ht="18" customHeight="1" x14ac:dyDescent="0.4">
      <c r="B15" s="6" t="s">
        <v>19</v>
      </c>
      <c r="C15" s="7">
        <v>7063</v>
      </c>
      <c r="D15" s="8">
        <v>2707</v>
      </c>
      <c r="E15" s="9">
        <v>38.299999999999997</v>
      </c>
      <c r="F15" s="10">
        <f t="shared" si="0"/>
        <v>2.1082376772450999</v>
      </c>
      <c r="G15" s="11">
        <v>7405</v>
      </c>
      <c r="H15" s="11">
        <v>2680</v>
      </c>
      <c r="I15" s="12">
        <v>36.191762322754897</v>
      </c>
      <c r="O15" s="13"/>
      <c r="P15" s="13"/>
    </row>
    <row r="16" spans="2:16" ht="18" customHeight="1" x14ac:dyDescent="0.4">
      <c r="B16" s="6" t="s">
        <v>20</v>
      </c>
      <c r="C16" s="7">
        <v>3065</v>
      </c>
      <c r="D16" s="8">
        <v>1090</v>
      </c>
      <c r="E16" s="9">
        <v>35.6</v>
      </c>
      <c r="F16" s="10">
        <f t="shared" si="0"/>
        <v>1.8772825084537317</v>
      </c>
      <c r="G16" s="11">
        <v>3253</v>
      </c>
      <c r="H16" s="11">
        <v>1097</v>
      </c>
      <c r="I16" s="12">
        <v>33.72271749154627</v>
      </c>
      <c r="O16" s="13"/>
      <c r="P16" s="13"/>
    </row>
    <row r="17" spans="2:16" ht="18" customHeight="1" x14ac:dyDescent="0.4">
      <c r="B17" s="6" t="s">
        <v>21</v>
      </c>
      <c r="C17" s="7">
        <v>834</v>
      </c>
      <c r="D17" s="8">
        <v>306</v>
      </c>
      <c r="E17" s="9">
        <v>36.700000000000003</v>
      </c>
      <c r="F17" s="10">
        <f t="shared" si="0"/>
        <v>1.2270270270270345</v>
      </c>
      <c r="G17" s="11">
        <v>888</v>
      </c>
      <c r="H17" s="11">
        <v>315</v>
      </c>
      <c r="I17" s="12">
        <v>35.472972972972968</v>
      </c>
      <c r="O17" s="13"/>
      <c r="P17" s="13"/>
    </row>
    <row r="18" spans="2:16" ht="18" customHeight="1" x14ac:dyDescent="0.4">
      <c r="B18" s="6" t="s">
        <v>22</v>
      </c>
      <c r="C18" s="7">
        <v>477</v>
      </c>
      <c r="D18" s="8">
        <v>148</v>
      </c>
      <c r="E18" s="9">
        <v>31</v>
      </c>
      <c r="F18" s="10">
        <f t="shared" si="0"/>
        <v>8.0992366412213741</v>
      </c>
      <c r="G18" s="11">
        <v>524</v>
      </c>
      <c r="H18" s="11">
        <v>120</v>
      </c>
      <c r="I18" s="12">
        <v>22.900763358778626</v>
      </c>
      <c r="O18" s="13"/>
      <c r="P18" s="13"/>
    </row>
    <row r="19" spans="2:16" ht="18" customHeight="1" x14ac:dyDescent="0.4">
      <c r="B19" s="6" t="s">
        <v>23</v>
      </c>
      <c r="C19" s="7">
        <v>2338</v>
      </c>
      <c r="D19" s="8">
        <v>806</v>
      </c>
      <c r="E19" s="9">
        <v>34.5</v>
      </c>
      <c r="F19" s="10">
        <f t="shared" si="0"/>
        <v>1.9001629991850066</v>
      </c>
      <c r="G19" s="11">
        <v>2454</v>
      </c>
      <c r="H19" s="11">
        <v>800</v>
      </c>
      <c r="I19" s="12">
        <v>32.599837000814993</v>
      </c>
      <c r="O19" s="13"/>
      <c r="P19" s="13"/>
    </row>
    <row r="20" spans="2:16" ht="18" customHeight="1" x14ac:dyDescent="0.4">
      <c r="B20" s="6" t="s">
        <v>24</v>
      </c>
      <c r="C20" s="7">
        <v>1387</v>
      </c>
      <c r="D20" s="8">
        <v>598</v>
      </c>
      <c r="E20" s="9">
        <v>43.1</v>
      </c>
      <c r="F20" s="10">
        <f t="shared" si="0"/>
        <v>5.2803499327052492</v>
      </c>
      <c r="G20" s="11">
        <v>1486</v>
      </c>
      <c r="H20" s="11">
        <v>562</v>
      </c>
      <c r="I20" s="12">
        <v>37.819650067294752</v>
      </c>
      <c r="O20" s="13"/>
      <c r="P20" s="13"/>
    </row>
    <row r="21" spans="2:16" ht="18" customHeight="1" x14ac:dyDescent="0.4">
      <c r="B21" s="6" t="s">
        <v>25</v>
      </c>
      <c r="C21" s="7">
        <v>4905</v>
      </c>
      <c r="D21" s="8">
        <v>1795</v>
      </c>
      <c r="E21" s="9">
        <v>36.6</v>
      </c>
      <c r="F21" s="10">
        <f t="shared" si="0"/>
        <v>2.1452206609934734</v>
      </c>
      <c r="G21" s="11">
        <v>5053</v>
      </c>
      <c r="H21" s="11">
        <v>1741</v>
      </c>
      <c r="I21" s="12">
        <v>34.454779339006528</v>
      </c>
      <c r="O21" s="13"/>
      <c r="P21" s="13"/>
    </row>
    <row r="22" spans="2:16" ht="18" customHeight="1" x14ac:dyDescent="0.4">
      <c r="B22" s="6" t="s">
        <v>26</v>
      </c>
      <c r="C22" s="7">
        <v>1146</v>
      </c>
      <c r="D22" s="8">
        <v>487</v>
      </c>
      <c r="E22" s="9">
        <v>42.5</v>
      </c>
      <c r="F22" s="10">
        <f t="shared" si="0"/>
        <v>2.8434178250204383</v>
      </c>
      <c r="G22" s="11">
        <v>1223</v>
      </c>
      <c r="H22" s="11">
        <v>485</v>
      </c>
      <c r="I22" s="12">
        <v>39.656582174979562</v>
      </c>
      <c r="O22" s="13"/>
      <c r="P22" s="13"/>
    </row>
    <row r="23" spans="2:16" ht="18" customHeight="1" x14ac:dyDescent="0.4">
      <c r="B23" s="6" t="s">
        <v>27</v>
      </c>
      <c r="C23" s="7">
        <v>1291</v>
      </c>
      <c r="D23" s="8">
        <v>603</v>
      </c>
      <c r="E23" s="9">
        <v>46.7</v>
      </c>
      <c r="F23" s="10">
        <f t="shared" si="0"/>
        <v>1.5798798798798828</v>
      </c>
      <c r="G23" s="11">
        <v>1332</v>
      </c>
      <c r="H23" s="11">
        <v>601</v>
      </c>
      <c r="I23" s="12">
        <v>45.12012012012012</v>
      </c>
      <c r="O23" s="13"/>
      <c r="P23" s="13"/>
    </row>
    <row r="24" spans="2:16" ht="18" customHeight="1" x14ac:dyDescent="0.4">
      <c r="B24" s="6" t="s">
        <v>28</v>
      </c>
      <c r="C24" s="7">
        <v>1102</v>
      </c>
      <c r="D24" s="8">
        <v>373</v>
      </c>
      <c r="E24" s="9">
        <v>33.799999999999997</v>
      </c>
      <c r="F24" s="10">
        <f t="shared" si="0"/>
        <v>0.879646017699109</v>
      </c>
      <c r="G24" s="11">
        <v>1130</v>
      </c>
      <c r="H24" s="11">
        <v>372</v>
      </c>
      <c r="I24" s="12">
        <v>32.920353982300888</v>
      </c>
      <c r="O24" s="13"/>
      <c r="P24" s="13"/>
    </row>
    <row r="25" spans="2:16" ht="18" customHeight="1" x14ac:dyDescent="0.4">
      <c r="B25" s="6" t="s">
        <v>29</v>
      </c>
      <c r="C25" s="7">
        <v>1836</v>
      </c>
      <c r="D25" s="8">
        <v>898</v>
      </c>
      <c r="E25" s="9">
        <v>48.9</v>
      </c>
      <c r="F25" s="10">
        <f t="shared" si="0"/>
        <v>-0.11041666666666572</v>
      </c>
      <c r="G25" s="11">
        <v>1920</v>
      </c>
      <c r="H25" s="11">
        <v>941</v>
      </c>
      <c r="I25" s="12">
        <v>49.010416666666664</v>
      </c>
      <c r="O25" s="13"/>
      <c r="P25" s="13"/>
    </row>
    <row r="26" spans="2:16" ht="18" customHeight="1" x14ac:dyDescent="0.4">
      <c r="B26" s="6" t="s">
        <v>30</v>
      </c>
      <c r="C26" s="7">
        <v>2845</v>
      </c>
      <c r="D26" s="8">
        <v>1466</v>
      </c>
      <c r="E26" s="9">
        <v>51.5</v>
      </c>
      <c r="F26" s="10">
        <f t="shared" si="0"/>
        <v>0.12600536193028944</v>
      </c>
      <c r="G26" s="11">
        <v>2984</v>
      </c>
      <c r="H26" s="11">
        <v>1533</v>
      </c>
      <c r="I26" s="12">
        <v>51.373994638069711</v>
      </c>
      <c r="O26" s="13"/>
      <c r="P26" s="13"/>
    </row>
    <row r="27" spans="2:16" ht="18" customHeight="1" x14ac:dyDescent="0.4">
      <c r="B27" s="6" t="s">
        <v>31</v>
      </c>
      <c r="C27" s="7">
        <v>1865</v>
      </c>
      <c r="D27" s="8">
        <v>694</v>
      </c>
      <c r="E27" s="9">
        <v>37.200000000000003</v>
      </c>
      <c r="F27" s="10">
        <f t="shared" si="0"/>
        <v>-0.11793068809642904</v>
      </c>
      <c r="G27" s="11">
        <v>1991</v>
      </c>
      <c r="H27" s="11">
        <v>743</v>
      </c>
      <c r="I27" s="12">
        <v>37.317930688096432</v>
      </c>
      <c r="O27" s="13"/>
      <c r="P27" s="13"/>
    </row>
    <row r="28" spans="2:16" ht="18" customHeight="1" x14ac:dyDescent="0.4">
      <c r="B28" s="6" t="s">
        <v>32</v>
      </c>
      <c r="C28" s="7">
        <v>3606</v>
      </c>
      <c r="D28" s="8">
        <v>1454</v>
      </c>
      <c r="E28" s="9">
        <v>40.299999999999997</v>
      </c>
      <c r="F28" s="10">
        <f t="shared" si="0"/>
        <v>3.8055255718324332</v>
      </c>
      <c r="G28" s="11">
        <v>3891</v>
      </c>
      <c r="H28" s="11">
        <v>1420</v>
      </c>
      <c r="I28" s="12">
        <v>36.494474428167564</v>
      </c>
      <c r="O28" s="13"/>
      <c r="P28" s="13"/>
    </row>
    <row r="29" spans="2:16" ht="18" customHeight="1" x14ac:dyDescent="0.4">
      <c r="B29" s="6" t="s">
        <v>33</v>
      </c>
      <c r="C29" s="7">
        <v>2458</v>
      </c>
      <c r="D29" s="8">
        <v>978</v>
      </c>
      <c r="E29" s="9">
        <v>39.799999999999997</v>
      </c>
      <c r="F29" s="10">
        <f t="shared" si="0"/>
        <v>-0.87337461300309371</v>
      </c>
      <c r="G29" s="11">
        <v>2584</v>
      </c>
      <c r="H29" s="11">
        <v>1051</v>
      </c>
      <c r="I29" s="12">
        <v>40.673374613003091</v>
      </c>
      <c r="O29" s="13"/>
      <c r="P29" s="13"/>
    </row>
    <row r="30" spans="2:16" ht="18" customHeight="1" x14ac:dyDescent="0.4">
      <c r="B30" s="6" t="s">
        <v>34</v>
      </c>
      <c r="C30" s="7">
        <v>755</v>
      </c>
      <c r="D30" s="8">
        <v>323</v>
      </c>
      <c r="E30" s="9">
        <v>42.8</v>
      </c>
      <c r="F30" s="10">
        <f t="shared" si="0"/>
        <v>-2.1451887941534764</v>
      </c>
      <c r="G30" s="11">
        <v>821</v>
      </c>
      <c r="H30" s="11">
        <v>369</v>
      </c>
      <c r="I30" s="12">
        <v>44.945188794153474</v>
      </c>
      <c r="O30" s="13"/>
      <c r="P30" s="13"/>
    </row>
    <row r="31" spans="2:16" ht="18" customHeight="1" x14ac:dyDescent="0.4">
      <c r="B31" s="6" t="s">
        <v>35</v>
      </c>
      <c r="C31" s="7">
        <v>3178</v>
      </c>
      <c r="D31" s="8">
        <v>1060</v>
      </c>
      <c r="E31" s="9">
        <v>33.4</v>
      </c>
      <c r="F31" s="10">
        <f t="shared" si="0"/>
        <v>3.1239792984473844</v>
      </c>
      <c r="G31" s="11">
        <v>3478</v>
      </c>
      <c r="H31" s="11">
        <v>1053</v>
      </c>
      <c r="I31" s="12">
        <v>30.276020701552614</v>
      </c>
      <c r="O31" s="13"/>
      <c r="P31" s="13"/>
    </row>
    <row r="32" spans="2:16" ht="18" customHeight="1" x14ac:dyDescent="0.4">
      <c r="B32" s="6" t="s">
        <v>36</v>
      </c>
      <c r="C32" s="7">
        <v>2870</v>
      </c>
      <c r="D32" s="8">
        <v>1113</v>
      </c>
      <c r="E32" s="9">
        <v>38.799999999999997</v>
      </c>
      <c r="F32" s="10">
        <f t="shared" si="0"/>
        <v>1.5444693812119255</v>
      </c>
      <c r="G32" s="11">
        <v>3119</v>
      </c>
      <c r="H32" s="11">
        <v>1162</v>
      </c>
      <c r="I32" s="12">
        <v>37.255530618788072</v>
      </c>
      <c r="O32" s="13"/>
      <c r="P32" s="13"/>
    </row>
    <row r="33" spans="2:16" ht="18" customHeight="1" x14ac:dyDescent="0.4">
      <c r="B33" s="6" t="s">
        <v>37</v>
      </c>
      <c r="C33" s="7">
        <v>568</v>
      </c>
      <c r="D33" s="8">
        <v>216</v>
      </c>
      <c r="E33" s="9">
        <v>38</v>
      </c>
      <c r="F33" s="10">
        <f t="shared" si="0"/>
        <v>2.8780487804878092</v>
      </c>
      <c r="G33" s="11">
        <v>615</v>
      </c>
      <c r="H33" s="11">
        <v>216</v>
      </c>
      <c r="I33" s="12">
        <v>35.121951219512191</v>
      </c>
      <c r="O33" s="13"/>
      <c r="P33" s="13"/>
    </row>
    <row r="34" spans="2:16" ht="18" customHeight="1" x14ac:dyDescent="0.4">
      <c r="B34" s="6" t="s">
        <v>38</v>
      </c>
      <c r="C34" s="7">
        <v>536</v>
      </c>
      <c r="D34" s="8">
        <v>219</v>
      </c>
      <c r="E34" s="9">
        <v>40.9</v>
      </c>
      <c r="F34" s="10">
        <f t="shared" si="0"/>
        <v>-1.0860627177700337</v>
      </c>
      <c r="G34" s="11">
        <v>574</v>
      </c>
      <c r="H34" s="11">
        <v>241</v>
      </c>
      <c r="I34" s="12">
        <v>41.986062717770032</v>
      </c>
      <c r="O34" s="13"/>
      <c r="P34" s="13"/>
    </row>
    <row r="35" spans="2:16" ht="18" customHeight="1" thickBot="1" x14ac:dyDescent="0.45">
      <c r="B35" s="14" t="s">
        <v>39</v>
      </c>
      <c r="C35" s="15">
        <v>58</v>
      </c>
      <c r="D35" s="16">
        <v>31</v>
      </c>
      <c r="E35" s="9">
        <v>53.4</v>
      </c>
      <c r="F35" s="17">
        <f t="shared" si="0"/>
        <v>7.2461538461538453</v>
      </c>
      <c r="G35" s="11">
        <v>65</v>
      </c>
      <c r="H35" s="11">
        <v>30</v>
      </c>
      <c r="I35" s="18">
        <v>46.153846153846153</v>
      </c>
      <c r="O35" s="13"/>
      <c r="P35" s="13"/>
    </row>
    <row r="36" spans="2:16" ht="18" customHeight="1" thickBot="1" x14ac:dyDescent="0.45">
      <c r="B36" s="19" t="s">
        <v>40</v>
      </c>
      <c r="C36" s="20">
        <f>SUM(C6:C35)</f>
        <v>149020</v>
      </c>
      <c r="D36" s="21">
        <f>SUM(D6:D35)</f>
        <v>56885</v>
      </c>
      <c r="E36" s="22">
        <f>(D36/C36)*100</f>
        <v>38.172728492819758</v>
      </c>
      <c r="F36" s="23">
        <f t="shared" si="0"/>
        <v>1.3339579090941243</v>
      </c>
      <c r="G36" s="21">
        <f>SUM(G6:G35)</f>
        <v>157831</v>
      </c>
      <c r="H36" s="21">
        <f>SUM(H6:H35)</f>
        <v>58143</v>
      </c>
      <c r="I36" s="24">
        <f t="shared" ref="I36:I40" si="1">(H36/G36)*100</f>
        <v>36.838770583725633</v>
      </c>
      <c r="O36" s="13"/>
      <c r="P36" s="13"/>
    </row>
    <row r="37" spans="2:16" x14ac:dyDescent="0.4">
      <c r="B37" s="25" t="s">
        <v>41</v>
      </c>
      <c r="C37" s="26">
        <v>1560</v>
      </c>
      <c r="D37" s="27">
        <v>511</v>
      </c>
      <c r="E37" s="28">
        <v>32.799999999999997</v>
      </c>
      <c r="F37" s="29">
        <f t="shared" si="0"/>
        <v>2.781000633312221</v>
      </c>
      <c r="G37" s="30">
        <v>1579</v>
      </c>
      <c r="H37" s="27">
        <v>474</v>
      </c>
      <c r="I37" s="31">
        <v>30.018999366687776</v>
      </c>
      <c r="O37" s="13"/>
      <c r="P37" s="13"/>
    </row>
    <row r="38" spans="2:16" x14ac:dyDescent="0.4">
      <c r="B38" s="32" t="s">
        <v>42</v>
      </c>
      <c r="C38" s="7">
        <v>1046</v>
      </c>
      <c r="D38" s="33">
        <v>407</v>
      </c>
      <c r="E38" s="9">
        <v>38.9</v>
      </c>
      <c r="F38" s="10">
        <f t="shared" si="0"/>
        <v>-1.3671755725190806</v>
      </c>
      <c r="G38" s="34">
        <v>1048</v>
      </c>
      <c r="H38" s="33">
        <v>422</v>
      </c>
      <c r="I38" s="12">
        <v>40.267175572519079</v>
      </c>
      <c r="O38" s="13"/>
      <c r="P38" s="13"/>
    </row>
    <row r="39" spans="2:16" ht="19.5" thickBot="1" x14ac:dyDescent="0.45">
      <c r="B39" s="35" t="s">
        <v>43</v>
      </c>
      <c r="C39" s="36">
        <v>595</v>
      </c>
      <c r="D39" s="37">
        <v>232</v>
      </c>
      <c r="E39" s="38">
        <v>39</v>
      </c>
      <c r="F39" s="39">
        <f t="shared" si="0"/>
        <v>0.19873817034700636</v>
      </c>
      <c r="G39" s="40">
        <v>634</v>
      </c>
      <c r="H39" s="37">
        <v>246</v>
      </c>
      <c r="I39" s="41">
        <v>38.801261829652994</v>
      </c>
      <c r="O39" s="13"/>
      <c r="P39" s="13"/>
    </row>
    <row r="40" spans="2:16" ht="19.5" thickBot="1" x14ac:dyDescent="0.45">
      <c r="B40" s="42" t="s">
        <v>44</v>
      </c>
      <c r="C40" s="43">
        <f>SUM(C37:C39)</f>
        <v>3201</v>
      </c>
      <c r="D40" s="44">
        <f>SUM(D37:D39)</f>
        <v>1150</v>
      </c>
      <c r="E40" s="45">
        <f t="shared" ref="E40" si="2">(D40/C40)*100</f>
        <v>35.926273039675102</v>
      </c>
      <c r="F40" s="46">
        <f t="shared" si="0"/>
        <v>0.90634050364320728</v>
      </c>
      <c r="G40" s="44">
        <f>SUM(G37:G39)</f>
        <v>3261</v>
      </c>
      <c r="H40" s="44">
        <f>SUM(H37:H39)</f>
        <v>1142</v>
      </c>
      <c r="I40" s="47">
        <f t="shared" si="1"/>
        <v>35.019932536031895</v>
      </c>
    </row>
    <row r="41" spans="2:16" ht="19.5" thickBot="1" x14ac:dyDescent="0.45">
      <c r="B41" s="48" t="s">
        <v>45</v>
      </c>
      <c r="C41" s="49">
        <f>C36+C40</f>
        <v>152221</v>
      </c>
      <c r="D41" s="50">
        <f>D36+D40</f>
        <v>58035</v>
      </c>
      <c r="E41" s="51">
        <f>(D41/C41)*100</f>
        <v>38.125488598813568</v>
      </c>
      <c r="F41" s="52">
        <f t="shared" si="0"/>
        <v>1.3235369190281006</v>
      </c>
      <c r="G41" s="49">
        <f>G36+G40</f>
        <v>161092</v>
      </c>
      <c r="H41" s="50">
        <f>H36+H40</f>
        <v>59285</v>
      </c>
      <c r="I41" s="53">
        <f>(H41/G41)*100</f>
        <v>36.801951679785468</v>
      </c>
    </row>
  </sheetData>
  <mergeCells count="9">
    <mergeCell ref="B1:I1"/>
    <mergeCell ref="B3:B5"/>
    <mergeCell ref="C3:F3"/>
    <mergeCell ref="G3:I3"/>
    <mergeCell ref="C4:C5"/>
    <mergeCell ref="D4:D5"/>
    <mergeCell ref="E4:E5"/>
    <mergeCell ref="G4:G5"/>
    <mergeCell ref="H4:H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特定健診 (R5) </vt:lpstr>
      <vt:lpstr>'特定健診 (R5)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cp:lastPrinted>2024-10-16T02:06:35Z</cp:lastPrinted>
  <dcterms:created xsi:type="dcterms:W3CDTF">2024-10-16T02:05:17Z</dcterms:created>
  <dcterms:modified xsi:type="dcterms:W3CDTF">2024-10-16T02:06:56Z</dcterms:modified>
</cp:coreProperties>
</file>