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7C8345D-EA81-4170-A849-0D679B688831}"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<sst xmlns="http://schemas.openxmlformats.org/spreadsheetml/2006/main" count="2979" uniqueCount="1052">
  <si>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</si>
  <si>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</si>
  <si>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</si>
  <si>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</si>
  <si>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</si>
  <si>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</si>
  <si>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</si>
  <si>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</si>
  <si>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</si>
  <si>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</si>
  <si>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</si>
  <si>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</si>
  <si>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</si>
  <si>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</si>
  <si>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</si>
  <si>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</si>
  <si>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</si>
  <si>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</si>
  <si>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</si>
  <si>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</si>
  <si>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</si>
  <si>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</si>
  <si>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</si>
  <si>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</si>
  <si>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</si>
  <si>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</si>
  <si>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</si>
  <si>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</si>
  <si>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</si>
  <si>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</si>
  <si>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</si>
  <si>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</si>
  <si>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</si>
  <si>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</si>
  <si>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</si>
  <si>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</si>
  <si>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</si>
  <si>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</si>
  <si>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</si>
  <si>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</si>
  <si>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</si>
  <si>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</si>
  <si>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</si>
  <si>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</si>
  <si>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</si>
  <si>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</si>
  <si>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</si>
  <si>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</si>
  <si>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</si>
  <si>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</si>
  <si>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</si>
  <si>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</si>
  <si>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</si>
  <si>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</si>
  <si>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</si>
  <si>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</si>
  <si>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</si>
  <si>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</si>
  <si>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</si>
  <si>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</si>
  <si>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</si>
  <si>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</si>
  <si>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</si>
  <si>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</si>
  <si>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</si>
  <si>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</si>
  <si>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</si>
  <si>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</si>
  <si>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</si>
  <si>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</si>
  <si>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</si>
  <si>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</si>
  <si>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</si>
  <si>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</si>
  <si>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</si>
  <si>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</si>
  <si>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</si>
  <si>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</si>
  <si>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</si>
  <si>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</si>
  <si>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</si>
  <si>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</si>
  <si>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</si>
  <si>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</si>
  <si>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</si>
  <si>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</si>
  <si>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</si>
  <si>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</si>
  <si>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</si>
  <si>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</si>
  <si>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</si>
  <si>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</si>
  <si>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</si>
  <si>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</si>
  <si>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</si>
  <si>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</si>
  <si>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</si>
  <si>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</si>
  <si>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</si>
  <si>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</si>
  <si>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</si>
  <si>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</si>
  <si>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</si>
  <si>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</si>
  <si>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</si>
  <si>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</si>
  <si>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</si>
  <si>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</si>
  <si>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</si>
  <si>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</si>
  <si>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</si>
  <si>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</si>
  <si>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</si>
  <si>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</si>
  <si>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</si>
  <si>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</si>
  <si>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</si>
  <si>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</si>
  <si>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</si>
  <si>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</si>
  <si>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</si>
  <si>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</si>
  <si>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</si>
  <si>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</si>
  <si>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</si>
  <si>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</si>
  <si>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</si>
  <si>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</si>
  <si>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</si>
  <si>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</si>
  <si>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</si>
  <si>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</si>
  <si>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</si>
  <si>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</si>
  <si>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</si>
  <si>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</si>
  <si>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</si>
  <si>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</si>
  <si>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</si>
  <si>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</si>
  <si>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</si>
  <si>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</si>
  <si>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</si>
  <si>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</si>
  <si>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</si>
  <si>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</si>
  <si>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</si>
  <si>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</si>
  <si>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</si>
  <si>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</si>
  <si>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</si>
  <si>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</si>
  <si>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</si>
  <si>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</si>
  <si>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</si>
  <si>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</si>
  <si>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</si>
  <si>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</si>
  <si>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</si>
  <si>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</si>
  <si>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</si>
  <si>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</si>
  <si>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</si>
  <si>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</si>
  <si>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</si>
  <si>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</si>
  <si>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</si>
  <si>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</si>
  <si>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</si>
  <si>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</si>
  <si>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</si>
  <si>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</si>
  <si>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</si>
  <si>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</si>
  <si>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</si>
  <si>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</si>
  <si>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</si>
  <si>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</si>
  <si>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</si>
  <si>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</si>
  <si>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</si>
  <si>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</si>
  <si>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</si>
  <si>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</si>
  <si>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</si>
  <si>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</si>
  <si>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</si>
  <si>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</si>
  <si>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</si>
  <si>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</si>
  <si>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</si>
  <si>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</si>
  <si>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</si>
  <si>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</si>
  <si>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</si>
  <si>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</si>
  <si>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</si>
  <si>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</si>
  <si>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</si>
  <si>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</si>
  <si>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</si>
  <si>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</si>
  <si>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</si>
  <si>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</si>
  <si>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</si>
  <si>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</si>
  <si>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</si>
  <si>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</si>
  <si>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</si>
  <si>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</si>
  <si>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</si>
  <si>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</si>
  <si>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</si>
  <si>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</si>
  <si>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</si>
  <si>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</si>
  <si>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</si>
  <si>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</si>
  <si>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</si>
  <si>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</si>
  <si>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</si>
  <si>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</si>
  <si>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</si>
  <si>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</si>
  <si>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</si>
  <si>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</si>
  <si>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</si>
  <si>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</si>
  <si>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</si>
  <si>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</si>
  <si>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</si>
  <si>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</si>
  <si>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</si>
  <si>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</si>
  <si>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</si>
  <si>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</si>
  <si>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</si>
  <si>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</si>
  <si>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</si>
  <si>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</si>
  <si>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</si>
  <si>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</si>
  <si>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</si>
  <si>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</si>
  <si>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</si>
  <si>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</si>
  <si>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</si>
  <si>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</si>
  <si>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</si>
  <si>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</si>
  <si>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</si>
  <si>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</si>
  <si>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</si>
  <si>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</si>
  <si>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</si>
  <si>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</si>
  <si>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</si>
  <si>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</si>
  <si>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</si>
  <si>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</si>
  <si>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</si>
  <si>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</si>
  <si>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</si>
  <si>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</si>
  <si>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</si>
  <si>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</si>
  <si>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</si>
  <si>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</si>
  <si>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</si>
  <si>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</si>
  <si>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</si>
  <si>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</si>
  <si>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</si>
  <si>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</si>
  <si>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</si>
  <si>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</si>
  <si>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</si>
  <si>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</si>
  <si>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</si>
  <si>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</si>
  <si>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</si>
  <si>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</si>
  <si>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</si>
  <si>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</si>
  <si>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</si>
  <si>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</si>
  <si>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</si>
  <si>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</si>
  <si>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</si>
  <si>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</si>
  <si>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</si>
  <si>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</si>
  <si>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</si>
  <si>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</si>
  <si>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</si>
  <si>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</si>
  <si>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</si>
  <si>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</si>
  <si>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</si>
  <si>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</si>
  <si>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</si>
  <si>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</si>
  <si>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</si>
  <si>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</si>
  <si>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</si>
  <si>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</si>
  <si>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</si>
  <si>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</si>
  <si>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</si>
  <si>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</si>
  <si>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</si>
  <si>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</si>
  <si>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</si>
  <si>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</si>
  <si>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</si>
  <si>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</si>
  <si>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</si>
  <si>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</si>
  <si>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</si>
  <si>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</si>
  <si>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</si>
  <si>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</si>
  <si>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</si>
  <si>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</si>
  <si>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</si>
  <si>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</si>
  <si>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</si>
  <si>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</si>
  <si>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</si>
  <si>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</si>
  <si>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</si>
  <si>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</si>
  <si>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</si>
  <si>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</si>
  <si>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</si>
  <si>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</si>
  <si>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</si>
  <si>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</si>
  <si>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</si>
  <si>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</si>
  <si>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</si>
  <si>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</si>
  <si>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</si>
  <si>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</si>
  <si>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</si>
  <si>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</si>
  <si>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</si>
  <si>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</si>
  <si>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</si>
  <si>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</si>
  <si>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</si>
  <si>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</si>
  <si>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</si>
  <si>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</si>
  <si>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</si>
  <si>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</si>
  <si>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</si>
  <si>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</si>
  <si>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</si>
  <si>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</si>
  <si>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</si>
  <si>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</si>
  <si>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</si>
  <si>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</si>
  <si>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</si>
  <si>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</si>
  <si>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</si>
  <si>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</si>
  <si>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</si>
  <si>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</si>
  <si>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</si>
  <si>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</si>
  <si>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</si>
  <si>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</si>
  <si>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</si>
  <si>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</si>
  <si>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</si>
  <si>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</si>
  <si>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</si>
  <si>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</si>
  <si>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</si>
  <si>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</si>
  <si>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</si>
  <si>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</si>
  <si>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</si>
  <si>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</si>
  <si>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</si>
  <si>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</si>
  <si>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</si>
  <si>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</si>
  <si>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</si>
  <si>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</si>
  <si>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</si>
  <si>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</si>
  <si>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</si>
  <si>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</si>
  <si>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</si>
  <si>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</si>
  <si>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</si>
  <si>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</si>
  <si>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</si>
  <si>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</si>
  <si>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</si>
  <si>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</si>
  <si>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</si>
  <si>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</si>
  <si>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</si>
  <si>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</si>
  <si>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</si>
  <si>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</si>
  <si>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</si>
  <si>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</si>
  <si>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</si>
  <si>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</si>
  <si>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</si>
  <si>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</si>
  <si>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</si>
  <si>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</si>
  <si>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</si>
  <si>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</si>
  <si>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</si>
  <si>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</si>
  <si>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</si>
  <si>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</si>
  <si>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</si>
  <si>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</si>
  <si>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</si>
  <si>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</si>
  <si>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</si>
  <si>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</si>
  <si>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</si>
  <si>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</si>
  <si>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</si>
  <si>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</si>
  <si>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</si>
  <si>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</si>
  <si>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</si>
  <si>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</si>
  <si>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</si>
  <si>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</si>
  <si>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</si>
  <si>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</si>
  <si>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</si>
  <si>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</si>
  <si>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</si>
  <si>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</si>
  <si>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</si>
  <si>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</si>
  <si>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</si>
  <si>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</si>
  <si>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</si>
  <si>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</si>
  <si>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</si>
  <si>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</si>
  <si>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</si>
  <si>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</si>
  <si>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</si>
  <si>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</si>
  <si>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</si>
  <si>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</si>
  <si>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</si>
  <si>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</si>
  <si>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</si>
  <si>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</si>
  <si>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</si>
  <si>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</si>
  <si>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</si>
  <si>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</si>
  <si>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</si>
  <si>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</si>
  <si>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</si>
  <si>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</si>
  <si>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</si>
  <si>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</si>
  <si>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</si>
  <si>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</si>
  <si>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</si>
  <si>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</si>
  <si>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</si>
  <si>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</si>
  <si>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</si>
  <si>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</si>
  <si>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</si>
  <si>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</si>
  <si>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</si>
  <si>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</si>
  <si>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</si>
  <si>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</si>
  <si>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</si>
  <si>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</si>
  <si>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</si>
  <si>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</si>
  <si>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</si>
  <si>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</si>
  <si>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</si>
  <si>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</si>
  <si>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</si>
  <si>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</si>
  <si>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</si>
  <si>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</si>
  <si>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</si>
  <si>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</si>
  <si>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</si>
  <si>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</si>
  <si>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</si>
  <si>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</si>
  <si>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</si>
  <si>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</si>
  <si>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</si>
  <si>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</si>
  <si>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</si>
  <si>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</si>
  <si>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</si>
  <si>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</si>
  <si>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</si>
  <si>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</si>
  <si>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</si>
  <si>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</si>
  <si>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</si>
  <si>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</si>
  <si>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</si>
  <si>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</si>
  <si>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</si>
  <si>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</si>
  <si>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</si>
  <si>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</si>
  <si>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</si>
  <si>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</si>
  <si>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</si>
  <si>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</si>
  <si>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</si>
  <si>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</si>
  <si>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</si>
  <si>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</si>
  <si>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</si>
  <si>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</si>
  <si>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</si>
  <si>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</si>
  <si>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</si>
  <si>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</si>
  <si>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</si>
  <si>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</si>
  <si>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</si>
  <si>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</si>
  <si>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</si>
  <si>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</si>
  <si>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</si>
  <si>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</si>
  <si>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</si>
  <si>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</si>
  <si>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</si>
  <si>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</si>
  <si>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</si>
  <si>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</si>
  <si>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</si>
  <si>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</si>
  <si>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</si>
  <si>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</si>
  <si>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</si>
  <si>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</si>
  <si>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</si>
  <si>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</si>
  <si>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</si>
  <si>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</si>
  <si>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</si>
  <si>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</si>
  <si>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</si>
  <si>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</si>
  <si>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</si>
  <si>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</si>
  <si>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</si>
  <si>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</si>
  <si>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</si>
  <si>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</si>
  <si>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</si>
  <si>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</si>
  <si>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</si>
  <si>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</si>
  <si>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</si>
  <si>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</si>
  <si>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</si>
  <si>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</si>
  <si>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</si>
  <si>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</si>
  <si>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</si>
  <si>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</si>
  <si>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</si>
  <si>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</si>
  <si>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</si>
  <si>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</si>
  <si>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</si>
  <si>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</si>
  <si>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</si>
  <si>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</si>
  <si>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</si>
  <si>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</si>
  <si>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</si>
  <si>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</si>
  <si>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</si>
  <si>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</si>
  <si>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</si>
  <si>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</si>
  <si>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</si>
  <si>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</si>
  <si>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</si>
  <si>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</si>
  <si>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</si>
  <si>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</si>
  <si>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</si>
  <si>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</si>
  <si>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</si>
  <si>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</si>
  <si>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</si>
  <si>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</si>
  <si>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</si>
  <si>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</si>
  <si>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</si>
  <si>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</si>
  <si>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</si>
  <si>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</si>
  <si>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</si>
  <si>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</si>
  <si>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</si>
  <si>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</si>
  <si>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</si>
  <si>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</si>
  <si>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</si>
  <si>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</si>
  <si>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</si>
  <si>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</si>
  <si>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</si>
  <si>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</si>
  <si>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</si>
  <si>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</si>
  <si>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</si>
  <si>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</si>
  <si>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</si>
  <si>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</si>
  <si>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</si>
  <si>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</si>
  <si>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</si>
  <si>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</si>
  <si>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</si>
  <si>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</si>
  <si>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</si>
  <si>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</si>
  <si>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</si>
  <si>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</si>
  <si>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</si>
  <si>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</si>
  <si>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</si>
  <si>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</si>
  <si>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</si>
  <si>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</si>
  <si>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</si>
  <si>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</si>
  <si>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</si>
  <si>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</si>
  <si>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</si>
  <si>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</si>
  <si>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</si>
  <si>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</si>
  <si>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</si>
  <si>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</si>
  <si>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</si>
  <si>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</si>
  <si>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</si>
  <si>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</si>
  <si>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</si>
  <si>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</si>
  <si>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</si>
  <si>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</si>
  <si>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</si>
  <si>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</si>
  <si>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</si>
  <si>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</si>
  <si>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</si>
  <si>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</si>
  <si>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</si>
  <si>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</si>
  <si>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</si>
  <si>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</si>
  <si>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</si>
  <si>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</si>
  <si>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</si>
  <si>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</si>
  <si>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</si>
  <si>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</si>
  <si>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</si>
  <si>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</si>
  <si>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</si>
  <si>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</si>
  <si>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</si>
  <si>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</si>
  <si>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</si>
  <si>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</si>
  <si>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</si>
  <si>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</si>
  <si>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</si>
  <si>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</si>
  <si>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</si>
  <si>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</si>
  <si>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</si>
  <si>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</si>
  <si>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</si>
  <si>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</si>
  <si>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</si>
  <si>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</si>
  <si>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</si>
  <si>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</si>
  <si>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</si>
  <si>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</si>
  <si>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</si>
  <si>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</si>
  <si>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</si>
  <si>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</si>
  <si>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</si>
  <si>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</si>
  <si>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</si>
  <si>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</si>
  <si>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</si>
  <si>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</si>
  <si>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</si>
  <si>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</si>
  <si>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</si>
  <si>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</si>
  <si>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</si>
  <si>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</si>
  <si>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</si>
  <si>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</si>
  <si>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</si>
  <si>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</si>
  <si>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</si>
  <si>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</si>
  <si>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</si>
  <si>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</si>
  <si>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</si>
  <si>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</si>
  <si>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</si>
  <si>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</si>
  <si>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</si>
  <si>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</si>
  <si>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</si>
  <si>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</si>
  <si>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</si>
  <si>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</si>
  <si>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</si>
  <si>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</si>
  <si>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</si>
  <si>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</si>
  <si>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</si>
  <si>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</si>
  <si>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</si>
  <si>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</si>
  <si>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</si>
  <si>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</si>
  <si>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</si>
  <si>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</si>
  <si>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</si>
  <si>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</si>
  <si>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</si>
  <si>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</si>
  <si>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</si>
  <si>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</si>
  <si>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</si>
  <si>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</si>
  <si>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</si>
  <si>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</si>
  <si>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</si>
  <si>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</si>
  <si>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</si>
  <si>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</si>
  <si>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</si>
  <si>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</si>
  <si>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</si>
  <si>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</si>
  <si>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</si>
  <si>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</si>
  <si>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</si>
  <si>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</si>
  <si>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</si>
  <si>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</si>
  <si>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</si>
  <si>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</si>
  <si>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</si>
  <si>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</si>
  <si>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</si>
  <si>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</si>
  <si>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</si>
  <si>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</si>
  <si>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</si>
  <si>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</si>
  <si>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</si>
  <si>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</si>
  <si>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</si>
  <si>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</si>
  <si>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</si>
  <si>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</si>
  <si>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</si>
  <si>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</si>
  <si>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</si>
  <si>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</si>
  <si>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</si>
  <si>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</si>
  <si>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</si>
  <si>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</si>
  <si>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</si>
  <si>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</si>
  <si>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</si>
  <si>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</si>
  <si>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</si>
  <si>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</si>
  <si>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</si>
  <si>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</si>
  <si>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</si>
  <si>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</si>
  <si>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</si>
  <si>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</si>
  <si>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</si>
  <si>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</si>
  <si>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</si>
  <si>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</si>
  <si>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</si>
  <si>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</si>
  <si>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</si>
  <si>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</si>
  <si>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</si>
  <si>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</si>
  <si>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</si>
  <si>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</si>
  <si>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</si>
  <si>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</si>
  <si>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</si>
  <si>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</si>
  <si>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</si>
  <si>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</si>
  <si>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</si>
  <si>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</si>
  <si>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</si>
  <si>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</si>
  <si>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</si>
  <si>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</si>
  <si>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</si>
  <si>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</si>
  <si>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</si>
  <si>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</si>
  <si>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</si>
  <si>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</si>
  <si>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</si>
  <si>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</si>
  <si>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</si>
  <si>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</si>
  <si>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</si>
  <si>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</si>
  <si>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</si>
  <si>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</si>
  <si>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</si>
  <si>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</si>
  <si>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</si>
  <si>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</si>
  <si>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</si>
  <si>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</si>
  <si>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</si>
  <si>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</si>
  <si>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</si>
  <si>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</si>
  <si>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</si>
  <si>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</si>
  <si>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</si>
  <si>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</si>
  <si>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</si>
  <si>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</si>
  <si>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</si>
  <si>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</si>
  <si>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</si>
  <si>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</si>
  <si>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</si>
  <si>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</si>
  <si>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</si>
  <si>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</si>
  <si>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</si>
  <si>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</si>
  <si>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</si>
  <si>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</si>
  <si>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</si>
  <si>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</si>
  <si>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</si>
  <si>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</si>
  <si>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</si>
  <si>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</si>
  <si>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</si>
  <si>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</si>
  <si>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</si>
  <si>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</si>
  <si>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</si>
  <si>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</si>
  <si>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</si>
  <si>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</si>
  <si>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</si>
  <si>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</si>
  <si>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</si>
  <si>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</si>
  <si>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</si>
  <si>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</si>
  <si>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</si>
  <si>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</si>
  <si>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</si>
  <si>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</si>
  <si>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</si>
  <si>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</si>
  <si>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</si>
  <si>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</si>
  <si>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</si>
  <si>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</si>
  <si>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</si>
  <si>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</si>
  <si>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</si>
  <si>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</si>
  <si>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</si>
  <si>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</si>
  <si>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</si>
  <si>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</si>
  <si>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</si>
  <si>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</si>
  <si>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</si>
  <si>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</si>
  <si>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</si>
  <si>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</si>
  <si>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</si>
  <si>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</si>
  <si>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</si>
  <si>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</si>
  <si>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</si>
  <si>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</si>
  <si>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</si>
  <si>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</si>
  <si>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</si>
  <si>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</si>
  <si>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</si>
  <si>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</si>
  <si>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</si>
  <si>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</si>
  <si>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</si>
  <si>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</si>
  <si>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</si>
  <si>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</si>
  <si>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</si>
  <si>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</si>
  <si>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</si>
  <si>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</si>
  <si>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</si>
  <si>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</si>
  <si>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</si>
  <si>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</si>
  <si>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</si>
  <si>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</si>
  <si>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</si>
  <si>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</si>
  <si>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</si>
  <si>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</si>
  <si>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</si>
  <si>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</si>
  <si>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</si>
  <si>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</si>
  <si>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</si>
  <si>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</si>
  <si>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</si>
  <si>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</si>
  <si>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</si>
  <si>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</si>
  <si>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</si>
  <si>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</si>
  <si>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</si>
  <si>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</si>
  <si>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</si>
  <si>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</si>
  <si>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</si>
  <si>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</si>
  <si>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</si>
  <si>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</si>
  <si>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</si>
  <si>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</si>
  <si>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</si>
  <si>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</si>
  <si>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</si>
  <si>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</si>
  <si>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</si>
  <si>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</si>
  <si>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</si>
  <si>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</si>
  <si>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</si>
  <si>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</si>
  <si>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</si>
  <si>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</si>
  <si>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</si>
  <si>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</si>
  <si>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</si>
  <si>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</si>
  <si>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</si>
  <si>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</si>
  <si>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</si>
  <si>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</si>
  <si>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</si>
  <si>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</si>
  <si>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</si>
  <si>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</si>
  <si>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</si>
  <si>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</si>
  <si>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</si>
  <si>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</si>
  <si>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</si>
  <si>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</si>
  <si>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</si>
  <si>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</si>
  <si>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</si>
  <si>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</si>
  <si>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</si>
  <si>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</si>
  <si>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</si>
  <si>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</si>
  <si>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</si>
  <si>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</si>
  <si>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</si>
  <si>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</si>
  <si>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</si>
  <si>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</si>
  <si>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</si>
  <si>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</si>
  <si>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</si>
  <si>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</si>
  <si>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</si>
  <si>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</si>
  <si>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</si>
  <si>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</si>
  <si>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</si>
  <si>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</si>
  <si>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</si>
  <si>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笠松病院</t>
    <phoneticPr fontId="3"/>
  </si>
  <si>
    <t>〒642-0001 海南市船尾１９６</t>
    <phoneticPr fontId="3"/>
  </si>
  <si>
    <t>〇</t>
  </si>
  <si>
    <t>2020年3月</t>
  </si>
  <si>
    <t>医療法人</t>
  </si>
  <si>
    <t>複数の診療科で活用</t>
  </si>
  <si>
    <t>内科</t>
  </si>
  <si>
    <t>外科</t>
  </si>
  <si>
    <t>整形外科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</si>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</sst>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47</v>
      </c>
    </row>
    <row r="104" spans="1:22" s="83" customFormat="1" ht="34.5" customHeight="1">
      <c r="A104" s="244" t="s">
        <v>614</v>
      </c>
      <c r="B104" s="84"/>
      <c r="C104" s="395"/>
      <c r="D104" s="396"/>
      <c r="E104" s="427"/>
      <c r="F104" s="428"/>
      <c r="G104" s="319" t="s">
        <v>47</v>
      </c>
      <c r="H104" s="321"/>
      <c r="I104" s="419"/>
      <c r="J104" s="256">
        <f t="shared" si="0"/>
        <v>32</v>
      </c>
      <c r="K104" s="237" t="str">
        <f t="shared" si="1"/>
        <v/>
      </c>
      <c r="L104" s="258">
        <v>32</v>
      </c>
    </row>
    <row r="105" spans="1:22" s="83" customFormat="1" ht="34.5" customHeight="1">
      <c r="A105" s="244" t="s">
        <v>615</v>
      </c>
      <c r="B105" s="84"/>
      <c r="C105" s="395"/>
      <c r="D105" s="396"/>
      <c r="E105" s="427"/>
      <c r="F105" s="409"/>
      <c r="G105" s="319" t="s">
        <v>48</v>
      </c>
      <c r="H105" s="321"/>
      <c r="I105" s="419"/>
      <c r="J105" s="256">
        <f t="shared" si="0"/>
        <v>15</v>
      </c>
      <c r="K105" s="237" t="str">
        <f t="shared" si="1"/>
        <v/>
      </c>
      <c r="L105" s="258">
        <v>15</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47</v>
      </c>
    </row>
    <row r="107" spans="1:22" s="83" customFormat="1" ht="34.5" customHeight="1">
      <c r="A107" s="244" t="s">
        <v>614</v>
      </c>
      <c r="B107" s="84"/>
      <c r="C107" s="395"/>
      <c r="D107" s="396"/>
      <c r="E107" s="427"/>
      <c r="F107" s="428"/>
      <c r="G107" s="319" t="s">
        <v>47</v>
      </c>
      <c r="H107" s="321"/>
      <c r="I107" s="419"/>
      <c r="J107" s="256">
        <f t="shared" si="0"/>
        <v>32</v>
      </c>
      <c r="K107" s="237" t="str">
        <f t="shared" si="1"/>
        <v/>
      </c>
      <c r="L107" s="258">
        <v>32</v>
      </c>
    </row>
    <row r="108" spans="1:22" s="83" customFormat="1" ht="34.5" customHeight="1">
      <c r="A108" s="244" t="s">
        <v>615</v>
      </c>
      <c r="B108" s="84"/>
      <c r="C108" s="395"/>
      <c r="D108" s="396"/>
      <c r="E108" s="408"/>
      <c r="F108" s="409"/>
      <c r="G108" s="319" t="s">
        <v>48</v>
      </c>
      <c r="H108" s="321"/>
      <c r="I108" s="419"/>
      <c r="J108" s="256">
        <f t="shared" si="0"/>
        <v>15</v>
      </c>
      <c r="K108" s="237" t="str">
        <f t="shared" si="1"/>
        <v/>
      </c>
      <c r="L108" s="258">
        <v>15</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47</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27</v>
      </c>
      <c r="K157" s="264" t="str">
        <f t="shared" si="3"/>
        <v/>
      </c>
      <c r="L157" s="117">
        <v>27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14</v>
      </c>
      <c r="K160" s="264" t="str">
        <f t="shared" si="3"/>
        <v/>
      </c>
      <c r="L160" s="117">
        <v>14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2.1</v>
      </c>
      <c r="K270" s="81" t="str">
        <f t="shared" si="8"/>
        <v/>
      </c>
      <c r="L270" s="148">
        <v>2.1</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2.7</v>
      </c>
      <c r="K274" s="81" t="str">
        <f t="shared" si="8"/>
        <v/>
      </c>
      <c r="L274" s="148">
        <v>2.7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v>
      </c>
      <c r="K392" s="81" t="str">
        <f t="shared" ref="K392:K397" si="11">IF(OR(COUNTIF(L392:L392,"未確認")&gt;0,COUNTIF(L392:L392,"~*")&gt;0),"※","")</f>
        <v/>
      </c>
      <c r="L392" s="147">
        <v>24</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4944</v>
      </c>
      <c r="K396" s="81" t="str">
        <f t="shared" si="11"/>
        <v/>
      </c>
      <c r="L396" s="147">
        <v>4944</v>
      </c>
    </row>
    <row r="397" spans="1:22" s="83" customFormat="1" ht="34.5" customHeight="1">
      <c r="A397" s="250" t="s">
        <v>777</v>
      </c>
      <c r="B397" s="119"/>
      <c r="C397" s="369"/>
      <c r="D397" s="319" t="s">
        <v>228</v>
      </c>
      <c r="E397" s="320"/>
      <c r="F397" s="320"/>
      <c r="G397" s="320"/>
      <c r="H397" s="321"/>
      <c r="I397" s="343"/>
      <c r="J397" s="140">
        <f t="shared" si="10"/>
        <v>11</v>
      </c>
      <c r="K397" s="81" t="str">
        <f t="shared" si="11"/>
        <v/>
      </c>
      <c r="L397" s="147">
        <v>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v>
      </c>
      <c r="K405" s="81" t="str">
        <f t="shared" ref="K405:K422" si="13">IF(OR(COUNTIF(L405:L405,"未確認")&gt;0,COUNTIF(L405:L405,"~*")&gt;0),"※","")</f>
        <v/>
      </c>
      <c r="L405" s="147">
        <v>12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11</v>
      </c>
      <c r="K408" s="81" t="str">
        <f t="shared" si="13"/>
        <v/>
      </c>
      <c r="L408" s="147">
        <v>11</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v>
      </c>
      <c r="K413" s="81" t="str">
        <f t="shared" si="13"/>
        <v/>
      </c>
      <c r="L413" s="147">
        <v>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v>
      </c>
      <c r="K430" s="193" t="str">
        <f>IF(OR(COUNTIF(L430:L430,"未確認")&gt;0,COUNTIF(L430:L430,"~*")&gt;0),"※","")</f>
        <v/>
      </c>
      <c r="L430" s="147">
        <v>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v>
      </c>
      <c r="K433" s="193" t="str">
        <f>IF(OR(COUNTIF(L433:L433,"未確認")&gt;0,COUNTIF(L433:L433,"~*")&gt;0),"※","")</f>
        <v/>
      </c>
      <c r="L433" s="147">
        <v>12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16</v>
      </c>
      <c r="K646" s="201" t="str">
        <f t="shared" ref="K646:K660" si="32">IF(OR(COUNTIF(L646:L646,"未確認")&gt;0,COUNTIF(L646:L646,"*")&gt;0),"※","")</f>
        <v/>
      </c>
      <c r="L646" s="117">
        <v>16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21</v>
      </c>
      <c r="K683" s="201" t="str">
        <f>IF(OR(COUNTIF(L683:L683,"未確認")&gt;0,COUNTIF(L683:L683,"*")&gt;0),"※","")</f>
        <v/>
      </c>
      <c r="L683" s="117">
        <v>21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D0595D-136B-4DF2-9CCE-24F911B491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2019-12-23T01:01:15Z</dcterms:modified>
</cp:coreProperties>
</file>