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EBF6F35-A776-412B-BDE3-AA079E609BD2}"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<sst xmlns="http://schemas.openxmlformats.org/spreadsheetml/2006/main" count="3089" uniqueCount="1052">
  <si>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</si>
  <si>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</si>
  <si>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</si>
  <si>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</si>
  <si>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</si>
  <si>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</si>
  <si>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</si>
  <si>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</si>
  <si>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</si>
  <si>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</si>
  <si>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</si>
  <si>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</si>
  <si>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</si>
  <si>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</si>
  <si>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</si>
  <si>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</si>
  <si>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</si>
  <si>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</si>
  <si>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</si>
  <si>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</si>
  <si>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</si>
  <si>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</si>
  <si>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</si>
  <si>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</si>
  <si>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</si>
  <si>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</si>
  <si>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</si>
  <si>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</si>
  <si>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</si>
  <si>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</si>
  <si>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</si>
  <si>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</si>
  <si>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</si>
  <si>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</si>
  <si>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</si>
  <si>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</si>
  <si>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</si>
  <si>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</si>
  <si>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</si>
  <si>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</si>
  <si>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</si>
  <si>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</si>
  <si>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</si>
  <si>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</si>
  <si>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</si>
  <si>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</si>
  <si>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</si>
  <si>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</si>
  <si>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</si>
  <si>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</si>
  <si>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</si>
  <si>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</si>
  <si>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</si>
  <si>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</si>
  <si>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</si>
  <si>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</si>
  <si>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</si>
  <si>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</si>
  <si>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</si>
  <si>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</si>
  <si>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</si>
  <si>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</si>
  <si>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</si>
  <si>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</si>
  <si>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</si>
  <si>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</si>
  <si>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</si>
  <si>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</si>
  <si>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</si>
  <si>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</si>
  <si>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</si>
  <si>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</si>
  <si>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</si>
  <si>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</si>
  <si>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</si>
  <si>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</si>
  <si>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</si>
  <si>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</si>
  <si>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</si>
  <si>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</si>
  <si>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</si>
  <si>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</si>
  <si>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</si>
  <si>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</si>
  <si>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</si>
  <si>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</si>
  <si>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</si>
  <si>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</si>
  <si>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</si>
  <si>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</si>
  <si>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</si>
  <si>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</si>
  <si>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</si>
  <si>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</si>
  <si>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</si>
  <si>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</si>
  <si>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</si>
  <si>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</si>
  <si>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</si>
  <si>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</si>
  <si>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</si>
  <si>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</si>
  <si>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</si>
  <si>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</si>
  <si>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</si>
  <si>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</si>
  <si>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</si>
  <si>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</si>
  <si>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</si>
  <si>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</si>
  <si>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</si>
  <si>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</si>
  <si>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</si>
  <si>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</si>
  <si>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</si>
  <si>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</si>
  <si>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</si>
  <si>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</si>
  <si>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</si>
  <si>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</si>
  <si>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</si>
  <si>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</si>
  <si>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</si>
  <si>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</si>
  <si>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</si>
  <si>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</si>
  <si>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</si>
  <si>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</si>
  <si>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</si>
  <si>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</si>
  <si>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</si>
  <si>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</si>
  <si>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</si>
  <si>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</si>
  <si>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</si>
  <si>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</si>
  <si>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</si>
  <si>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</si>
  <si>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</si>
  <si>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</si>
  <si>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</si>
  <si>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</si>
  <si>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</si>
  <si>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</si>
  <si>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</si>
  <si>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</si>
  <si>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</si>
  <si>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</si>
  <si>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</si>
  <si>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</si>
  <si>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</si>
  <si>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</si>
  <si>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</si>
  <si>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</si>
  <si>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</si>
  <si>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</si>
  <si>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</si>
  <si>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</si>
  <si>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</si>
  <si>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</si>
  <si>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</si>
  <si>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</si>
  <si>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</si>
  <si>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</si>
  <si>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</si>
  <si>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</si>
  <si>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</si>
  <si>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</si>
  <si>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</si>
  <si>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</si>
  <si>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</si>
  <si>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</si>
  <si>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</si>
  <si>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</si>
  <si>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</si>
  <si>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</si>
  <si>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</si>
  <si>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</si>
  <si>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</si>
  <si>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</si>
  <si>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</si>
  <si>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</si>
  <si>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</si>
  <si>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</si>
  <si>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</si>
  <si>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</si>
  <si>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</si>
  <si>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</si>
  <si>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</si>
  <si>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</si>
  <si>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</si>
  <si>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</si>
  <si>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</si>
  <si>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</si>
  <si>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</si>
  <si>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</si>
  <si>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</si>
  <si>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</si>
  <si>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</si>
  <si>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</si>
  <si>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</si>
  <si>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</si>
  <si>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</si>
  <si>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</si>
  <si>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</si>
  <si>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</si>
  <si>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</si>
  <si>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</si>
  <si>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</si>
  <si>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</si>
  <si>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</si>
  <si>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</si>
  <si>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</si>
  <si>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</si>
  <si>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</si>
  <si>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</si>
  <si>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</si>
  <si>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</si>
  <si>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</si>
  <si>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</si>
  <si>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</si>
  <si>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</si>
  <si>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</si>
  <si>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</si>
  <si>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</si>
  <si>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</si>
  <si>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</si>
  <si>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</si>
  <si>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</si>
  <si>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</si>
  <si>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</si>
  <si>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</si>
  <si>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</si>
  <si>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</si>
  <si>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</si>
  <si>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</si>
  <si>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</si>
  <si>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</si>
  <si>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</si>
  <si>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</si>
  <si>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</si>
  <si>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</si>
  <si>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</si>
  <si>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</si>
  <si>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</si>
  <si>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</si>
  <si>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</si>
  <si>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</si>
  <si>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</si>
  <si>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</si>
  <si>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</si>
  <si>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</si>
  <si>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</si>
  <si>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</si>
  <si>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</si>
  <si>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</si>
  <si>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</si>
  <si>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</si>
  <si>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</si>
  <si>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</si>
  <si>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</si>
  <si>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</si>
  <si>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</si>
  <si>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</si>
  <si>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</si>
  <si>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</si>
  <si>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</si>
  <si>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</si>
  <si>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</si>
  <si>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</si>
  <si>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</si>
  <si>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</si>
  <si>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</si>
  <si>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</si>
  <si>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</si>
  <si>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</si>
  <si>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</si>
  <si>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</si>
  <si>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</si>
  <si>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</si>
  <si>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</si>
  <si>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</si>
  <si>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</si>
  <si>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</si>
  <si>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</si>
  <si>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</si>
  <si>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</si>
  <si>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</si>
  <si>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</si>
  <si>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</si>
  <si>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</si>
  <si>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</si>
  <si>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</si>
  <si>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</si>
  <si>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</si>
  <si>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</si>
  <si>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</si>
  <si>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</si>
  <si>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</si>
  <si>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</si>
  <si>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</si>
  <si>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</si>
  <si>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</si>
  <si>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</si>
  <si>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</si>
  <si>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</si>
  <si>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</si>
  <si>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</si>
  <si>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</si>
  <si>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</si>
  <si>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</si>
  <si>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</si>
  <si>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</si>
  <si>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</si>
  <si>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</si>
  <si>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</si>
  <si>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</si>
  <si>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</si>
  <si>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</si>
  <si>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</si>
  <si>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</si>
  <si>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</si>
  <si>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</si>
  <si>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</si>
  <si>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</si>
  <si>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</si>
  <si>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</si>
  <si>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</si>
  <si>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</si>
  <si>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</si>
  <si>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</si>
  <si>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</si>
  <si>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</si>
  <si>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</si>
  <si>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</si>
  <si>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</si>
  <si>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</si>
  <si>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</si>
  <si>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</si>
  <si>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</si>
  <si>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</si>
  <si>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</si>
  <si>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</si>
  <si>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</si>
  <si>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</si>
  <si>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</si>
  <si>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</si>
  <si>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</si>
  <si>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</si>
  <si>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</si>
  <si>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</si>
  <si>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</si>
  <si>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</si>
  <si>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</si>
  <si>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</si>
  <si>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</si>
  <si>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</si>
  <si>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</si>
  <si>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</si>
  <si>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</si>
  <si>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</si>
  <si>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</si>
  <si>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</si>
  <si>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</si>
  <si>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</si>
  <si>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</si>
  <si>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</si>
  <si>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</si>
  <si>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</si>
  <si>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</si>
  <si>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</si>
  <si>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</si>
  <si>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</si>
  <si>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</si>
  <si>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</si>
  <si>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</si>
  <si>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</si>
  <si>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</si>
  <si>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</si>
  <si>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</si>
  <si>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</si>
  <si>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</si>
  <si>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</si>
  <si>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</si>
  <si>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</si>
  <si>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</si>
  <si>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</si>
  <si>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</si>
  <si>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</si>
  <si>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</si>
  <si>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</si>
  <si>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</si>
  <si>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</si>
  <si>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</si>
  <si>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</si>
  <si>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</si>
  <si>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</si>
  <si>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</si>
  <si>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</si>
  <si>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</si>
  <si>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</si>
  <si>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</si>
  <si>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</si>
  <si>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</si>
  <si>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</si>
  <si>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</si>
  <si>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</si>
  <si>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</si>
  <si>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</si>
  <si>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</si>
  <si>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</si>
  <si>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</si>
  <si>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</si>
  <si>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</si>
  <si>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</si>
  <si>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</si>
  <si>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</si>
  <si>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</si>
  <si>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</si>
  <si>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</si>
  <si>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</si>
  <si>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</si>
  <si>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</si>
  <si>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</si>
  <si>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</si>
  <si>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</si>
  <si>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</si>
  <si>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</si>
  <si>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</si>
  <si>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</si>
  <si>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</si>
  <si>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</si>
  <si>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</si>
  <si>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</si>
  <si>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</si>
  <si>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</si>
  <si>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</si>
  <si>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</si>
  <si>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</si>
  <si>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</si>
  <si>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</si>
  <si>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</si>
  <si>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</si>
  <si>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</si>
  <si>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</si>
  <si>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</si>
  <si>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</si>
  <si>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</si>
  <si>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</si>
  <si>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</si>
  <si>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</si>
  <si>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</si>
  <si>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</si>
  <si>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</si>
  <si>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</si>
  <si>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</si>
  <si>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</si>
  <si>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</si>
  <si>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</si>
  <si>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</si>
  <si>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</si>
  <si>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</si>
  <si>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</si>
  <si>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</si>
  <si>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</si>
  <si>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</si>
  <si>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</si>
  <si>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</si>
  <si>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</si>
  <si>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</si>
  <si>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</si>
  <si>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</si>
  <si>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</si>
  <si>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</si>
  <si>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</si>
  <si>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</si>
  <si>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</si>
  <si>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</si>
  <si>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</si>
  <si>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</si>
  <si>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</si>
  <si>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</si>
  <si>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</si>
  <si>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</si>
  <si>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</si>
  <si>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</si>
  <si>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</si>
  <si>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</si>
  <si>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</si>
  <si>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</si>
  <si>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</si>
  <si>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</si>
  <si>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</si>
  <si>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</si>
  <si>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</si>
  <si>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</si>
  <si>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</si>
  <si>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</si>
  <si>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</si>
  <si>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</si>
  <si>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</si>
  <si>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</si>
  <si>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</si>
  <si>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</si>
  <si>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</si>
  <si>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</si>
  <si>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</si>
  <si>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</si>
  <si>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</si>
  <si>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</si>
  <si>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</si>
  <si>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</si>
  <si>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</si>
  <si>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</si>
  <si>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</si>
  <si>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</si>
  <si>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</si>
  <si>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</si>
  <si>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</si>
  <si>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</si>
  <si>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</si>
  <si>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</si>
  <si>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</si>
  <si>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</si>
  <si>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</si>
  <si>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</si>
  <si>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</si>
  <si>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</si>
  <si>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</si>
  <si>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</si>
  <si>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</si>
  <si>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</si>
  <si>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</si>
  <si>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</si>
  <si>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</si>
  <si>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</si>
  <si>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</si>
  <si>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</si>
  <si>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</si>
  <si>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</si>
  <si>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</si>
  <si>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</si>
  <si>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</si>
  <si>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</si>
  <si>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</si>
  <si>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</si>
  <si>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</si>
  <si>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</si>
  <si>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</si>
  <si>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</si>
  <si>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</si>
  <si>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</si>
  <si>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</si>
  <si>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</si>
  <si>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</si>
  <si>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</si>
  <si>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</si>
  <si>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</si>
  <si>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</si>
  <si>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</si>
  <si>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</si>
  <si>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</si>
  <si>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</si>
  <si>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</si>
  <si>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</si>
  <si>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</si>
  <si>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</si>
  <si>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</si>
  <si>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</si>
  <si>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</si>
  <si>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</si>
  <si>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</si>
  <si>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</si>
  <si>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</si>
  <si>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</si>
  <si>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</si>
  <si>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</si>
  <si>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</si>
  <si>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</si>
  <si>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</si>
  <si>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</si>
  <si>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</si>
  <si>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</si>
  <si>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</si>
  <si>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</si>
  <si>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</si>
  <si>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</si>
  <si>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</si>
  <si>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</si>
  <si>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</si>
  <si>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</si>
  <si>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</si>
  <si>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</si>
  <si>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</si>
  <si>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</si>
  <si>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</si>
  <si>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</si>
  <si>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</si>
  <si>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</si>
  <si>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</si>
  <si>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</si>
  <si>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</si>
  <si>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</si>
  <si>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</si>
  <si>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</si>
  <si>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</si>
  <si>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</si>
  <si>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</si>
  <si>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</si>
  <si>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</si>
  <si>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</si>
  <si>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</si>
  <si>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</si>
  <si>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</si>
  <si>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</si>
  <si>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</si>
  <si>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</si>
  <si>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</si>
  <si>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</si>
  <si>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</si>
  <si>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</si>
  <si>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</si>
  <si>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</si>
  <si>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</si>
  <si>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</si>
  <si>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</si>
  <si>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</si>
  <si>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</si>
  <si>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</si>
  <si>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</si>
  <si>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</si>
  <si>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</si>
  <si>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</si>
  <si>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</si>
  <si>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</si>
  <si>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</si>
  <si>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</si>
  <si>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</si>
  <si>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</si>
  <si>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</si>
  <si>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</si>
  <si>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</si>
  <si>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</si>
  <si>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</si>
  <si>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</si>
  <si>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</si>
  <si>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</si>
  <si>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</si>
  <si>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</si>
  <si>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</si>
  <si>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</si>
  <si>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</si>
  <si>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</si>
  <si>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</si>
  <si>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</si>
  <si>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</si>
  <si>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</si>
  <si>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</si>
  <si>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</si>
  <si>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</si>
  <si>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</si>
  <si>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</si>
  <si>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</si>
  <si>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</si>
  <si>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</si>
  <si>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</si>
  <si>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</si>
  <si>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</si>
  <si>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</si>
  <si>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</si>
  <si>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</si>
  <si>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</si>
  <si>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</si>
  <si>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</si>
  <si>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</si>
  <si>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</si>
  <si>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</si>
  <si>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</si>
  <si>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</si>
  <si>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</si>
  <si>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</si>
  <si>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</si>
  <si>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</si>
  <si>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</si>
  <si>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</si>
  <si>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</si>
  <si>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</si>
  <si>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</si>
  <si>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</si>
  <si>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</si>
  <si>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</si>
  <si>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</si>
  <si>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</si>
  <si>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</si>
  <si>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</si>
  <si>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</si>
  <si>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</si>
  <si>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</si>
  <si>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</si>
  <si>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</si>
  <si>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</si>
  <si>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</si>
  <si>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</si>
  <si>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</si>
  <si>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</si>
  <si>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</si>
  <si>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</si>
  <si>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</si>
  <si>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</si>
  <si>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</si>
  <si>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</si>
  <si>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</si>
  <si>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</si>
  <si>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</si>
  <si>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</si>
  <si>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</si>
  <si>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</si>
  <si>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</si>
  <si>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</si>
  <si>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</si>
  <si>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</si>
  <si>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</si>
  <si>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</si>
  <si>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</si>
  <si>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</si>
  <si>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</si>
  <si>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</si>
  <si>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</si>
  <si>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</si>
  <si>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</si>
  <si>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</si>
  <si>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</si>
  <si>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</si>
  <si>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</si>
  <si>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</si>
  <si>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</si>
  <si>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</si>
  <si>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</si>
  <si>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</si>
  <si>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</si>
  <si>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</si>
  <si>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</si>
  <si>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</si>
  <si>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</si>
  <si>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</si>
  <si>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</si>
  <si>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</si>
  <si>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</si>
  <si>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</si>
  <si>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</si>
  <si>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</si>
  <si>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</si>
  <si>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</si>
  <si>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</si>
  <si>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</si>
  <si>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</si>
  <si>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</si>
  <si>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</si>
  <si>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</si>
  <si>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</si>
  <si>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</si>
  <si>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</si>
  <si>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</si>
  <si>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</si>
  <si>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</si>
  <si>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</si>
  <si>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</si>
  <si>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</si>
  <si>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</si>
  <si>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</si>
  <si>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</si>
  <si>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</si>
  <si>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</si>
  <si>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</si>
  <si>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</si>
  <si>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</si>
  <si>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</si>
  <si>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</si>
  <si>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</si>
  <si>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</si>
  <si>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</si>
  <si>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</si>
  <si>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</si>
  <si>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</si>
  <si>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</si>
  <si>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</si>
  <si>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</si>
  <si>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</si>
  <si>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</si>
  <si>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</si>
  <si>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</si>
  <si>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</si>
  <si>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</si>
  <si>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</si>
  <si>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</si>
  <si>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</si>
  <si>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</si>
  <si>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</si>
  <si>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</si>
  <si>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</si>
  <si>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</si>
  <si>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</si>
  <si>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</si>
  <si>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</si>
  <si>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</si>
  <si>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</si>
  <si>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</si>
  <si>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</si>
  <si>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</si>
  <si>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</si>
  <si>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</si>
  <si>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</si>
  <si>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</si>
  <si>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</si>
  <si>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</si>
  <si>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</si>
  <si>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</si>
  <si>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</si>
  <si>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</si>
  <si>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</si>
  <si>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</si>
  <si>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</si>
  <si>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</si>
  <si>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</si>
  <si>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</si>
  <si>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</si>
  <si>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</si>
  <si>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</si>
  <si>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</si>
  <si>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</si>
  <si>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</si>
  <si>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</si>
  <si>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</si>
  <si>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</si>
  <si>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</si>
  <si>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</si>
  <si>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</si>
  <si>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</si>
  <si>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</si>
  <si>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</si>
  <si>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</si>
  <si>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</si>
  <si>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</si>
  <si>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</si>
  <si>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</si>
  <si>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</si>
  <si>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</si>
  <si>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</si>
  <si>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</si>
  <si>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</si>
  <si>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</si>
  <si>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</si>
  <si>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</si>
  <si>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</si>
  <si>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</si>
  <si>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</si>
  <si>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</si>
  <si>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</si>
  <si>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</si>
  <si>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</si>
  <si>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</si>
  <si>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</si>
  <si>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</si>
  <si>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</si>
  <si>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</si>
  <si>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</si>
  <si>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</si>
  <si>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</si>
  <si>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</si>
  <si>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</si>
  <si>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</si>
  <si>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</si>
  <si>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</si>
  <si>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</si>
  <si>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</si>
  <si>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</si>
  <si>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</si>
  <si>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</si>
  <si>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</si>
  <si>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</si>
  <si>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</si>
  <si>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</si>
  <si>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</si>
  <si>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</si>
  <si>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</si>
  <si>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</si>
  <si>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</si>
  <si>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</si>
  <si>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</si>
  <si>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</si>
  <si>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</si>
  <si>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</si>
  <si>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</si>
  <si>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</si>
  <si>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</si>
  <si>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</si>
  <si>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</si>
  <si>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</si>
  <si>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</si>
  <si>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</si>
  <si>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</si>
  <si>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</si>
  <si>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</si>
  <si>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</si>
  <si>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</si>
  <si>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</si>
  <si>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</si>
  <si>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</si>
  <si>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</si>
  <si>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</si>
  <si>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</si>
  <si>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</si>
  <si>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</si>
  <si>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</si>
  <si>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</si>
  <si>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</si>
  <si>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</si>
  <si>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</si>
  <si>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</si>
  <si>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</si>
  <si>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</si>
  <si>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</si>
  <si>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</si>
  <si>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</si>
  <si>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</si>
  <si>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</si>
  <si>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</si>
  <si>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</si>
  <si>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</si>
  <si>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</si>
  <si>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</si>
  <si>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</si>
  <si>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</si>
  <si>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</si>
  <si>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</si>
  <si>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</si>
  <si>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</si>
  <si>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</si>
  <si>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</si>
  <si>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</si>
  <si>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</si>
  <si>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</si>
  <si>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</si>
  <si>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</si>
  <si>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</si>
  <si>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</si>
  <si>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</si>
  <si>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</si>
  <si>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</si>
  <si>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</si>
  <si>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</si>
  <si>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</si>
  <si>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</si>
  <si>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</si>
  <si>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</si>
  <si>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</si>
  <si>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</si>
  <si>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</si>
  <si>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</si>
  <si>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</si>
  <si>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</si>
  <si>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</si>
  <si>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</si>
  <si>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</si>
  <si>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</si>
  <si>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</si>
  <si>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</si>
  <si>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</si>
  <si>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</si>
  <si>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</si>
  <si>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</si>
  <si>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</si>
  <si>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</si>
  <si>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</si>
  <si>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</si>
  <si>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</si>
  <si>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</si>
  <si>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</si>
  <si>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</si>
  <si>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</si>
  <si>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</si>
  <si>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</si>
  <si>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</si>
  <si>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</si>
  <si>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</si>
  <si>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</si>
  <si>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</si>
  <si>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</si>
  <si>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</si>
  <si>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</si>
  <si>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</si>
  <si>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</si>
  <si>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</si>
  <si>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</si>
  <si>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</si>
  <si>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</si>
  <si>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</si>
  <si>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</si>
  <si>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</si>
  <si>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</si>
  <si>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</si>
  <si>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</si>
  <si>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</si>
  <si>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</si>
  <si>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</si>
  <si>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</si>
  <si>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</si>
  <si>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</si>
  <si>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</si>
  <si>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</si>
  <si>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</si>
  <si>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</si>
  <si>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</si>
  <si>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</si>
  <si>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</si>
  <si>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</si>
  <si>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</si>
  <si>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</si>
  <si>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</si>
  <si>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</si>
  <si>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</si>
  <si>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</si>
  <si>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</si>
  <si>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</si>
  <si>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</si>
  <si>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</si>
  <si>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</si>
  <si>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</si>
  <si>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</si>
  <si>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</si>
  <si>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</si>
  <si>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</si>
  <si>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</si>
  <si>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</si>
  <si>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</si>
  <si>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</si>
  <si>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</si>
  <si>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社会福祉法人琴の浦リハビリテーションセンター付属病院</t>
    <phoneticPr fontId="3"/>
  </si>
  <si>
    <t>〒641-0014 和歌山市毛見１４５１</t>
    <phoneticPr fontId="3"/>
  </si>
  <si>
    <t>〇</t>
  </si>
  <si>
    <t>社会福祉法人</t>
  </si>
  <si>
    <t>整形外科</t>
  </si>
  <si>
    <t>ＤＰＣ病院ではない</t>
  </si>
  <si>
    <t>-</t>
    <phoneticPr fontId="3"/>
  </si>
  <si>
    <t>東病棟</t>
  </si>
  <si>
    <t>急性期機能</t>
  </si>
  <si>
    <t>複数の診療科で活用</t>
  </si>
  <si>
    <t>リハビリテーション科</t>
  </si>
  <si>
    <t>回復期ﾘﾊﾋﾞﾘﾃｰｼｮﾝ病棟入院料１</t>
  </si>
  <si>
    <t>体制強化加算１の届出有り</t>
  </si>
  <si>
    <t>西病棟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</si>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</sst>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03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1050</v>
      </c>
    </row>
    <row r="90" spans="1:22" s="21" customFormat="1">
      <c r="A90" s="243"/>
      <c r="B90" s="1"/>
      <c r="C90" s="3"/>
      <c r="D90" s="3"/>
      <c r="E90" s="3"/>
      <c r="F90" s="3"/>
      <c r="G90" s="3"/>
      <c r="H90" s="287"/>
      <c r="I90" s="67" t="s">
        <v>36</v>
      </c>
      <c r="J90" s="68"/>
      <c r="K90" s="69"/>
      <c r="L90" s="262" t="s">
        <v>1045</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48</v>
      </c>
      <c r="K99" s="237" t="str">
        <f>IF(OR(COUNTIF(L99:M99,"未確認")&gt;0,COUNTIF(L99:M99,"~*")&gt;0),"※","")</f>
        <v/>
      </c>
      <c r="L99" s="258">
        <v>48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44</v>
      </c>
      <c r="K101" s="237" t="str">
        <f>IF(OR(COUNTIF(L101:M101,"未確認")&gt;0,COUNTIF(L101:M101,"~*")&gt;0),"※","")</f>
        <v/>
      </c>
      <c r="L101" s="258">
        <v>44</v>
      </c>
      <c r="M101" s="258">
        <v>0</v>
      </c>
    </row>
    <row r="102" spans="1:22" s="83" customFormat="1" ht="34.5" customHeight="1">
      <c r="A102" s="244" t="s">
        <v>610</v>
      </c>
      <c r="B102" s="84"/>
      <c r="C102" s="377"/>
      <c r="D102" s="379"/>
      <c r="E102" s="317" t="s">
        <v>612</v>
      </c>
      <c r="F102" s="318"/>
      <c r="G102" s="318"/>
      <c r="H102" s="319"/>
      <c r="I102" s="420"/>
      <c r="J102" s="256">
        <f t="shared" si="0"/>
        <v>48</v>
      </c>
      <c r="K102" s="237" t="str">
        <f t="shared" ref="K102:K111" si="1">IF(OR(COUNTIF(L101:M101,"未確認")&gt;0,COUNTIF(L101:M101,"~*")&gt;0),"※","")</f>
        <v/>
      </c>
      <c r="L102" s="258">
        <v>48</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1046</v>
      </c>
    </row>
    <row r="121" spans="1:22" s="83" customFormat="1" ht="40.5" customHeight="1">
      <c r="A121" s="244" t="s">
        <v>618</v>
      </c>
      <c r="B121" s="1"/>
      <c r="C121" s="295"/>
      <c r="D121" s="297"/>
      <c r="E121" s="334" t="s">
        <v>53</v>
      </c>
      <c r="F121" s="335"/>
      <c r="G121" s="335"/>
      <c r="H121" s="336"/>
      <c r="I121" s="354"/>
      <c r="J121" s="101"/>
      <c r="K121" s="102"/>
      <c r="L121" s="98" t="s">
        <v>533</v>
      </c>
      <c r="M121" s="98" t="s">
        <v>1041</v>
      </c>
    </row>
    <row r="122" spans="1:22" s="83" customFormat="1" ht="40.5" customHeight="1">
      <c r="A122" s="244" t="s">
        <v>619</v>
      </c>
      <c r="B122" s="1"/>
      <c r="C122" s="295"/>
      <c r="D122" s="297"/>
      <c r="E122" s="396"/>
      <c r="F122" s="418"/>
      <c r="G122" s="418"/>
      <c r="H122" s="397"/>
      <c r="I122" s="354"/>
      <c r="J122" s="101"/>
      <c r="K122" s="102"/>
      <c r="L122" s="98" t="s">
        <v>533</v>
      </c>
      <c r="M122" s="98" t="s">
        <v>1047</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1048</v>
      </c>
    </row>
    <row r="132" spans="1:22" s="83" customFormat="1" ht="34.5" customHeight="1">
      <c r="A132" s="244" t="s">
        <v>621</v>
      </c>
      <c r="B132" s="84"/>
      <c r="C132" s="295"/>
      <c r="D132" s="297"/>
      <c r="E132" s="320" t="s">
        <v>58</v>
      </c>
      <c r="F132" s="321"/>
      <c r="G132" s="321"/>
      <c r="H132" s="322"/>
      <c r="I132" s="389"/>
      <c r="J132" s="101"/>
      <c r="K132" s="102"/>
      <c r="L132" s="82">
        <v>48</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58</v>
      </c>
      <c r="K154" s="264" t="str">
        <f t="shared" si="3"/>
        <v/>
      </c>
      <c r="L154" s="117">
        <v>58</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71</v>
      </c>
      <c r="K194" s="264" t="str">
        <f t="shared" si="5"/>
        <v/>
      </c>
      <c r="L194" s="117">
        <v>0</v>
      </c>
      <c r="M194" s="117">
        <v>71</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35</v>
      </c>
      <c r="K269" s="81" t="str">
        <f t="shared" si="8"/>
        <v/>
      </c>
      <c r="L269" s="147">
        <v>16</v>
      </c>
      <c r="M269" s="147">
        <v>19</v>
      </c>
    </row>
    <row r="270" spans="1:22" s="83" customFormat="1" ht="34.5" customHeight="1">
      <c r="A270" s="249" t="s">
        <v>725</v>
      </c>
      <c r="B270" s="120"/>
      <c r="C270" s="371"/>
      <c r="D270" s="371"/>
      <c r="E270" s="371"/>
      <c r="F270" s="371"/>
      <c r="G270" s="371" t="s">
        <v>148</v>
      </c>
      <c r="H270" s="371"/>
      <c r="I270" s="404"/>
      <c r="J270" s="266">
        <f t="shared" si="9"/>
        <v>4.4000000000000004</v>
      </c>
      <c r="K270" s="81" t="str">
        <f t="shared" si="8"/>
        <v/>
      </c>
      <c r="L270" s="148">
        <v>0</v>
      </c>
      <c r="M270" s="148">
        <v>4.4000000000000004</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2</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0.9</v>
      </c>
      <c r="M272" s="148">
        <v>0</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1</v>
      </c>
      <c r="M273" s="147">
        <v>11</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1</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5</v>
      </c>
      <c r="K277" s="81" t="str">
        <f t="shared" si="8"/>
        <v/>
      </c>
      <c r="L277" s="147">
        <v>0</v>
      </c>
      <c r="M277" s="147">
        <v>5</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0</v>
      </c>
      <c r="M279" s="147">
        <v>4</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9</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1</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1050</v>
      </c>
    </row>
    <row r="368" spans="1:22" s="118" customFormat="1" ht="20.25" customHeight="1">
      <c r="A368" s="243"/>
      <c r="B368" s="1"/>
      <c r="C368" s="3"/>
      <c r="D368" s="3"/>
      <c r="E368" s="3"/>
      <c r="F368" s="3"/>
      <c r="G368" s="3"/>
      <c r="H368" s="287"/>
      <c r="I368" s="67" t="s">
        <v>36</v>
      </c>
      <c r="J368" s="170"/>
      <c r="K368" s="79"/>
      <c r="L368" s="137" t="s">
        <v>1045</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666</v>
      </c>
      <c r="K392" s="81" t="str">
        <f t="shared" ref="K392:K397" si="12">IF(OR(COUNTIF(L392:M392,"未確認")&gt;0,COUNTIF(L392:M392,"~*")&gt;0),"※","")</f>
        <v/>
      </c>
      <c r="L392" s="147">
        <v>388</v>
      </c>
      <c r="M392" s="147">
        <v>278</v>
      </c>
    </row>
    <row r="393" spans="1:22" s="83" customFormat="1" ht="34.5" customHeight="1">
      <c r="A393" s="249" t="s">
        <v>773</v>
      </c>
      <c r="B393" s="84"/>
      <c r="C393" s="370"/>
      <c r="D393" s="380"/>
      <c r="E393" s="320" t="s">
        <v>224</v>
      </c>
      <c r="F393" s="321"/>
      <c r="G393" s="321"/>
      <c r="H393" s="322"/>
      <c r="I393" s="343"/>
      <c r="J393" s="140">
        <f t="shared" si="11"/>
        <v>528</v>
      </c>
      <c r="K393" s="81" t="str">
        <f t="shared" si="12"/>
        <v/>
      </c>
      <c r="L393" s="147">
        <v>273</v>
      </c>
      <c r="M393" s="147">
        <v>255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138</v>
      </c>
      <c r="K395" s="81" t="str">
        <f t="shared" si="12"/>
        <v/>
      </c>
      <c r="L395" s="147">
        <v>115</v>
      </c>
      <c r="M395" s="147">
        <v>23</v>
      </c>
    </row>
    <row r="396" spans="1:22" s="83" customFormat="1" ht="34.5" customHeight="1">
      <c r="A396" s="250" t="s">
        <v>776</v>
      </c>
      <c r="B396" s="1"/>
      <c r="C396" s="370"/>
      <c r="D396" s="320" t="s">
        <v>227</v>
      </c>
      <c r="E396" s="321"/>
      <c r="F396" s="321"/>
      <c r="G396" s="321"/>
      <c r="H396" s="322"/>
      <c r="I396" s="343"/>
      <c r="J396" s="140">
        <f t="shared" si="11"/>
        <v>31390</v>
      </c>
      <c r="K396" s="81" t="str">
        <f t="shared" si="12"/>
        <v/>
      </c>
      <c r="L396" s="147">
        <v>11569</v>
      </c>
      <c r="M396" s="147">
        <v>19821</v>
      </c>
    </row>
    <row r="397" spans="1:22" s="83" customFormat="1" ht="34.5" customHeight="1">
      <c r="A397" s="250" t="s">
        <v>777</v>
      </c>
      <c r="B397" s="119"/>
      <c r="C397" s="370"/>
      <c r="D397" s="320" t="s">
        <v>228</v>
      </c>
      <c r="E397" s="321"/>
      <c r="F397" s="321"/>
      <c r="G397" s="321"/>
      <c r="H397" s="322"/>
      <c r="I397" s="344"/>
      <c r="J397" s="140">
        <f t="shared" si="11"/>
        <v>679</v>
      </c>
      <c r="K397" s="81" t="str">
        <f t="shared" si="12"/>
        <v/>
      </c>
      <c r="L397" s="147">
        <v>394</v>
      </c>
      <c r="M397" s="147">
        <v>285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666</v>
      </c>
      <c r="K405" s="81" t="str">
        <f t="shared" ref="K405:K422" si="14">IF(OR(COUNTIF(L405:M405,"未確認")&gt;0,COUNTIF(L405:M405,"~*")&gt;0),"※","")</f>
        <v/>
      </c>
      <c r="L405" s="147">
        <v>388</v>
      </c>
      <c r="M405" s="147">
        <v>278</v>
      </c>
    </row>
    <row r="406" spans="1:22" s="83" customFormat="1" ht="34.5" customHeight="1">
      <c r="A406" s="251" t="s">
        <v>779</v>
      </c>
      <c r="B406" s="119"/>
      <c r="C406" s="369"/>
      <c r="D406" s="375" t="s">
        <v>233</v>
      </c>
      <c r="E406" s="377" t="s">
        <v>234</v>
      </c>
      <c r="F406" s="378"/>
      <c r="G406" s="378"/>
      <c r="H406" s="379"/>
      <c r="I406" s="361"/>
      <c r="J406" s="140">
        <f t="shared" si="13"/>
        <v>110</v>
      </c>
      <c r="K406" s="81" t="str">
        <f t="shared" si="14"/>
        <v/>
      </c>
      <c r="L406" s="147">
        <v>8</v>
      </c>
      <c r="M406" s="147">
        <v>102</v>
      </c>
    </row>
    <row r="407" spans="1:22" s="83" customFormat="1" ht="34.5" customHeight="1">
      <c r="A407" s="251" t="s">
        <v>780</v>
      </c>
      <c r="B407" s="119"/>
      <c r="C407" s="369"/>
      <c r="D407" s="369"/>
      <c r="E407" s="320" t="s">
        <v>235</v>
      </c>
      <c r="F407" s="321"/>
      <c r="G407" s="321"/>
      <c r="H407" s="322"/>
      <c r="I407" s="361"/>
      <c r="J407" s="140">
        <f t="shared" si="13"/>
        <v>343</v>
      </c>
      <c r="K407" s="81" t="str">
        <f t="shared" si="14"/>
        <v/>
      </c>
      <c r="L407" s="147">
        <v>316</v>
      </c>
      <c r="M407" s="147">
        <v>27</v>
      </c>
    </row>
    <row r="408" spans="1:22" s="83" customFormat="1" ht="34.5" customHeight="1">
      <c r="A408" s="251" t="s">
        <v>781</v>
      </c>
      <c r="B408" s="119"/>
      <c r="C408" s="369"/>
      <c r="D408" s="369"/>
      <c r="E408" s="320" t="s">
        <v>236</v>
      </c>
      <c r="F408" s="321"/>
      <c r="G408" s="321"/>
      <c r="H408" s="322"/>
      <c r="I408" s="361"/>
      <c r="J408" s="140">
        <f t="shared" si="13"/>
        <v>189</v>
      </c>
      <c r="K408" s="81" t="str">
        <f t="shared" si="14"/>
        <v/>
      </c>
      <c r="L408" s="147">
        <v>40</v>
      </c>
      <c r="M408" s="147">
        <v>149</v>
      </c>
    </row>
    <row r="409" spans="1:22" s="83" customFormat="1" ht="34.5" customHeight="1">
      <c r="A409" s="251" t="s">
        <v>782</v>
      </c>
      <c r="B409" s="119"/>
      <c r="C409" s="369"/>
      <c r="D409" s="369"/>
      <c r="E409" s="317" t="s">
        <v>989</v>
      </c>
      <c r="F409" s="318"/>
      <c r="G409" s="318"/>
      <c r="H409" s="319"/>
      <c r="I409" s="361"/>
      <c r="J409" s="140">
        <f t="shared" si="13"/>
        <v>24</v>
      </c>
      <c r="K409" s="81" t="str">
        <f t="shared" si="14"/>
        <v/>
      </c>
      <c r="L409" s="147">
        <v>24</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679</v>
      </c>
      <c r="K413" s="81" t="str">
        <f t="shared" si="14"/>
        <v/>
      </c>
      <c r="L413" s="147">
        <v>394</v>
      </c>
      <c r="M413" s="147">
        <v>285</v>
      </c>
    </row>
    <row r="414" spans="1:22" s="83" customFormat="1" ht="34.5" customHeight="1">
      <c r="A414" s="251" t="s">
        <v>787</v>
      </c>
      <c r="B414" s="119"/>
      <c r="C414" s="369"/>
      <c r="D414" s="375" t="s">
        <v>240</v>
      </c>
      <c r="E414" s="377" t="s">
        <v>241</v>
      </c>
      <c r="F414" s="378"/>
      <c r="G414" s="378"/>
      <c r="H414" s="379"/>
      <c r="I414" s="361"/>
      <c r="J414" s="140">
        <f t="shared" si="13"/>
        <v>110</v>
      </c>
      <c r="K414" s="81" t="str">
        <f t="shared" si="14"/>
        <v/>
      </c>
      <c r="L414" s="147">
        <v>102</v>
      </c>
      <c r="M414" s="147">
        <v>8</v>
      </c>
    </row>
    <row r="415" spans="1:22" s="83" customFormat="1" ht="34.5" customHeight="1">
      <c r="A415" s="251" t="s">
        <v>788</v>
      </c>
      <c r="B415" s="119"/>
      <c r="C415" s="369"/>
      <c r="D415" s="369"/>
      <c r="E415" s="320" t="s">
        <v>242</v>
      </c>
      <c r="F415" s="321"/>
      <c r="G415" s="321"/>
      <c r="H415" s="322"/>
      <c r="I415" s="361"/>
      <c r="J415" s="140">
        <f t="shared" si="13"/>
        <v>476</v>
      </c>
      <c r="K415" s="81" t="str">
        <f t="shared" si="14"/>
        <v/>
      </c>
      <c r="L415" s="147">
        <v>244</v>
      </c>
      <c r="M415" s="147">
        <v>232</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21</v>
      </c>
      <c r="M416" s="147">
        <v>20</v>
      </c>
    </row>
    <row r="417" spans="1:22" s="83" customFormat="1" ht="34.5" customHeight="1">
      <c r="A417" s="251" t="s">
        <v>790</v>
      </c>
      <c r="B417" s="119"/>
      <c r="C417" s="369"/>
      <c r="D417" s="369"/>
      <c r="E417" s="320" t="s">
        <v>244</v>
      </c>
      <c r="F417" s="321"/>
      <c r="G417" s="321"/>
      <c r="H417" s="322"/>
      <c r="I417" s="361"/>
      <c r="J417" s="140">
        <f t="shared" si="13"/>
        <v>32</v>
      </c>
      <c r="K417" s="81" t="str">
        <f t="shared" si="14"/>
        <v/>
      </c>
      <c r="L417" s="147">
        <v>17</v>
      </c>
      <c r="M417" s="147">
        <v>15</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7</v>
      </c>
      <c r="M420" s="147">
        <v>7</v>
      </c>
    </row>
    <row r="421" spans="1:22" s="83" customFormat="1" ht="34.5" customHeight="1">
      <c r="A421" s="251" t="s">
        <v>794</v>
      </c>
      <c r="B421" s="119"/>
      <c r="C421" s="369"/>
      <c r="D421" s="369"/>
      <c r="E421" s="320" t="s">
        <v>247</v>
      </c>
      <c r="F421" s="321"/>
      <c r="G421" s="321"/>
      <c r="H421" s="322"/>
      <c r="I421" s="361"/>
      <c r="J421" s="140">
        <f t="shared" si="13"/>
        <v>3</v>
      </c>
      <c r="K421" s="81" t="str">
        <f t="shared" si="14"/>
        <v/>
      </c>
      <c r="L421" s="147">
        <v>3</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569</v>
      </c>
      <c r="K430" s="193" t="str">
        <f>IF(OR(COUNTIF(L430:M430,"未確認")&gt;0,COUNTIF(L430:M430,"~*")&gt;0),"※","")</f>
        <v/>
      </c>
      <c r="L430" s="147">
        <v>292</v>
      </c>
      <c r="M430" s="147">
        <v>277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33</v>
      </c>
      <c r="K432" s="193" t="str">
        <f>IF(OR(COUNTIF(L432:M432,"未確認")&gt;0,COUNTIF(L432:M432,"~*")&gt;0),"※","")</f>
        <v/>
      </c>
      <c r="L432" s="147">
        <v>12</v>
      </c>
      <c r="M432" s="147">
        <v>21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536</v>
      </c>
      <c r="K433" s="193" t="str">
        <f>IF(OR(COUNTIF(L433:M433,"未確認")&gt;0,COUNTIF(L433:M433,"~*")&gt;0),"※","")</f>
        <v/>
      </c>
      <c r="L433" s="147">
        <v>280</v>
      </c>
      <c r="M433" s="147">
        <v>256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22</v>
      </c>
      <c r="K468" s="201" t="str">
        <f t="shared" ref="K468:K475" si="16">IF(OR(COUNTIF(L468:M468,"未確認")&gt;0,COUNTIF(L468:M468,"*")&gt;0),"※","")</f>
        <v/>
      </c>
      <c r="L468" s="117">
        <v>22</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28</v>
      </c>
      <c r="K470" s="201" t="str">
        <f t="shared" si="16"/>
        <v/>
      </c>
      <c r="L470" s="117">
        <v>28</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21</v>
      </c>
      <c r="K481" s="201" t="str">
        <f t="shared" si="18"/>
        <v/>
      </c>
      <c r="L481" s="117">
        <v>21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27</v>
      </c>
      <c r="K483" s="201" t="str">
        <f t="shared" si="18"/>
        <v/>
      </c>
      <c r="L483" s="117">
        <v>27</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1050</v>
      </c>
    </row>
    <row r="544" spans="1:22" s="1" customFormat="1" ht="20.25" customHeight="1">
      <c r="A544" s="243"/>
      <c r="C544" s="62"/>
      <c r="D544" s="3"/>
      <c r="E544" s="3"/>
      <c r="F544" s="3"/>
      <c r="G544" s="3"/>
      <c r="H544" s="287"/>
      <c r="I544" s="67" t="s">
        <v>36</v>
      </c>
      <c r="J544" s="68"/>
      <c r="K544" s="186"/>
      <c r="L544" s="70" t="s">
        <v>1045</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1050</v>
      </c>
    </row>
    <row r="589" spans="1:22" s="1" customFormat="1" ht="20.25" customHeight="1">
      <c r="A589" s="243"/>
      <c r="C589" s="62"/>
      <c r="D589" s="3"/>
      <c r="E589" s="3"/>
      <c r="F589" s="3"/>
      <c r="G589" s="3"/>
      <c r="H589" s="287"/>
      <c r="I589" s="67" t="s">
        <v>36</v>
      </c>
      <c r="J589" s="68"/>
      <c r="K589" s="186"/>
      <c r="L589" s="70" t="s">
        <v>1045</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19</v>
      </c>
      <c r="K622" s="201" t="str">
        <f t="shared" si="29"/>
        <v/>
      </c>
      <c r="L622" s="117">
        <v>19</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
      </c>
      <c r="L635" s="117">
        <v>12</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127</v>
      </c>
      <c r="K646" s="201" t="str">
        <f t="shared" ref="K646:K660" si="33">IF(OR(COUNTIF(L646:M646,"未確認")&gt;0,COUNTIF(L646:M646,"*")&gt;0),"※","")</f>
        <v/>
      </c>
      <c r="L646" s="117">
        <v>56</v>
      </c>
      <c r="M646" s="117">
        <v>71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32</v>
      </c>
      <c r="K648" s="201" t="str">
        <f t="shared" si="33"/>
        <v>※</v>
      </c>
      <c r="L648" s="117" t="s">
        <v>541</v>
      </c>
      <c r="M648" s="117">
        <v>32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91</v>
      </c>
      <c r="K650" s="201" t="str">
        <f t="shared" si="33"/>
        <v/>
      </c>
      <c r="L650" s="117">
        <v>54</v>
      </c>
      <c r="M650" s="117">
        <v>37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67</v>
      </c>
      <c r="K655" s="201" t="str">
        <f t="shared" si="33"/>
        <v/>
      </c>
      <c r="L655" s="117">
        <v>42</v>
      </c>
      <c r="M655" s="117">
        <v>25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45</v>
      </c>
      <c r="K657" s="201" t="str">
        <f t="shared" si="33"/>
        <v/>
      </c>
      <c r="L657" s="117">
        <v>34</v>
      </c>
      <c r="M657" s="117">
        <v>11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1049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99.37</v>
      </c>
    </row>
    <row r="669" spans="1:22" s="83" customFormat="1" ht="56.15" customHeight="1">
      <c r="A669" s="251" t="s">
        <v>952</v>
      </c>
      <c r="B669" s="84"/>
      <c r="C669" s="317" t="s">
        <v>483</v>
      </c>
      <c r="D669" s="318"/>
      <c r="E669" s="318"/>
      <c r="F669" s="318"/>
      <c r="G669" s="318"/>
      <c r="H669" s="319"/>
      <c r="I669" s="138" t="s">
        <v>484</v>
      </c>
      <c r="J669" s="223"/>
      <c r="K669" s="224"/>
      <c r="L669" s="300" t="s">
        <v>533</v>
      </c>
      <c r="M669" s="300">
        <v>6.88</v>
      </c>
    </row>
    <row r="670" spans="1:22" s="83" customFormat="1" ht="60" customHeight="1">
      <c r="A670" s="251" t="s">
        <v>953</v>
      </c>
      <c r="B670" s="84"/>
      <c r="C670" s="323" t="s">
        <v>485</v>
      </c>
      <c r="D670" s="324"/>
      <c r="E670" s="324"/>
      <c r="F670" s="324"/>
      <c r="G670" s="324"/>
      <c r="H670" s="325"/>
      <c r="I670" s="326" t="s">
        <v>1030</v>
      </c>
      <c r="J670" s="223"/>
      <c r="K670" s="224"/>
      <c r="L670" s="301" t="s">
        <v>533</v>
      </c>
      <c r="M670" s="301">
        <v>285</v>
      </c>
    </row>
    <row r="671" spans="1:22" s="83" customFormat="1" ht="35.15" customHeight="1">
      <c r="A671" s="251" t="s">
        <v>954</v>
      </c>
      <c r="B671" s="84"/>
      <c r="C671" s="227"/>
      <c r="D671" s="228"/>
      <c r="E671" s="323" t="s">
        <v>487</v>
      </c>
      <c r="F671" s="324"/>
      <c r="G671" s="324"/>
      <c r="H671" s="325"/>
      <c r="I671" s="327"/>
      <c r="J671" s="223"/>
      <c r="K671" s="224"/>
      <c r="L671" s="301" t="s">
        <v>533</v>
      </c>
      <c r="M671" s="301">
        <v>104</v>
      </c>
    </row>
    <row r="672" spans="1:22" s="83" customFormat="1" ht="25.75" customHeight="1">
      <c r="A672" s="251" t="s">
        <v>955</v>
      </c>
      <c r="B672" s="84"/>
      <c r="C672" s="229"/>
      <c r="D672" s="286"/>
      <c r="E672" s="329"/>
      <c r="F672" s="330"/>
      <c r="G672" s="331" t="s">
        <v>1003</v>
      </c>
      <c r="H672" s="332"/>
      <c r="I672" s="328"/>
      <c r="J672" s="223"/>
      <c r="K672" s="224"/>
      <c r="L672" s="301" t="s">
        <v>533</v>
      </c>
      <c r="M672" s="301">
        <v>99</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143</v>
      </c>
    </row>
    <row r="674" spans="1:22" s="115" customFormat="1" ht="34.5" customHeight="1">
      <c r="A674" s="251" t="s">
        <v>957</v>
      </c>
      <c r="B674" s="84"/>
      <c r="C674" s="289"/>
      <c r="D674" s="291"/>
      <c r="E674" s="317" t="s">
        <v>1004</v>
      </c>
      <c r="F674" s="318"/>
      <c r="G674" s="318"/>
      <c r="H674" s="319"/>
      <c r="I674" s="333"/>
      <c r="J674" s="223"/>
      <c r="K674" s="224"/>
      <c r="L674" s="301" t="s">
        <v>533</v>
      </c>
      <c r="M674" s="301">
        <v>143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41.2</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F371680-AC2A-4DFA-8BA5-501853AA6A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2019-12-23T01:01:01Z</dcterms:modified>
</cp:coreProperties>
</file>