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E6E28415-A074-4F18-A0C4-D1F8C01FC282}"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<sst xmlns="http://schemas.openxmlformats.org/spreadsheetml/2006/main" count="2968" uniqueCount="1047">
  <si>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</si>
  <si>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</si>
  <si>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</si>
  <si>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</si>
  <si>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</si>
  <si>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</si>
  <si>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</si>
  <si>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</si>
  <si>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</si>
  <si>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</si>
  <si>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</si>
  <si>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</si>
  <si>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</si>
  <si>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</si>
  <si>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</si>
  <si>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</si>
  <si>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</si>
  <si>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</si>
  <si>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</si>
  <si>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</si>
  <si>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</si>
  <si>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</si>
  <si>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</si>
  <si>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</si>
  <si>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</si>
  <si>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</si>
  <si>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</si>
  <si>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</si>
  <si>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</si>
  <si>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</si>
  <si>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</si>
  <si>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</si>
  <si>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</si>
  <si>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</si>
  <si>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</si>
  <si>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</si>
  <si>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</si>
  <si>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</si>
  <si>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</si>
  <si>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</si>
  <si>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</si>
  <si>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</si>
  <si>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</si>
  <si>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</si>
  <si>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</si>
  <si>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</si>
  <si>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</si>
  <si>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</si>
  <si>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</si>
  <si>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</si>
  <si>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</si>
  <si>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</si>
  <si>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</si>
  <si>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</si>
  <si>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</si>
  <si>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</si>
  <si>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</si>
  <si>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</si>
  <si>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</si>
  <si>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</si>
  <si>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</si>
  <si>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</si>
  <si>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</si>
  <si>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</si>
  <si>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</si>
  <si>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</si>
  <si>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</si>
  <si>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</si>
  <si>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</si>
  <si>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</si>
  <si>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</si>
  <si>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</si>
  <si>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</si>
  <si>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</si>
  <si>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</si>
  <si>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</si>
  <si>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</si>
  <si>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</si>
  <si>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</si>
  <si>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</si>
  <si>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</si>
  <si>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</si>
  <si>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</si>
  <si>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</si>
  <si>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</si>
  <si>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</si>
  <si>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</si>
  <si>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</si>
  <si>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</si>
  <si>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</si>
  <si>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</si>
  <si>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</si>
  <si>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</si>
  <si>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</si>
  <si>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</si>
  <si>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</si>
  <si>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</si>
  <si>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</si>
  <si>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</si>
  <si>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</si>
  <si>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</si>
  <si>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</si>
  <si>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</si>
  <si>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</si>
  <si>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</si>
  <si>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</si>
  <si>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</si>
  <si>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</si>
  <si>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</si>
  <si>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</si>
  <si>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</si>
  <si>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</si>
  <si>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</si>
  <si>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</si>
  <si>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</si>
  <si>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</si>
  <si>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</si>
  <si>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</si>
  <si>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</si>
  <si>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</si>
  <si>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</si>
  <si>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</si>
  <si>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</si>
  <si>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</si>
  <si>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</si>
  <si>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</si>
  <si>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</si>
  <si>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</si>
  <si>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</si>
  <si>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</si>
  <si>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</si>
  <si>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</si>
  <si>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</si>
  <si>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</si>
  <si>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</si>
  <si>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</si>
  <si>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</si>
  <si>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</si>
  <si>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</si>
  <si>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</si>
  <si>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</si>
  <si>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</si>
  <si>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</si>
  <si>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</si>
  <si>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</si>
  <si>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</si>
  <si>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</si>
  <si>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</si>
  <si>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</si>
  <si>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</si>
  <si>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</si>
  <si>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</si>
  <si>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</si>
  <si>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</si>
  <si>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</si>
  <si>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</si>
  <si>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</si>
  <si>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</si>
  <si>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</si>
  <si>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</si>
  <si>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</si>
  <si>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</si>
  <si>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</si>
  <si>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</si>
  <si>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</si>
  <si>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</si>
  <si>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</si>
  <si>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</si>
  <si>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</si>
  <si>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</si>
  <si>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</si>
  <si>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</si>
  <si>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</si>
  <si>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</si>
  <si>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</si>
  <si>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</si>
  <si>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</si>
  <si>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</si>
  <si>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</si>
  <si>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</si>
  <si>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</si>
  <si>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</si>
  <si>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</si>
  <si>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</si>
  <si>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</si>
  <si>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</si>
  <si>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</si>
  <si>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</si>
  <si>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</si>
  <si>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</si>
  <si>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</si>
  <si>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</si>
  <si>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</si>
  <si>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</si>
  <si>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</si>
  <si>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</si>
  <si>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</si>
  <si>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</si>
  <si>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</si>
  <si>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</si>
  <si>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</si>
  <si>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</si>
  <si>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</si>
  <si>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</si>
  <si>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</si>
  <si>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</si>
  <si>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</si>
  <si>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</si>
  <si>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</si>
  <si>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</si>
  <si>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</si>
  <si>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</si>
  <si>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</si>
  <si>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</si>
  <si>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</si>
  <si>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</si>
  <si>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</si>
  <si>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</si>
  <si>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</si>
  <si>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</si>
  <si>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</si>
  <si>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</si>
  <si>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</si>
  <si>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</si>
  <si>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</si>
  <si>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</si>
  <si>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</si>
  <si>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</si>
  <si>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</si>
  <si>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</si>
  <si>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</si>
  <si>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</si>
  <si>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</si>
  <si>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</si>
  <si>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</si>
  <si>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</si>
  <si>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</si>
  <si>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</si>
  <si>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</si>
  <si>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</si>
  <si>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</si>
  <si>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</si>
  <si>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</si>
  <si>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</si>
  <si>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</si>
  <si>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</si>
  <si>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</si>
  <si>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</si>
  <si>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</si>
  <si>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</si>
  <si>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</si>
  <si>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</si>
  <si>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</si>
  <si>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</si>
  <si>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</si>
  <si>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</si>
  <si>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</si>
  <si>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</si>
  <si>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</si>
  <si>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</si>
  <si>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</si>
  <si>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</si>
  <si>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</si>
  <si>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</si>
  <si>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</si>
  <si>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</si>
  <si>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</si>
  <si>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</si>
  <si>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</si>
  <si>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</si>
  <si>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</si>
  <si>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</si>
  <si>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</si>
  <si>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</si>
  <si>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</si>
  <si>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</si>
  <si>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</si>
  <si>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</si>
  <si>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</si>
  <si>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</si>
  <si>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</si>
  <si>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</si>
  <si>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</si>
  <si>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</si>
  <si>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</si>
  <si>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</si>
  <si>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</si>
  <si>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</si>
  <si>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</si>
  <si>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</si>
  <si>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</si>
  <si>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</si>
  <si>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</si>
  <si>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</si>
  <si>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</si>
  <si>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</si>
  <si>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</si>
  <si>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</si>
  <si>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</si>
  <si>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</si>
  <si>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</si>
  <si>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</si>
  <si>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</si>
  <si>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</si>
  <si>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</si>
  <si>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</si>
  <si>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</si>
  <si>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</si>
  <si>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</si>
  <si>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</si>
  <si>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</si>
  <si>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</si>
  <si>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</si>
  <si>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</si>
  <si>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</si>
  <si>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</si>
  <si>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</si>
  <si>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</si>
  <si>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</si>
  <si>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</si>
  <si>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</si>
  <si>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</si>
  <si>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</si>
  <si>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</si>
  <si>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</si>
  <si>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</si>
  <si>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</si>
  <si>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</si>
  <si>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</si>
  <si>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</si>
  <si>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</si>
  <si>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</si>
  <si>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</si>
  <si>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</si>
  <si>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</si>
  <si>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</si>
  <si>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</si>
  <si>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</si>
  <si>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</si>
  <si>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</si>
  <si>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</si>
  <si>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</si>
  <si>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</si>
  <si>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</si>
  <si>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</si>
  <si>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</si>
  <si>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</si>
  <si>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</si>
  <si>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</si>
  <si>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</si>
  <si>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</si>
  <si>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</si>
  <si>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</si>
  <si>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</si>
  <si>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</si>
  <si>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</si>
  <si>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</si>
  <si>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</si>
  <si>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</si>
  <si>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</si>
  <si>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</si>
  <si>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</si>
  <si>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</si>
  <si>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</si>
  <si>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</si>
  <si>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</si>
  <si>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</si>
  <si>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</si>
  <si>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</si>
  <si>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</si>
  <si>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</si>
  <si>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</si>
  <si>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</si>
  <si>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</si>
  <si>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</si>
  <si>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</si>
  <si>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</si>
  <si>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</si>
  <si>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</si>
  <si>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</si>
  <si>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</si>
  <si>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</si>
  <si>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</si>
  <si>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</si>
  <si>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</si>
  <si>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</si>
  <si>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</si>
  <si>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</si>
  <si>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</si>
  <si>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</si>
  <si>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</si>
  <si>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</si>
  <si>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</si>
  <si>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</si>
  <si>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</si>
  <si>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</si>
  <si>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</si>
  <si>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</si>
  <si>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</si>
  <si>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</si>
  <si>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</si>
  <si>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</si>
  <si>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</si>
  <si>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</si>
  <si>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</si>
  <si>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</si>
  <si>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</si>
  <si>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</si>
  <si>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</si>
  <si>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</si>
  <si>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</si>
  <si>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</si>
  <si>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</si>
  <si>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</si>
  <si>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</si>
  <si>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</si>
  <si>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</si>
  <si>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</si>
  <si>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</si>
  <si>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</si>
  <si>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</si>
  <si>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</si>
  <si>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</si>
  <si>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</si>
  <si>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</si>
  <si>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</si>
  <si>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</si>
  <si>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</si>
  <si>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</si>
  <si>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</si>
  <si>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</si>
  <si>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</si>
  <si>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</si>
  <si>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</si>
  <si>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</si>
  <si>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</si>
  <si>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</si>
  <si>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</si>
  <si>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</si>
  <si>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</si>
  <si>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</si>
  <si>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</si>
  <si>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</si>
  <si>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</si>
  <si>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</si>
  <si>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</si>
  <si>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</si>
  <si>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</si>
  <si>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</si>
  <si>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</si>
  <si>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</si>
  <si>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</si>
  <si>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</si>
  <si>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</si>
  <si>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</si>
  <si>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</si>
  <si>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</si>
  <si>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</si>
  <si>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</si>
  <si>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</si>
  <si>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</si>
  <si>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</si>
  <si>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</si>
  <si>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</si>
  <si>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</si>
  <si>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</si>
  <si>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</si>
  <si>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</si>
  <si>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</si>
  <si>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</si>
  <si>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</si>
  <si>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</si>
  <si>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</si>
  <si>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</si>
  <si>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</si>
  <si>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</si>
  <si>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</si>
  <si>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</si>
  <si>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</si>
  <si>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</si>
  <si>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</si>
  <si>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</si>
  <si>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</si>
  <si>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</si>
  <si>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</si>
  <si>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</si>
  <si>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</si>
  <si>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</si>
  <si>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</si>
  <si>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</si>
  <si>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</si>
  <si>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</si>
  <si>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</si>
  <si>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</si>
  <si>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</si>
  <si>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</si>
  <si>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</si>
  <si>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</si>
  <si>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</si>
  <si>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</si>
  <si>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</si>
  <si>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</si>
  <si>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</si>
  <si>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</si>
  <si>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</si>
  <si>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</si>
  <si>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</si>
  <si>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</si>
  <si>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</si>
  <si>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</si>
  <si>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</si>
  <si>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</si>
  <si>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</si>
  <si>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</si>
  <si>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</si>
  <si>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</si>
  <si>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</si>
  <si>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</si>
  <si>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</si>
  <si>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</si>
  <si>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</si>
  <si>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</si>
  <si>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</si>
  <si>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</si>
  <si>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</si>
  <si>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</si>
  <si>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</si>
  <si>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</si>
  <si>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</si>
  <si>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</si>
  <si>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</si>
  <si>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</si>
  <si>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</si>
  <si>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</si>
  <si>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</si>
  <si>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</si>
  <si>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</si>
  <si>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</si>
  <si>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</si>
  <si>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</si>
  <si>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</si>
  <si>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</si>
  <si>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</si>
  <si>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</si>
  <si>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</si>
  <si>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</si>
  <si>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</si>
  <si>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</si>
  <si>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</si>
  <si>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</si>
  <si>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</si>
  <si>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</si>
  <si>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</si>
  <si>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</si>
  <si>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</si>
  <si>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</si>
  <si>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</si>
  <si>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</si>
  <si>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</si>
  <si>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</si>
  <si>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</si>
  <si>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</si>
  <si>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</si>
  <si>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</si>
  <si>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</si>
  <si>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</si>
  <si>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</si>
  <si>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</si>
  <si>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</si>
  <si>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</si>
  <si>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</si>
  <si>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</si>
  <si>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</si>
  <si>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</si>
  <si>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</si>
  <si>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</si>
  <si>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</si>
  <si>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</si>
  <si>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</si>
  <si>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</si>
  <si>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</si>
  <si>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</si>
  <si>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</si>
  <si>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</si>
  <si>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</si>
  <si>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</si>
  <si>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</si>
  <si>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</si>
  <si>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</si>
  <si>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</si>
  <si>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</si>
  <si>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</si>
  <si>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</si>
  <si>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</si>
  <si>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</si>
  <si>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</si>
  <si>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</si>
  <si>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</si>
  <si>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</si>
  <si>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</si>
  <si>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</si>
  <si>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</si>
  <si>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</si>
  <si>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</si>
  <si>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</si>
  <si>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</si>
  <si>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</si>
  <si>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</si>
  <si>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</si>
  <si>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</si>
  <si>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</si>
  <si>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</si>
  <si>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</si>
  <si>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</si>
  <si>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</si>
  <si>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</si>
  <si>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</si>
  <si>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</si>
  <si>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</si>
  <si>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</si>
  <si>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</si>
  <si>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</si>
  <si>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</si>
  <si>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</si>
  <si>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</si>
  <si>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</si>
  <si>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</si>
  <si>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</si>
  <si>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</si>
  <si>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</si>
  <si>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</si>
  <si>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</si>
  <si>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</si>
  <si>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</si>
  <si>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</si>
  <si>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</si>
  <si>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</si>
  <si>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</si>
  <si>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</si>
  <si>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</si>
  <si>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</si>
  <si>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</si>
  <si>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</si>
  <si>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</si>
  <si>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</si>
  <si>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</si>
  <si>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</si>
  <si>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</si>
  <si>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</si>
  <si>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</si>
  <si>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</si>
  <si>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</si>
  <si>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</si>
  <si>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</si>
  <si>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</si>
  <si>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</si>
  <si>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</si>
  <si>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</si>
  <si>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</si>
  <si>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</si>
  <si>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</si>
  <si>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</si>
  <si>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</si>
  <si>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</si>
  <si>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</si>
  <si>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</si>
  <si>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</si>
  <si>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</si>
  <si>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</si>
  <si>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</si>
  <si>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</si>
  <si>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</si>
  <si>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</si>
  <si>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</si>
  <si>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</si>
  <si>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</si>
  <si>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</si>
  <si>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</si>
  <si>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</si>
  <si>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</si>
  <si>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</si>
  <si>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</si>
  <si>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</si>
  <si>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</si>
  <si>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</si>
  <si>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</si>
  <si>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</si>
  <si>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</si>
  <si>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</si>
  <si>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</si>
  <si>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</si>
  <si>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</si>
  <si>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</si>
  <si>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</si>
  <si>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</si>
  <si>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</si>
  <si>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</si>
  <si>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</si>
  <si>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</si>
  <si>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</si>
  <si>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</si>
  <si>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</si>
  <si>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</si>
  <si>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</si>
  <si>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</si>
  <si>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</si>
  <si>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</si>
  <si>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</si>
  <si>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</si>
  <si>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</si>
  <si>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</si>
  <si>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</si>
  <si>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</si>
  <si>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</si>
  <si>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</si>
  <si>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</si>
  <si>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</si>
  <si>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</si>
  <si>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</si>
  <si>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</si>
  <si>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</si>
  <si>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</si>
  <si>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</si>
  <si>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</si>
  <si>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</si>
  <si>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</si>
  <si>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</si>
  <si>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</si>
  <si>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</si>
  <si>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</si>
  <si>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</si>
  <si>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</si>
  <si>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</si>
  <si>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</si>
  <si>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</si>
  <si>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</si>
  <si>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</si>
  <si>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</si>
  <si>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</si>
  <si>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</si>
  <si>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</si>
  <si>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</si>
  <si>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</si>
  <si>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</si>
  <si>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</si>
  <si>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</si>
  <si>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</si>
  <si>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</si>
  <si>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</si>
  <si>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</si>
  <si>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</si>
  <si>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</si>
  <si>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</si>
  <si>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</si>
  <si>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</si>
  <si>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</si>
  <si>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</si>
  <si>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</si>
  <si>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</si>
  <si>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</si>
  <si>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</si>
  <si>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</si>
  <si>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</si>
  <si>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</si>
  <si>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</si>
  <si>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</si>
  <si>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</si>
  <si>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</si>
  <si>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</si>
  <si>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</si>
  <si>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</si>
  <si>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</si>
  <si>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</si>
  <si>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</si>
  <si>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</si>
  <si>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</si>
  <si>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</si>
  <si>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</si>
  <si>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</si>
  <si>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</si>
  <si>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</si>
  <si>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</si>
  <si>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</si>
  <si>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</si>
  <si>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</si>
  <si>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</si>
  <si>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</si>
  <si>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</si>
  <si>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</si>
  <si>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</si>
  <si>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</si>
  <si>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</si>
  <si>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</si>
  <si>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</si>
  <si>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</si>
  <si>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</si>
  <si>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</si>
  <si>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</si>
  <si>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</si>
  <si>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</si>
  <si>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</si>
  <si>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</si>
  <si>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</si>
  <si>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</si>
  <si>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</si>
  <si>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</si>
  <si>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</si>
  <si>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</si>
  <si>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</si>
  <si>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</si>
  <si>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</si>
  <si>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</si>
  <si>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</si>
  <si>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</si>
  <si>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</si>
  <si>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</si>
  <si>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</si>
  <si>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</si>
  <si>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</si>
  <si>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</si>
  <si>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</si>
  <si>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</si>
  <si>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</si>
  <si>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</si>
  <si>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</si>
  <si>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</si>
  <si>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</si>
  <si>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</si>
  <si>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</si>
  <si>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</si>
  <si>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</si>
  <si>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</si>
  <si>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</si>
  <si>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</si>
  <si>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</si>
  <si>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</si>
  <si>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</si>
  <si>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</si>
  <si>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</si>
  <si>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</si>
  <si>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</si>
  <si>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</si>
  <si>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</si>
  <si>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</si>
  <si>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</si>
  <si>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</si>
  <si>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</si>
  <si>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</si>
  <si>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</si>
  <si>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</si>
  <si>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</si>
  <si>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</si>
  <si>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</si>
  <si>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</si>
  <si>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</si>
  <si>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</si>
  <si>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</si>
  <si>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</si>
  <si>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</si>
  <si>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</si>
  <si>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</si>
  <si>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</si>
  <si>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</si>
  <si>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</si>
  <si>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</si>
  <si>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</si>
  <si>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</si>
  <si>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</si>
  <si>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</si>
  <si>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</si>
  <si>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</si>
  <si>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</si>
  <si>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</si>
  <si>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</si>
  <si>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</si>
  <si>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</si>
  <si>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</si>
  <si>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</si>
  <si>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</si>
  <si>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</si>
  <si>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</si>
  <si>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</si>
  <si>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</si>
  <si>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</si>
  <si>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</si>
  <si>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</si>
  <si>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</si>
  <si>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</si>
  <si>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</si>
  <si>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</si>
  <si>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</si>
  <si>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</si>
  <si>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</si>
  <si>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</si>
  <si>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</si>
  <si>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</si>
  <si>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</si>
  <si>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</si>
  <si>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</si>
  <si>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</si>
  <si>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</si>
  <si>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</si>
  <si>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</si>
  <si>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</si>
  <si>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</si>
  <si>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</si>
  <si>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</si>
  <si>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</si>
  <si>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</si>
  <si>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</si>
  <si>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</si>
  <si>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</si>
  <si>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</si>
  <si>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</si>
  <si>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</si>
  <si>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</si>
  <si>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</si>
  <si>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</si>
  <si>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</si>
  <si>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</si>
  <si>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</si>
  <si>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</si>
  <si>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</si>
  <si>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</si>
  <si>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</si>
  <si>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</si>
  <si>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</si>
  <si>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</si>
  <si>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</si>
  <si>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</si>
  <si>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</si>
  <si>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</si>
  <si>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</si>
  <si>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</si>
  <si>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</si>
  <si>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</si>
  <si>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</si>
  <si>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</si>
  <si>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</si>
  <si>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</si>
  <si>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</si>
  <si>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</si>
  <si>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</si>
  <si>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</si>
  <si>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</si>
  <si>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</si>
  <si>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</si>
  <si>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</si>
  <si>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</si>
  <si>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</si>
  <si>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</si>
  <si>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</si>
  <si>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</si>
  <si>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</si>
  <si>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</si>
  <si>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</si>
  <si>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</si>
  <si>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</si>
  <si>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</si>
  <si>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</si>
  <si>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</si>
  <si>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</si>
  <si>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</si>
  <si>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</si>
  <si>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</si>
  <si>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</si>
  <si>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</si>
  <si>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</si>
  <si>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</si>
  <si>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</si>
  <si>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</si>
  <si>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</si>
  <si>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</si>
  <si>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</si>
  <si>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</si>
  <si>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</si>
  <si>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</si>
  <si>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</si>
  <si>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</si>
  <si>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</si>
  <si>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</si>
  <si>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</si>
  <si>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</si>
  <si>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</si>
  <si>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</si>
  <si>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</si>
  <si>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</si>
  <si>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</si>
  <si>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</si>
  <si>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</si>
  <si>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</si>
  <si>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</si>
  <si>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</si>
  <si>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</si>
  <si>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</si>
  <si>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</si>
  <si>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</si>
  <si>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</si>
  <si>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</si>
  <si>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</si>
  <si>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</si>
  <si>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</si>
  <si>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</si>
  <si>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</si>
  <si>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</si>
  <si>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</si>
  <si>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</si>
  <si>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</si>
  <si>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</si>
  <si>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</si>
  <si>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</si>
  <si>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</si>
  <si>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</si>
  <si>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</si>
  <si>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</si>
  <si>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</si>
  <si>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</si>
  <si>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</si>
  <si>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</si>
  <si>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</si>
  <si>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</si>
  <si>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</si>
  <si>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</si>
  <si>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</si>
  <si>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</si>
  <si>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</si>
  <si>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</si>
  <si>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</si>
  <si>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</si>
  <si>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</si>
  <si>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</si>
  <si>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</si>
  <si>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</si>
  <si>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</si>
  <si>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</si>
  <si>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</si>
  <si>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</si>
  <si>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角谷リハビリテーション病院</t>
    <phoneticPr fontId="3"/>
  </si>
  <si>
    <t>〒640-8344 和歌山市納定字前筋１０－１</t>
    <phoneticPr fontId="3"/>
  </si>
  <si>
    <t>〇</t>
  </si>
  <si>
    <t>その他の法人</t>
  </si>
  <si>
    <t>リハビリテーション科</t>
  </si>
  <si>
    <t>回復期ﾘﾊﾋﾞﾘﾃｰｼｮﾝ病棟入院料１</t>
  </si>
  <si>
    <t>ＤＰＣ病院ではない</t>
  </si>
  <si>
    <t>-</t>
    <phoneticPr fontId="3"/>
  </si>
  <si>
    <t>回復期病棟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</si>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</sst>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wakayama.qq-net.jp/qq30/WP1610/RP161001BL.do?kikanDetailSearchInfo.kikanCd=100970000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1045</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t="s">
        <v>1039</v>
      </c>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1045</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t="s">
        <v>1039</v>
      </c>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1045</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1045</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1045</v>
      </c>
    </row>
    <row r="90" spans="1:22" s="21" customFormat="1">
      <c r="A90" s="243"/>
      <c r="B90" s="1"/>
      <c r="C90" s="3"/>
      <c r="D90" s="3"/>
      <c r="E90" s="3"/>
      <c r="F90" s="3"/>
      <c r="G90" s="3"/>
      <c r="H90" s="286"/>
      <c r="I90" s="67" t="s">
        <v>36</v>
      </c>
      <c r="J90" s="68"/>
      <c r="K90" s="69"/>
      <c r="L90" s="262" t="s">
        <v>1046</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1045</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1046</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60</v>
      </c>
      <c r="K99" s="237" t="str">
        <f>IF(OR(COUNTIF(L99:L99,"未確認")&gt;0,COUNTIF(L99:L99,"~*")&gt;0),"※","")</f>
        <v/>
      </c>
      <c r="L99" s="258">
        <v>60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60</v>
      </c>
      <c r="K101" s="237" t="str">
        <f>IF(OR(COUNTIF(L101:L101,"未確認")&gt;0,COUNTIF(L101:L101,"~*")&gt;0),"※","")</f>
        <v/>
      </c>
      <c r="L101" s="258">
        <v>60</v>
      </c>
    </row>
    <row r="102" spans="1:22" s="83" customFormat="1" ht="34.5" customHeight="1">
      <c r="A102" s="244" t="s">
        <v>610</v>
      </c>
      <c r="B102" s="84"/>
      <c r="C102" s="376"/>
      <c r="D102" s="378"/>
      <c r="E102" s="316" t="s">
        <v>612</v>
      </c>
      <c r="F102" s="317"/>
      <c r="G102" s="317"/>
      <c r="H102" s="318"/>
      <c r="I102" s="419"/>
      <c r="J102" s="256">
        <f t="shared" si="0"/>
        <v>60</v>
      </c>
      <c r="K102" s="237" t="str">
        <f t="shared" ref="K102:K111" si="1">IF(OR(COUNTIF(L101:L101,"未確認")&gt;0,COUNTIF(L101:L101,"~*")&gt;0),"※","")</f>
        <v/>
      </c>
      <c r="L102" s="258">
        <v>60</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1045</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1046</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1045</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1046</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row>
    <row r="132" spans="1:22" s="83" customFormat="1" ht="34.5" customHeight="1">
      <c r="A132" s="244" t="s">
        <v>621</v>
      </c>
      <c r="B132" s="84"/>
      <c r="C132" s="294"/>
      <c r="D132" s="296"/>
      <c r="E132" s="319" t="s">
        <v>58</v>
      </c>
      <c r="F132" s="320"/>
      <c r="G132" s="320"/>
      <c r="H132" s="321"/>
      <c r="I132" s="388"/>
      <c r="J132" s="101"/>
      <c r="K132" s="102"/>
      <c r="L132" s="82">
        <v>60</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1045</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1046</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71</v>
      </c>
      <c r="K194" s="264" t="str">
        <f t="shared" si="5"/>
        <v/>
      </c>
      <c r="L194" s="117">
        <v>71</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1045</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1046</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1045</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1046</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1045</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1046</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1045</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1046</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1045</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1046</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2.2999999999999998</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26</v>
      </c>
      <c r="K269" s="81" t="str">
        <f t="shared" si="8"/>
        <v/>
      </c>
      <c r="L269" s="147">
        <v>26</v>
      </c>
    </row>
    <row r="270" spans="1:22" s="83" customFormat="1" ht="34.5" customHeight="1">
      <c r="A270" s="249" t="s">
        <v>725</v>
      </c>
      <c r="B270" s="120"/>
      <c r="C270" s="370"/>
      <c r="D270" s="370"/>
      <c r="E270" s="370"/>
      <c r="F270" s="370"/>
      <c r="G270" s="370" t="s">
        <v>148</v>
      </c>
      <c r="H270" s="370"/>
      <c r="I270" s="403"/>
      <c r="J270" s="266">
        <f t="shared" si="9"/>
        <v>1.6</v>
      </c>
      <c r="K270" s="81" t="str">
        <f t="shared" si="8"/>
        <v/>
      </c>
      <c r="L270" s="148">
        <v>1.6</v>
      </c>
    </row>
    <row r="271" spans="1:22" s="83" customFormat="1" ht="34.5" customHeight="1">
      <c r="A271" s="249" t="s">
        <v>726</v>
      </c>
      <c r="B271" s="120"/>
      <c r="C271" s="370" t="s">
        <v>151</v>
      </c>
      <c r="D271" s="371"/>
      <c r="E271" s="371"/>
      <c r="F271" s="371"/>
      <c r="G271" s="370" t="s">
        <v>146</v>
      </c>
      <c r="H271" s="370"/>
      <c r="I271" s="403"/>
      <c r="J271" s="266">
        <f t="shared" si="9"/>
        <v>1</v>
      </c>
      <c r="K271" s="81" t="str">
        <f t="shared" si="8"/>
        <v/>
      </c>
      <c r="L271" s="147">
        <v>1</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6</v>
      </c>
      <c r="K273" s="81" t="str">
        <f t="shared" si="8"/>
        <v/>
      </c>
      <c r="L273" s="147">
        <v>6</v>
      </c>
    </row>
    <row r="274" spans="1:12" s="83" customFormat="1" ht="34.5" customHeight="1">
      <c r="A274" s="249" t="s">
        <v>727</v>
      </c>
      <c r="B274" s="120"/>
      <c r="C274" s="371"/>
      <c r="D274" s="371"/>
      <c r="E274" s="371"/>
      <c r="F274" s="371"/>
      <c r="G274" s="370" t="s">
        <v>148</v>
      </c>
      <c r="H274" s="370"/>
      <c r="I274" s="403"/>
      <c r="J274" s="266">
        <f t="shared" si="9"/>
        <v>0</v>
      </c>
      <c r="K274" s="81" t="str">
        <f t="shared" si="8"/>
        <v/>
      </c>
      <c r="L274" s="148">
        <v>0</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16</v>
      </c>
      <c r="K277" s="81" t="str">
        <f t="shared" si="8"/>
        <v/>
      </c>
      <c r="L277" s="147">
        <v>16</v>
      </c>
    </row>
    <row r="278" spans="1:12" s="83" customFormat="1" ht="34.5" customHeight="1">
      <c r="A278" s="249" t="s">
        <v>729</v>
      </c>
      <c r="B278" s="84"/>
      <c r="C278" s="371"/>
      <c r="D278" s="371"/>
      <c r="E278" s="371"/>
      <c r="F278" s="371"/>
      <c r="G278" s="370" t="s">
        <v>148</v>
      </c>
      <c r="H278" s="370"/>
      <c r="I278" s="403"/>
      <c r="J278" s="266">
        <f t="shared" si="9"/>
        <v>2</v>
      </c>
      <c r="K278" s="81" t="str">
        <f t="shared" si="8"/>
        <v/>
      </c>
      <c r="L278" s="148">
        <v>2</v>
      </c>
    </row>
    <row r="279" spans="1:12" s="83" customFormat="1" ht="34.5" customHeight="1">
      <c r="A279" s="249" t="s">
        <v>730</v>
      </c>
      <c r="B279" s="84"/>
      <c r="C279" s="370" t="s">
        <v>155</v>
      </c>
      <c r="D279" s="371"/>
      <c r="E279" s="371"/>
      <c r="F279" s="371"/>
      <c r="G279" s="370" t="s">
        <v>146</v>
      </c>
      <c r="H279" s="370"/>
      <c r="I279" s="403"/>
      <c r="J279" s="266">
        <f t="shared" si="9"/>
        <v>7</v>
      </c>
      <c r="K279" s="81" t="str">
        <f t="shared" si="8"/>
        <v/>
      </c>
      <c r="L279" s="147">
        <v>7</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10</v>
      </c>
      <c r="K281" s="81" t="str">
        <f t="shared" si="8"/>
        <v/>
      </c>
      <c r="L281" s="147">
        <v>10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0</v>
      </c>
      <c r="N297" s="147">
        <v>2</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4</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5</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1045</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1046</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1045</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1046</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1045</v>
      </c>
    </row>
    <row r="368" spans="1:22" s="118" customFormat="1" ht="20.25" customHeight="1">
      <c r="A368" s="243"/>
      <c r="B368" s="1"/>
      <c r="C368" s="3"/>
      <c r="D368" s="3"/>
      <c r="E368" s="3"/>
      <c r="F368" s="3"/>
      <c r="G368" s="3"/>
      <c r="H368" s="286"/>
      <c r="I368" s="67" t="s">
        <v>36</v>
      </c>
      <c r="J368" s="170"/>
      <c r="K368" s="79"/>
      <c r="L368" s="137" t="s">
        <v>1046</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1045</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1046</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287</v>
      </c>
      <c r="K392" s="81" t="str">
        <f t="shared" ref="K392:K397" si="11">IF(OR(COUNTIF(L392:L392,"未確認")&gt;0,COUNTIF(L392:L392,"~*")&gt;0),"※","")</f>
        <v/>
      </c>
      <c r="L392" s="147">
        <v>287</v>
      </c>
    </row>
    <row r="393" spans="1:22" s="83" customFormat="1" ht="34.5" customHeight="1">
      <c r="A393" s="249" t="s">
        <v>773</v>
      </c>
      <c r="B393" s="84"/>
      <c r="C393" s="369"/>
      <c r="D393" s="379"/>
      <c r="E393" s="319" t="s">
        <v>224</v>
      </c>
      <c r="F393" s="320"/>
      <c r="G393" s="320"/>
      <c r="H393" s="321"/>
      <c r="I393" s="342"/>
      <c r="J393" s="140">
        <f t="shared" si="10"/>
        <v>287</v>
      </c>
      <c r="K393" s="81" t="str">
        <f t="shared" si="11"/>
        <v/>
      </c>
      <c r="L393" s="147">
        <v>287</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0</v>
      </c>
      <c r="K395" s="81" t="str">
        <f t="shared" si="11"/>
        <v/>
      </c>
      <c r="L395" s="147">
        <v>0</v>
      </c>
    </row>
    <row r="396" spans="1:22" s="83" customFormat="1" ht="34.5" customHeight="1">
      <c r="A396" s="250" t="s">
        <v>776</v>
      </c>
      <c r="B396" s="1"/>
      <c r="C396" s="369"/>
      <c r="D396" s="319" t="s">
        <v>227</v>
      </c>
      <c r="E396" s="320"/>
      <c r="F396" s="320"/>
      <c r="G396" s="320"/>
      <c r="H396" s="321"/>
      <c r="I396" s="342"/>
      <c r="J396" s="140">
        <f t="shared" si="10"/>
        <v>20252</v>
      </c>
      <c r="K396" s="81" t="str">
        <f t="shared" si="11"/>
        <v/>
      </c>
      <c r="L396" s="147">
        <v>20252</v>
      </c>
    </row>
    <row r="397" spans="1:22" s="83" customFormat="1" ht="34.5" customHeight="1">
      <c r="A397" s="250" t="s">
        <v>777</v>
      </c>
      <c r="B397" s="119"/>
      <c r="C397" s="369"/>
      <c r="D397" s="319" t="s">
        <v>228</v>
      </c>
      <c r="E397" s="320"/>
      <c r="F397" s="320"/>
      <c r="G397" s="320"/>
      <c r="H397" s="321"/>
      <c r="I397" s="343"/>
      <c r="J397" s="140">
        <f t="shared" si="10"/>
        <v>283</v>
      </c>
      <c r="K397" s="81" t="str">
        <f t="shared" si="11"/>
        <v/>
      </c>
      <c r="L397" s="147">
        <v>283</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1045</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1046</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287</v>
      </c>
      <c r="K405" s="81" t="str">
        <f t="shared" ref="K405:K422" si="13">IF(OR(COUNTIF(L405:L405,"未確認")&gt;0,COUNTIF(L405:L405,"~*")&gt;0),"※","")</f>
        <v/>
      </c>
      <c r="L405" s="147">
        <v>287</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0</v>
      </c>
      <c r="K407" s="81" t="str">
        <f t="shared" si="13"/>
        <v/>
      </c>
      <c r="L407" s="147">
        <v>0</v>
      </c>
    </row>
    <row r="408" spans="1:22" s="83" customFormat="1" ht="34.5" customHeight="1">
      <c r="A408" s="251" t="s">
        <v>781</v>
      </c>
      <c r="B408" s="119"/>
      <c r="C408" s="368"/>
      <c r="D408" s="368"/>
      <c r="E408" s="319" t="s">
        <v>236</v>
      </c>
      <c r="F408" s="320"/>
      <c r="G408" s="320"/>
      <c r="H408" s="321"/>
      <c r="I408" s="360"/>
      <c r="J408" s="140">
        <f t="shared" si="12"/>
        <v>287</v>
      </c>
      <c r="K408" s="81" t="str">
        <f t="shared" si="13"/>
        <v/>
      </c>
      <c r="L408" s="147">
        <v>287</v>
      </c>
    </row>
    <row r="409" spans="1:22" s="83" customFormat="1" ht="34.5" customHeight="1">
      <c r="A409" s="251" t="s">
        <v>782</v>
      </c>
      <c r="B409" s="119"/>
      <c r="C409" s="368"/>
      <c r="D409" s="368"/>
      <c r="E409" s="316" t="s">
        <v>989</v>
      </c>
      <c r="F409" s="317"/>
      <c r="G409" s="317"/>
      <c r="H409" s="318"/>
      <c r="I409" s="360"/>
      <c r="J409" s="140">
        <f t="shared" si="12"/>
        <v>0</v>
      </c>
      <c r="K409" s="81" t="str">
        <f t="shared" si="13"/>
        <v/>
      </c>
      <c r="L409" s="147">
        <v>0</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283</v>
      </c>
      <c r="K413" s="81" t="str">
        <f t="shared" si="13"/>
        <v/>
      </c>
      <c r="L413" s="147">
        <v>283</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255</v>
      </c>
      <c r="K415" s="81" t="str">
        <f t="shared" si="13"/>
        <v/>
      </c>
      <c r="L415" s="147">
        <v>255</v>
      </c>
    </row>
    <row r="416" spans="1:22" s="83" customFormat="1" ht="34.5" customHeight="1">
      <c r="A416" s="251" t="s">
        <v>789</v>
      </c>
      <c r="B416" s="119"/>
      <c r="C416" s="368"/>
      <c r="D416" s="368"/>
      <c r="E416" s="319" t="s">
        <v>243</v>
      </c>
      <c r="F416" s="320"/>
      <c r="G416" s="320"/>
      <c r="H416" s="321"/>
      <c r="I416" s="360"/>
      <c r="J416" s="140">
        <f t="shared" si="12"/>
        <v>28</v>
      </c>
      <c r="K416" s="81" t="str">
        <f t="shared" si="13"/>
        <v/>
      </c>
      <c r="L416" s="147">
        <v>28</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0</v>
      </c>
      <c r="K420" s="81" t="str">
        <f t="shared" si="13"/>
        <v/>
      </c>
      <c r="L420" s="147">
        <v>0</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1045</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1046</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283</v>
      </c>
      <c r="K430" s="193" t="str">
        <f>IF(OR(COUNTIF(L430:L430,"未確認")&gt;0,COUNTIF(L430:L430,"~*")&gt;0),"※","")</f>
        <v/>
      </c>
      <c r="L430" s="147">
        <v>283</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0</v>
      </c>
      <c r="K433" s="193" t="str">
        <f>IF(OR(COUNTIF(L433:L433,"未確認")&gt;0,COUNTIF(L433:L433,"~*")&gt;0),"※","")</f>
        <v/>
      </c>
      <c r="L433" s="147">
        <v>0</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283</v>
      </c>
      <c r="K434" s="193" t="str">
        <f>IF(OR(COUNTIF(L434:L434,"未確認")&gt;0,COUNTIF(L434:L434,"~*")&gt;0),"※","")</f>
        <v/>
      </c>
      <c r="L434" s="147">
        <v>283</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1045</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1046</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1045</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1046</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1045</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1046</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t="str">
        <f t="shared" si="19"/>
        <v>*</v>
      </c>
      <c r="K508" s="201" t="str">
        <f t="shared" si="20"/>
        <v>※</v>
      </c>
      <c r="L508" s="117" t="s">
        <v>541</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1045</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1046</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1045</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1046</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1045</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1046</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1045</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1046</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1045</v>
      </c>
    </row>
    <row r="544" spans="1:22" s="1" customFormat="1" ht="20.25" customHeight="1">
      <c r="A544" s="243"/>
      <c r="C544" s="62"/>
      <c r="D544" s="3"/>
      <c r="E544" s="3"/>
      <c r="F544" s="3"/>
      <c r="G544" s="3"/>
      <c r="H544" s="286"/>
      <c r="I544" s="67" t="s">
        <v>36</v>
      </c>
      <c r="J544" s="68"/>
      <c r="K544" s="186"/>
      <c r="L544" s="70" t="s">
        <v>1046</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1044</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t="s">
        <v>533</v>
      </c>
    </row>
    <row r="561" spans="1:12" s="91" customFormat="1" ht="34.5" customHeight="1">
      <c r="A561" s="251" t="s">
        <v>871</v>
      </c>
      <c r="B561" s="119"/>
      <c r="C561" s="209"/>
      <c r="D561" s="330" t="s">
        <v>377</v>
      </c>
      <c r="E561" s="341"/>
      <c r="F561" s="341"/>
      <c r="G561" s="341"/>
      <c r="H561" s="331"/>
      <c r="I561" s="342"/>
      <c r="J561" s="207"/>
      <c r="K561" s="210"/>
      <c r="L561" s="211" t="s">
        <v>533</v>
      </c>
    </row>
    <row r="562" spans="1:12" s="91" customFormat="1" ht="34.5" customHeight="1">
      <c r="A562" s="251" t="s">
        <v>872</v>
      </c>
      <c r="B562" s="119"/>
      <c r="C562" s="209"/>
      <c r="D562" s="330" t="s">
        <v>992</v>
      </c>
      <c r="E562" s="341"/>
      <c r="F562" s="341"/>
      <c r="G562" s="341"/>
      <c r="H562" s="331"/>
      <c r="I562" s="342"/>
      <c r="J562" s="207"/>
      <c r="K562" s="210"/>
      <c r="L562" s="211" t="s">
        <v>533</v>
      </c>
    </row>
    <row r="563" spans="1:12" s="91" customFormat="1" ht="34.5" customHeight="1">
      <c r="A563" s="251" t="s">
        <v>873</v>
      </c>
      <c r="B563" s="119"/>
      <c r="C563" s="209"/>
      <c r="D563" s="330" t="s">
        <v>379</v>
      </c>
      <c r="E563" s="341"/>
      <c r="F563" s="341"/>
      <c r="G563" s="341"/>
      <c r="H563" s="331"/>
      <c r="I563" s="342"/>
      <c r="J563" s="207"/>
      <c r="K563" s="210"/>
      <c r="L563" s="211" t="s">
        <v>533</v>
      </c>
    </row>
    <row r="564" spans="1:12" s="91" customFormat="1" ht="34.5" customHeight="1">
      <c r="A564" s="251" t="s">
        <v>874</v>
      </c>
      <c r="B564" s="119"/>
      <c r="C564" s="209"/>
      <c r="D564" s="330" t="s">
        <v>380</v>
      </c>
      <c r="E564" s="341"/>
      <c r="F564" s="341"/>
      <c r="G564" s="341"/>
      <c r="H564" s="331"/>
      <c r="I564" s="342"/>
      <c r="J564" s="207"/>
      <c r="K564" s="210"/>
      <c r="L564" s="211" t="s">
        <v>533</v>
      </c>
    </row>
    <row r="565" spans="1:12" s="91" customFormat="1" ht="34.5" customHeight="1">
      <c r="A565" s="251" t="s">
        <v>875</v>
      </c>
      <c r="B565" s="119"/>
      <c r="C565" s="280"/>
      <c r="D565" s="330" t="s">
        <v>869</v>
      </c>
      <c r="E565" s="341"/>
      <c r="F565" s="341"/>
      <c r="G565" s="341"/>
      <c r="H565" s="331"/>
      <c r="I565" s="342"/>
      <c r="J565" s="207"/>
      <c r="K565" s="210"/>
      <c r="L565" s="211" t="s">
        <v>533</v>
      </c>
    </row>
    <row r="566" spans="1:12" s="91" customFormat="1" ht="34.5" customHeight="1">
      <c r="A566" s="251" t="s">
        <v>876</v>
      </c>
      <c r="B566" s="119"/>
      <c r="C566" s="284"/>
      <c r="D566" s="330" t="s">
        <v>993</v>
      </c>
      <c r="E566" s="341"/>
      <c r="F566" s="341"/>
      <c r="G566" s="341"/>
      <c r="H566" s="331"/>
      <c r="I566" s="342"/>
      <c r="J566" s="213"/>
      <c r="K566" s="214"/>
      <c r="L566" s="211" t="s">
        <v>533</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t="s">
        <v>533</v>
      </c>
    </row>
    <row r="577" spans="1:22" s="91" customFormat="1" ht="34.5" customHeight="1">
      <c r="A577" s="251" t="s">
        <v>885</v>
      </c>
      <c r="B577" s="119"/>
      <c r="C577" s="209"/>
      <c r="D577" s="330" t="s">
        <v>377</v>
      </c>
      <c r="E577" s="341"/>
      <c r="F577" s="341"/>
      <c r="G577" s="341"/>
      <c r="H577" s="331"/>
      <c r="I577" s="342"/>
      <c r="J577" s="207"/>
      <c r="K577" s="210"/>
      <c r="L577" s="211" t="s">
        <v>533</v>
      </c>
    </row>
    <row r="578" spans="1:22" s="91" customFormat="1" ht="34.5" customHeight="1">
      <c r="A578" s="251" t="s">
        <v>886</v>
      </c>
      <c r="B578" s="119"/>
      <c r="C578" s="209"/>
      <c r="D578" s="330" t="s">
        <v>992</v>
      </c>
      <c r="E578" s="341"/>
      <c r="F578" s="341"/>
      <c r="G578" s="341"/>
      <c r="H578" s="331"/>
      <c r="I578" s="342"/>
      <c r="J578" s="207"/>
      <c r="K578" s="210"/>
      <c r="L578" s="211" t="s">
        <v>533</v>
      </c>
    </row>
    <row r="579" spans="1:22" s="91" customFormat="1" ht="34.5" customHeight="1">
      <c r="A579" s="251" t="s">
        <v>887</v>
      </c>
      <c r="B579" s="119"/>
      <c r="C579" s="209"/>
      <c r="D579" s="330" t="s">
        <v>379</v>
      </c>
      <c r="E579" s="341"/>
      <c r="F579" s="341"/>
      <c r="G579" s="341"/>
      <c r="H579" s="331"/>
      <c r="I579" s="342"/>
      <c r="J579" s="207"/>
      <c r="K579" s="210"/>
      <c r="L579" s="211" t="s">
        <v>533</v>
      </c>
    </row>
    <row r="580" spans="1:22" s="91" customFormat="1" ht="34.5" customHeight="1">
      <c r="A580" s="251" t="s">
        <v>888</v>
      </c>
      <c r="B580" s="119"/>
      <c r="C580" s="209"/>
      <c r="D580" s="330" t="s">
        <v>380</v>
      </c>
      <c r="E580" s="341"/>
      <c r="F580" s="341"/>
      <c r="G580" s="341"/>
      <c r="H580" s="331"/>
      <c r="I580" s="342"/>
      <c r="J580" s="207"/>
      <c r="K580" s="210"/>
      <c r="L580" s="211" t="s">
        <v>533</v>
      </c>
    </row>
    <row r="581" spans="1:22" s="91" customFormat="1" ht="34.5" customHeight="1">
      <c r="A581" s="251" t="s">
        <v>889</v>
      </c>
      <c r="B581" s="119"/>
      <c r="C581" s="209"/>
      <c r="D581" s="330" t="s">
        <v>869</v>
      </c>
      <c r="E581" s="341"/>
      <c r="F581" s="341"/>
      <c r="G581" s="341"/>
      <c r="H581" s="331"/>
      <c r="I581" s="342"/>
      <c r="J581" s="207"/>
      <c r="K581" s="210"/>
      <c r="L581" s="211" t="s">
        <v>533</v>
      </c>
    </row>
    <row r="582" spans="1:22" s="91" customFormat="1" ht="34.5" customHeight="1">
      <c r="A582" s="251" t="s">
        <v>890</v>
      </c>
      <c r="B582" s="119"/>
      <c r="C582" s="212"/>
      <c r="D582" s="330" t="s">
        <v>993</v>
      </c>
      <c r="E582" s="341"/>
      <c r="F582" s="341"/>
      <c r="G582" s="341"/>
      <c r="H582" s="331"/>
      <c r="I582" s="343"/>
      <c r="J582" s="213"/>
      <c r="K582" s="214"/>
      <c r="L582" s="211" t="s">
        <v>533</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1045</v>
      </c>
    </row>
    <row r="589" spans="1:22" s="1" customFormat="1" ht="20.25" customHeight="1">
      <c r="A589" s="243"/>
      <c r="C589" s="62"/>
      <c r="D589" s="3"/>
      <c r="E589" s="3"/>
      <c r="F589" s="3"/>
      <c r="G589" s="3"/>
      <c r="H589" s="286"/>
      <c r="I589" s="67" t="s">
        <v>36</v>
      </c>
      <c r="J589" s="68"/>
      <c r="K589" s="186"/>
      <c r="L589" s="70" t="s">
        <v>1046</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0</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0</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v>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1045</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1046</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1045</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1046</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1045</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1046</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71</v>
      </c>
      <c r="K646" s="201" t="str">
        <f t="shared" ref="K646:K660" si="32">IF(OR(COUNTIF(L646:L646,"未確認")&gt;0,COUNTIF(L646:L646,"*")&gt;0),"※","")</f>
        <v/>
      </c>
      <c r="L646" s="117">
        <v>71</v>
      </c>
    </row>
    <row r="647" spans="1:22" s="118" customFormat="1" ht="70" customHeight="1">
      <c r="A647" s="252" t="s">
        <v>926</v>
      </c>
      <c r="B647" s="84"/>
      <c r="C647" s="188"/>
      <c r="D647" s="221"/>
      <c r="E647" s="319" t="s">
        <v>938</v>
      </c>
      <c r="F647" s="320"/>
      <c r="G647" s="320"/>
      <c r="H647" s="321"/>
      <c r="I647" s="122" t="s">
        <v>452</v>
      </c>
      <c r="J647" s="116" t="str">
        <f t="shared" si="31"/>
        <v>*</v>
      </c>
      <c r="K647" s="201" t="str">
        <f t="shared" si="32"/>
        <v>※</v>
      </c>
      <c r="L647" s="117" t="s">
        <v>541</v>
      </c>
    </row>
    <row r="648" spans="1:22" s="118" customFormat="1" ht="70" customHeight="1">
      <c r="A648" s="252" t="s">
        <v>927</v>
      </c>
      <c r="B648" s="84"/>
      <c r="C648" s="188"/>
      <c r="D648" s="221"/>
      <c r="E648" s="319" t="s">
        <v>939</v>
      </c>
      <c r="F648" s="320"/>
      <c r="G648" s="320"/>
      <c r="H648" s="321"/>
      <c r="I648" s="122" t="s">
        <v>454</v>
      </c>
      <c r="J648" s="116">
        <f t="shared" si="31"/>
        <v>47</v>
      </c>
      <c r="K648" s="201" t="str">
        <f t="shared" si="32"/>
        <v/>
      </c>
      <c r="L648" s="117">
        <v>47</v>
      </c>
    </row>
    <row r="649" spans="1:22" s="118" customFormat="1" ht="70" customHeight="1">
      <c r="A649" s="252" t="s">
        <v>928</v>
      </c>
      <c r="B649" s="84"/>
      <c r="C649" s="294"/>
      <c r="D649" s="296"/>
      <c r="E649" s="319" t="s">
        <v>940</v>
      </c>
      <c r="F649" s="320"/>
      <c r="G649" s="320"/>
      <c r="H649" s="321"/>
      <c r="I649" s="122" t="s">
        <v>456</v>
      </c>
      <c r="J649" s="116" t="str">
        <f t="shared" si="31"/>
        <v>*</v>
      </c>
      <c r="K649" s="201" t="str">
        <f t="shared" si="32"/>
        <v>※</v>
      </c>
      <c r="L649" s="117" t="s">
        <v>541</v>
      </c>
    </row>
    <row r="650" spans="1:22" s="118" customFormat="1" ht="84" customHeight="1">
      <c r="A650" s="252" t="s">
        <v>929</v>
      </c>
      <c r="B650" s="84"/>
      <c r="C650" s="294"/>
      <c r="D650" s="296"/>
      <c r="E650" s="319" t="s">
        <v>941</v>
      </c>
      <c r="F650" s="320"/>
      <c r="G650" s="320"/>
      <c r="H650" s="321"/>
      <c r="I650" s="122" t="s">
        <v>458</v>
      </c>
      <c r="J650" s="116">
        <f t="shared" si="31"/>
        <v>21</v>
      </c>
      <c r="K650" s="201" t="str">
        <f t="shared" si="32"/>
        <v/>
      </c>
      <c r="L650" s="117">
        <v>21</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22</v>
      </c>
      <c r="K655" s="201" t="str">
        <f t="shared" si="32"/>
        <v/>
      </c>
      <c r="L655" s="117">
        <v>22</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t="str">
        <f t="shared" si="31"/>
        <v>*</v>
      </c>
      <c r="K657" s="201" t="str">
        <f t="shared" si="32"/>
        <v>※</v>
      </c>
      <c r="L657" s="117" t="s">
        <v>541</v>
      </c>
    </row>
    <row r="658" spans="1:22" s="118" customFormat="1" ht="56.15" customHeight="1">
      <c r="A658" s="252" t="s">
        <v>946</v>
      </c>
      <c r="B658" s="84"/>
      <c r="C658" s="319" t="s">
        <v>471</v>
      </c>
      <c r="D658" s="320"/>
      <c r="E658" s="320"/>
      <c r="F658" s="320"/>
      <c r="G658" s="320"/>
      <c r="H658" s="321"/>
      <c r="I658" s="122" t="s">
        <v>472</v>
      </c>
      <c r="J658" s="116" t="str">
        <f t="shared" si="31"/>
        <v>*</v>
      </c>
      <c r="K658" s="201" t="str">
        <f t="shared" si="32"/>
        <v>※</v>
      </c>
      <c r="L658" s="117" t="s">
        <v>541</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1045</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1046</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539</v>
      </c>
    </row>
    <row r="668" spans="1:22" s="83" customFormat="1" ht="56.15" customHeight="1">
      <c r="A668" s="251" t="s">
        <v>951</v>
      </c>
      <c r="B668" s="84"/>
      <c r="C668" s="316" t="s">
        <v>481</v>
      </c>
      <c r="D668" s="317"/>
      <c r="E668" s="317"/>
      <c r="F668" s="317"/>
      <c r="G668" s="317"/>
      <c r="H668" s="318"/>
      <c r="I668" s="138" t="s">
        <v>482</v>
      </c>
      <c r="J668" s="223"/>
      <c r="K668" s="224"/>
      <c r="L668" s="225">
        <v>100</v>
      </c>
    </row>
    <row r="669" spans="1:22" s="83" customFormat="1" ht="56.15" customHeight="1">
      <c r="A669" s="251" t="s">
        <v>952</v>
      </c>
      <c r="B669" s="84"/>
      <c r="C669" s="316" t="s">
        <v>483</v>
      </c>
      <c r="D669" s="317"/>
      <c r="E669" s="317"/>
      <c r="F669" s="317"/>
      <c r="G669" s="317"/>
      <c r="H669" s="318"/>
      <c r="I669" s="138" t="s">
        <v>484</v>
      </c>
      <c r="J669" s="223"/>
      <c r="K669" s="224"/>
      <c r="L669" s="299">
        <v>7.5</v>
      </c>
    </row>
    <row r="670" spans="1:22" s="83" customFormat="1" ht="60" customHeight="1">
      <c r="A670" s="251" t="s">
        <v>953</v>
      </c>
      <c r="B670" s="84"/>
      <c r="C670" s="322" t="s">
        <v>485</v>
      </c>
      <c r="D670" s="323"/>
      <c r="E670" s="323"/>
      <c r="F670" s="323"/>
      <c r="G670" s="323"/>
      <c r="H670" s="324"/>
      <c r="I670" s="325" t="s">
        <v>1030</v>
      </c>
      <c r="J670" s="223"/>
      <c r="K670" s="224"/>
      <c r="L670" s="300">
        <v>283</v>
      </c>
    </row>
    <row r="671" spans="1:22" s="83" customFormat="1" ht="35.15" customHeight="1">
      <c r="A671" s="251" t="s">
        <v>954</v>
      </c>
      <c r="B671" s="84"/>
      <c r="C671" s="227"/>
      <c r="D671" s="228"/>
      <c r="E671" s="322" t="s">
        <v>487</v>
      </c>
      <c r="F671" s="323"/>
      <c r="G671" s="323"/>
      <c r="H671" s="324"/>
      <c r="I671" s="326"/>
      <c r="J671" s="223"/>
      <c r="K671" s="224"/>
      <c r="L671" s="300">
        <v>94</v>
      </c>
    </row>
    <row r="672" spans="1:22" s="83" customFormat="1" ht="25.75" customHeight="1">
      <c r="A672" s="251" t="s">
        <v>955</v>
      </c>
      <c r="B672" s="84"/>
      <c r="C672" s="229"/>
      <c r="D672" s="285"/>
      <c r="E672" s="328"/>
      <c r="F672" s="329"/>
      <c r="G672" s="330" t="s">
        <v>1003</v>
      </c>
      <c r="H672" s="331"/>
      <c r="I672" s="327"/>
      <c r="J672" s="223"/>
      <c r="K672" s="224"/>
      <c r="L672" s="300">
        <v>62</v>
      </c>
    </row>
    <row r="673" spans="1:22" s="115" customFormat="1" ht="80.150000000000006" customHeight="1">
      <c r="A673" s="251" t="s">
        <v>956</v>
      </c>
      <c r="B673" s="84"/>
      <c r="C673" s="322" t="s">
        <v>1027</v>
      </c>
      <c r="D673" s="323"/>
      <c r="E673" s="323"/>
      <c r="F673" s="323"/>
      <c r="G673" s="323"/>
      <c r="H673" s="324"/>
      <c r="I673" s="325" t="s">
        <v>1031</v>
      </c>
      <c r="J673" s="223"/>
      <c r="K673" s="224"/>
      <c r="L673" s="300">
        <v>136</v>
      </c>
    </row>
    <row r="674" spans="1:22" s="115" customFormat="1" ht="34.5" customHeight="1">
      <c r="A674" s="251" t="s">
        <v>957</v>
      </c>
      <c r="B674" s="84"/>
      <c r="C674" s="288"/>
      <c r="D674" s="290"/>
      <c r="E674" s="316" t="s">
        <v>1004</v>
      </c>
      <c r="F674" s="317"/>
      <c r="G674" s="317"/>
      <c r="H674" s="318"/>
      <c r="I674" s="332"/>
      <c r="J674" s="223"/>
      <c r="K674" s="224"/>
      <c r="L674" s="300">
        <v>100</v>
      </c>
    </row>
    <row r="675" spans="1:22" s="83" customFormat="1" ht="56.15" customHeight="1">
      <c r="A675" s="251" t="s">
        <v>958</v>
      </c>
      <c r="B675" s="84"/>
      <c r="C675" s="316" t="s">
        <v>1005</v>
      </c>
      <c r="D675" s="317"/>
      <c r="E675" s="317"/>
      <c r="F675" s="317"/>
      <c r="G675" s="317"/>
      <c r="H675" s="318"/>
      <c r="I675" s="138" t="s">
        <v>492</v>
      </c>
      <c r="J675" s="223"/>
      <c r="K675" s="224"/>
      <c r="L675" s="301">
        <v>4853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1045</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1046</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1045</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1046</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1045</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1046</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EE26758-8A81-4F2E-B9BD-9A7DF361B1F7}"/>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2019-12-23T01:01:00Z</dcterms:modified>
</cp:coreProperties>
</file>