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25670BD-D3B8-464C-9D4A-B4E7D99304F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<sst xmlns="http://schemas.openxmlformats.org/spreadsheetml/2006/main" count="3109" uniqueCount="1051">
  <si>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</si>
  <si>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</si>
  <si>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</si>
  <si>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</si>
  <si>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</si>
  <si>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</si>
  <si>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</si>
  <si>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</si>
  <si>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</si>
  <si>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</si>
  <si>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</si>
  <si>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</si>
  <si>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</si>
  <si>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</si>
  <si>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</si>
  <si>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</si>
  <si>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</si>
  <si>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</si>
  <si>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</si>
  <si>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</si>
  <si>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</si>
  <si>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</si>
  <si>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</si>
  <si>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</si>
  <si>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</si>
  <si>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</si>
  <si>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</si>
  <si>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</si>
  <si>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</si>
  <si>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</si>
  <si>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</si>
  <si>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</si>
  <si>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</si>
  <si>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</si>
  <si>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</si>
  <si>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</si>
  <si>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</si>
  <si>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</si>
  <si>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</si>
  <si>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</si>
  <si>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</si>
  <si>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</si>
  <si>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</si>
  <si>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</si>
  <si>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</si>
  <si>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</si>
  <si>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</si>
  <si>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</si>
  <si>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</si>
  <si>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</si>
  <si>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</si>
  <si>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</si>
  <si>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</si>
  <si>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</si>
  <si>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</si>
  <si>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</si>
  <si>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</si>
  <si>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</si>
  <si>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</si>
  <si>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</si>
  <si>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</si>
  <si>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</si>
  <si>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</si>
  <si>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</si>
  <si>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</si>
  <si>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</si>
  <si>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</si>
  <si>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</si>
  <si>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</si>
  <si>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</si>
  <si>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</si>
  <si>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</si>
  <si>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</si>
  <si>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</si>
  <si>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</si>
  <si>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</si>
  <si>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</si>
  <si>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</si>
  <si>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</si>
  <si>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</si>
  <si>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</si>
  <si>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</si>
  <si>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</si>
  <si>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</si>
  <si>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</si>
  <si>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</si>
  <si>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</si>
  <si>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</si>
  <si>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</si>
  <si>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</si>
  <si>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</si>
  <si>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</si>
  <si>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</si>
  <si>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</si>
  <si>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</si>
  <si>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</si>
  <si>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</si>
  <si>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</si>
  <si>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</si>
  <si>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</si>
  <si>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</si>
  <si>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</si>
  <si>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</si>
  <si>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</si>
  <si>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</si>
  <si>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</si>
  <si>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</si>
  <si>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</si>
  <si>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</si>
  <si>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</si>
  <si>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</si>
  <si>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</si>
  <si>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</si>
  <si>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</si>
  <si>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</si>
  <si>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</si>
  <si>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</si>
  <si>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</si>
  <si>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</si>
  <si>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</si>
  <si>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</si>
  <si>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</si>
  <si>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</si>
  <si>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</si>
  <si>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</si>
  <si>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</si>
  <si>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</si>
  <si>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</si>
  <si>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</si>
  <si>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</si>
  <si>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</si>
  <si>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</si>
  <si>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</si>
  <si>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</si>
  <si>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</si>
  <si>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</si>
  <si>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</si>
  <si>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</si>
  <si>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</si>
  <si>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</si>
  <si>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</si>
  <si>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</si>
  <si>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</si>
  <si>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</si>
  <si>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</si>
  <si>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</si>
  <si>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</si>
  <si>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</si>
  <si>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</si>
  <si>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</si>
  <si>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</si>
  <si>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</si>
  <si>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</si>
  <si>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</si>
  <si>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</si>
  <si>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</si>
  <si>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</si>
  <si>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</si>
  <si>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</si>
  <si>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</si>
  <si>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</si>
  <si>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</si>
  <si>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</si>
  <si>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</si>
  <si>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</si>
  <si>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</si>
  <si>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</si>
  <si>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</si>
  <si>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</si>
  <si>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</si>
  <si>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</si>
  <si>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</si>
  <si>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</si>
  <si>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</si>
  <si>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</si>
  <si>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</si>
  <si>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</si>
  <si>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</si>
  <si>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</si>
  <si>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</si>
  <si>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</si>
  <si>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</si>
  <si>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</si>
  <si>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</si>
  <si>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</si>
  <si>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</si>
  <si>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</si>
  <si>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</si>
  <si>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</si>
  <si>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</si>
  <si>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</si>
  <si>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</si>
  <si>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</si>
  <si>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</si>
  <si>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</si>
  <si>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</si>
  <si>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</si>
  <si>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</si>
  <si>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</si>
  <si>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</si>
  <si>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</si>
  <si>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</si>
  <si>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</si>
  <si>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</si>
  <si>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</si>
  <si>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</si>
  <si>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</si>
  <si>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</si>
  <si>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</si>
  <si>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</si>
  <si>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</si>
  <si>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</si>
  <si>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</si>
  <si>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</si>
  <si>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</si>
  <si>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</si>
  <si>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</si>
  <si>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</si>
  <si>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</si>
  <si>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</si>
  <si>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</si>
  <si>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</si>
  <si>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</si>
  <si>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</si>
  <si>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</si>
  <si>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</si>
  <si>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</si>
  <si>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</si>
  <si>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</si>
  <si>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</si>
  <si>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</si>
  <si>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</si>
  <si>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</si>
  <si>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</si>
  <si>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</si>
  <si>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</si>
  <si>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</si>
  <si>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</si>
  <si>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</si>
  <si>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</si>
  <si>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</si>
  <si>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</si>
  <si>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</si>
  <si>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</si>
  <si>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</si>
  <si>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</si>
  <si>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</si>
  <si>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</si>
  <si>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</si>
  <si>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</si>
  <si>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</si>
  <si>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</si>
  <si>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</si>
  <si>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</si>
  <si>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</si>
  <si>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</si>
  <si>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</si>
  <si>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</si>
  <si>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</si>
  <si>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</si>
  <si>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</si>
  <si>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</si>
  <si>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</si>
  <si>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</si>
  <si>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</si>
  <si>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</si>
  <si>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</si>
  <si>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</si>
  <si>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</si>
  <si>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</si>
  <si>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</si>
  <si>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</si>
  <si>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</si>
  <si>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</si>
  <si>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</si>
  <si>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</si>
  <si>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</si>
  <si>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</si>
  <si>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</si>
  <si>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</si>
  <si>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</si>
  <si>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</si>
  <si>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</si>
  <si>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</si>
  <si>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</si>
  <si>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</si>
  <si>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</si>
  <si>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</si>
  <si>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</si>
  <si>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</si>
  <si>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</si>
  <si>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</si>
  <si>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</si>
  <si>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</si>
  <si>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</si>
  <si>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</si>
  <si>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</si>
  <si>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</si>
  <si>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</si>
  <si>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</si>
  <si>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</si>
  <si>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</si>
  <si>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</si>
  <si>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</si>
  <si>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</si>
  <si>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</si>
  <si>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</si>
  <si>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</si>
  <si>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</si>
  <si>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</si>
  <si>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</si>
  <si>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</si>
  <si>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</si>
  <si>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</si>
  <si>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</si>
  <si>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</si>
  <si>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</si>
  <si>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</si>
  <si>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</si>
  <si>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</si>
  <si>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</si>
  <si>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</si>
  <si>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</si>
  <si>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</si>
  <si>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</si>
  <si>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</si>
  <si>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</si>
  <si>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</si>
  <si>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</si>
  <si>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</si>
  <si>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</si>
  <si>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</si>
  <si>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</si>
  <si>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</si>
  <si>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</si>
  <si>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</si>
  <si>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</si>
  <si>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</si>
  <si>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</si>
  <si>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</si>
  <si>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</si>
  <si>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</si>
  <si>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</si>
  <si>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</si>
  <si>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</si>
  <si>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</si>
  <si>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</si>
  <si>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</si>
  <si>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</si>
  <si>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</si>
  <si>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</si>
  <si>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</si>
  <si>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</si>
  <si>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</si>
  <si>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</si>
  <si>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</si>
  <si>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</si>
  <si>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</si>
  <si>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</si>
  <si>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</si>
  <si>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</si>
  <si>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</si>
  <si>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</si>
  <si>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</si>
  <si>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</si>
  <si>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</si>
  <si>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</si>
  <si>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</si>
  <si>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</si>
  <si>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</si>
  <si>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</si>
  <si>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</si>
  <si>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</si>
  <si>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</si>
  <si>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</si>
  <si>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</si>
  <si>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</si>
  <si>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</si>
  <si>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</si>
  <si>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</si>
  <si>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</si>
  <si>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</si>
  <si>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</si>
  <si>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</si>
  <si>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</si>
  <si>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</si>
  <si>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</si>
  <si>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</si>
  <si>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</si>
  <si>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</si>
  <si>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</si>
  <si>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</si>
  <si>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</si>
  <si>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</si>
  <si>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</si>
  <si>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</si>
  <si>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</si>
  <si>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</si>
  <si>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</si>
  <si>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</si>
  <si>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</si>
  <si>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</si>
  <si>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</si>
  <si>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</si>
  <si>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</si>
  <si>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</si>
  <si>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</si>
  <si>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</si>
  <si>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</si>
  <si>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</si>
  <si>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</si>
  <si>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</si>
  <si>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</si>
  <si>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</si>
  <si>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</si>
  <si>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</si>
  <si>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</si>
  <si>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</si>
  <si>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</si>
  <si>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</si>
  <si>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</si>
  <si>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</si>
  <si>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</si>
  <si>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</si>
  <si>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</si>
  <si>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</si>
  <si>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</si>
  <si>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</si>
  <si>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</si>
  <si>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</si>
  <si>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</si>
  <si>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</si>
  <si>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</si>
  <si>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</si>
  <si>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</si>
  <si>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</si>
  <si>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</si>
  <si>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</si>
  <si>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</si>
  <si>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</si>
  <si>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</si>
  <si>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</si>
  <si>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</si>
  <si>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</si>
  <si>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</si>
  <si>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</si>
  <si>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</si>
  <si>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</si>
  <si>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</si>
  <si>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</si>
  <si>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</si>
  <si>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</si>
  <si>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</si>
  <si>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</si>
  <si>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</si>
  <si>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</si>
  <si>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</si>
  <si>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</si>
  <si>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</si>
  <si>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</si>
  <si>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</si>
  <si>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</si>
  <si>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</si>
  <si>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</si>
  <si>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</si>
  <si>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</si>
  <si>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</si>
  <si>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</si>
  <si>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</si>
  <si>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</si>
  <si>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</si>
  <si>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</si>
  <si>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</si>
  <si>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</si>
  <si>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</si>
  <si>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</si>
  <si>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</si>
  <si>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</si>
  <si>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</si>
  <si>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</si>
  <si>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</si>
  <si>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</si>
  <si>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</si>
  <si>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</si>
  <si>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</si>
  <si>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</si>
  <si>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</si>
  <si>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</si>
  <si>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</si>
  <si>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</si>
  <si>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</si>
  <si>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</si>
  <si>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</si>
  <si>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</si>
  <si>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</si>
  <si>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</si>
  <si>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</si>
  <si>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</si>
  <si>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</si>
  <si>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</si>
  <si>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</si>
  <si>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</si>
  <si>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</si>
  <si>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</si>
  <si>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</si>
  <si>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</si>
  <si>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</si>
  <si>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</si>
  <si>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</si>
  <si>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</si>
  <si>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</si>
  <si>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</si>
  <si>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</si>
  <si>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</si>
  <si>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</si>
  <si>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</si>
  <si>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</si>
  <si>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</si>
  <si>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</si>
  <si>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</si>
  <si>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</si>
  <si>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</si>
  <si>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</si>
  <si>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</si>
  <si>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</si>
  <si>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</si>
  <si>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</si>
  <si>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</si>
  <si>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</si>
  <si>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</si>
  <si>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</si>
  <si>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</si>
  <si>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</si>
  <si>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</si>
  <si>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</si>
  <si>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</si>
  <si>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</si>
  <si>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</si>
  <si>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</si>
  <si>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</si>
  <si>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</si>
  <si>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</si>
  <si>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</si>
  <si>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</si>
  <si>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</si>
  <si>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</si>
  <si>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</si>
  <si>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</si>
  <si>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</si>
  <si>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</si>
  <si>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</si>
  <si>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</si>
  <si>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</si>
  <si>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</si>
  <si>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</si>
  <si>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</si>
  <si>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</si>
  <si>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</si>
  <si>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</si>
  <si>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</si>
  <si>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</si>
  <si>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</si>
  <si>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</si>
  <si>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</si>
  <si>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</si>
  <si>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</si>
  <si>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</si>
  <si>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</si>
  <si>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</si>
  <si>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</si>
  <si>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</si>
  <si>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</si>
  <si>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</si>
  <si>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</si>
  <si>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</si>
  <si>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</si>
  <si>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</si>
  <si>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</si>
  <si>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</si>
  <si>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</si>
  <si>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</si>
  <si>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</si>
  <si>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</si>
  <si>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</si>
  <si>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</si>
  <si>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</si>
  <si>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</si>
  <si>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</si>
  <si>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</si>
  <si>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</si>
  <si>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</si>
  <si>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</si>
  <si>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</si>
  <si>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</si>
  <si>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</si>
  <si>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</si>
  <si>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</si>
  <si>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</si>
  <si>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</si>
  <si>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</si>
  <si>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</si>
  <si>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</si>
  <si>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</si>
  <si>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</si>
  <si>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</si>
  <si>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</si>
  <si>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</si>
  <si>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</si>
  <si>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</si>
  <si>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</si>
  <si>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</si>
  <si>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</si>
  <si>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</si>
  <si>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</si>
  <si>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</si>
  <si>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</si>
  <si>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</si>
  <si>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</si>
  <si>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</si>
  <si>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</si>
  <si>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</si>
  <si>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</si>
  <si>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</si>
  <si>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</si>
  <si>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</si>
  <si>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</si>
  <si>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</si>
  <si>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</si>
  <si>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</si>
  <si>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</si>
  <si>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</si>
  <si>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</si>
  <si>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</si>
  <si>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</si>
  <si>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</si>
  <si>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</si>
  <si>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</si>
  <si>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</si>
  <si>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</si>
  <si>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</si>
  <si>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</si>
  <si>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</si>
  <si>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</si>
  <si>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</si>
  <si>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</si>
  <si>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</si>
  <si>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</si>
  <si>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</si>
  <si>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</si>
  <si>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</si>
  <si>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</si>
  <si>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</si>
  <si>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</si>
  <si>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</si>
  <si>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</si>
  <si>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</si>
  <si>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</si>
  <si>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</si>
  <si>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</si>
  <si>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</si>
  <si>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</si>
  <si>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</si>
  <si>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</si>
  <si>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</si>
  <si>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</si>
  <si>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</si>
  <si>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</si>
  <si>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</si>
  <si>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</si>
  <si>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</si>
  <si>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</si>
  <si>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</si>
  <si>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</si>
  <si>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</si>
  <si>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</si>
  <si>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</si>
  <si>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</si>
  <si>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</si>
  <si>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</si>
  <si>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</si>
  <si>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</si>
  <si>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</si>
  <si>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</si>
  <si>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</si>
  <si>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</si>
  <si>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</si>
  <si>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</si>
  <si>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</si>
  <si>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</si>
  <si>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</si>
  <si>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</si>
  <si>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</si>
  <si>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</si>
  <si>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</si>
  <si>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</si>
  <si>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</si>
  <si>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</si>
  <si>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</si>
  <si>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</si>
  <si>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</si>
  <si>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</si>
  <si>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</si>
  <si>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</si>
  <si>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</si>
  <si>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</si>
  <si>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</si>
  <si>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</si>
  <si>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</si>
  <si>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</si>
  <si>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</si>
  <si>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</si>
  <si>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</si>
  <si>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</si>
  <si>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</si>
  <si>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</si>
  <si>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</si>
  <si>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</si>
  <si>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</si>
  <si>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</si>
  <si>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</si>
  <si>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</si>
  <si>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</si>
  <si>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</si>
  <si>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</si>
  <si>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</si>
  <si>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</si>
  <si>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</si>
  <si>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</si>
  <si>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</si>
  <si>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</si>
  <si>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</si>
  <si>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</si>
  <si>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</si>
  <si>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</si>
  <si>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</si>
  <si>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</si>
  <si>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</si>
  <si>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</si>
  <si>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</si>
  <si>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</si>
  <si>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</si>
  <si>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</si>
  <si>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</si>
  <si>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</si>
  <si>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</si>
  <si>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</si>
  <si>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</si>
  <si>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</si>
  <si>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</si>
  <si>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</si>
  <si>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</si>
  <si>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</si>
  <si>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</si>
  <si>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</si>
  <si>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</si>
  <si>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</si>
  <si>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</si>
  <si>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</si>
  <si>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</si>
  <si>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</si>
  <si>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</si>
  <si>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</si>
  <si>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</si>
  <si>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</si>
  <si>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</si>
  <si>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</si>
  <si>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</si>
  <si>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</si>
  <si>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</si>
  <si>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</si>
  <si>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</si>
  <si>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</si>
  <si>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</si>
  <si>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</si>
  <si>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</si>
  <si>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</si>
  <si>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</si>
  <si>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</si>
  <si>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</si>
  <si>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</si>
  <si>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</si>
  <si>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</si>
  <si>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</si>
  <si>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</si>
  <si>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</si>
  <si>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</si>
  <si>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</si>
  <si>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</si>
  <si>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</si>
  <si>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</si>
  <si>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</si>
  <si>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</si>
  <si>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</si>
  <si>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</si>
  <si>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</si>
  <si>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</si>
  <si>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</si>
  <si>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</si>
  <si>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</si>
  <si>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</si>
  <si>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</si>
  <si>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</si>
  <si>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</si>
  <si>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</si>
  <si>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</si>
  <si>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</si>
  <si>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</si>
  <si>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</si>
  <si>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</si>
  <si>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</si>
  <si>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</si>
  <si>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</si>
  <si>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</si>
  <si>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</si>
  <si>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</si>
  <si>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</si>
  <si>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</si>
  <si>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</si>
  <si>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</si>
  <si>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</si>
  <si>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</si>
  <si>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</si>
  <si>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</si>
  <si>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</si>
  <si>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</si>
  <si>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</si>
  <si>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</si>
  <si>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</si>
  <si>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</si>
  <si>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</si>
  <si>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</si>
  <si>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</si>
  <si>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</si>
  <si>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</si>
  <si>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</si>
  <si>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</si>
  <si>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</si>
  <si>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</si>
  <si>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</si>
  <si>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</si>
  <si>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</si>
  <si>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</si>
  <si>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</si>
  <si>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</si>
  <si>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</si>
  <si>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</si>
  <si>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</si>
  <si>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</si>
  <si>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</si>
  <si>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</si>
  <si>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</si>
  <si>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</si>
  <si>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</si>
  <si>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</si>
  <si>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</si>
  <si>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</si>
  <si>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</si>
  <si>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</si>
  <si>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</si>
  <si>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</si>
  <si>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</si>
  <si>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</si>
  <si>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</si>
  <si>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</si>
  <si>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</si>
  <si>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</si>
  <si>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</si>
  <si>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</si>
  <si>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</si>
  <si>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</si>
  <si>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</si>
  <si>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</si>
  <si>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</si>
  <si>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</si>
  <si>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</si>
  <si>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</si>
  <si>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</si>
  <si>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</si>
  <si>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</si>
  <si>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</si>
  <si>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</si>
  <si>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</si>
  <si>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</si>
  <si>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</si>
  <si>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</si>
  <si>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</si>
  <si>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</si>
  <si>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</si>
  <si>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</si>
  <si>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</si>
  <si>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</si>
  <si>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</si>
  <si>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</si>
  <si>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</si>
  <si>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</si>
  <si>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</si>
  <si>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</si>
  <si>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</si>
  <si>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</si>
  <si>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</si>
  <si>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</si>
  <si>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</si>
  <si>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</si>
  <si>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</si>
  <si>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</si>
  <si>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</si>
  <si>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</si>
  <si>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</si>
  <si>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</si>
  <si>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</si>
  <si>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</si>
  <si>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</si>
  <si>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</si>
  <si>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</si>
  <si>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</si>
  <si>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</si>
  <si>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</si>
  <si>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</si>
  <si>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</si>
  <si>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</si>
  <si>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</si>
  <si>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</si>
  <si>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</si>
  <si>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</si>
  <si>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</si>
  <si>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</si>
  <si>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</si>
  <si>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</si>
  <si>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</si>
  <si>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</si>
  <si>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</si>
  <si>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</si>
  <si>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</si>
  <si>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</si>
  <si>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</si>
  <si>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</si>
  <si>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</si>
  <si>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</si>
  <si>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</si>
  <si>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</si>
  <si>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</si>
  <si>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</si>
  <si>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</si>
  <si>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</si>
  <si>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</si>
  <si>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</si>
  <si>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</si>
  <si>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</si>
  <si>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</si>
  <si>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</si>
  <si>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</si>
  <si>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</si>
  <si>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</si>
  <si>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</si>
  <si>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</si>
  <si>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</si>
  <si>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</si>
  <si>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</si>
  <si>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</si>
  <si>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</si>
  <si>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</si>
  <si>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</si>
  <si>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</si>
  <si>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</si>
  <si>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</si>
  <si>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</si>
  <si>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</si>
  <si>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</si>
  <si>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</si>
  <si>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</si>
  <si>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</si>
  <si>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</si>
  <si>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</si>
  <si>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</si>
  <si>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</si>
  <si>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</si>
  <si>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</si>
  <si>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</si>
  <si>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</si>
  <si>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</si>
  <si>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</si>
  <si>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</si>
  <si>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</si>
  <si>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</si>
  <si>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</si>
  <si>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</si>
  <si>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</si>
  <si>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</si>
  <si>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</si>
  <si>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</si>
  <si>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</si>
  <si>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</si>
  <si>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</si>
  <si>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</si>
  <si>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</si>
  <si>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</si>
  <si>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</si>
  <si>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</si>
  <si>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</si>
  <si>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</si>
  <si>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</si>
  <si>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</si>
  <si>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</si>
  <si>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</si>
  <si>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</si>
  <si>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</si>
  <si>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</si>
  <si>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</si>
  <si>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</si>
  <si>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</si>
  <si>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</si>
  <si>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</si>
  <si>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</si>
  <si>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</si>
  <si>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</si>
  <si>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</si>
  <si>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</si>
  <si>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</si>
  <si>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</si>
  <si>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</si>
  <si>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</si>
  <si>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</si>
  <si>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</si>
  <si>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</si>
  <si>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</si>
  <si>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</si>
  <si>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</si>
  <si>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</si>
  <si>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</si>
  <si>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</si>
  <si>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</si>
  <si>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</si>
  <si>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</si>
  <si>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</si>
  <si>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</si>
  <si>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</si>
  <si>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</si>
  <si>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西和歌山病院</t>
    <phoneticPr fontId="3"/>
  </si>
  <si>
    <t>〒640-8432 和歌山市土入１７６</t>
    <phoneticPr fontId="3"/>
  </si>
  <si>
    <t>〇</t>
  </si>
  <si>
    <t>医療法人</t>
  </si>
  <si>
    <t>整形外科</t>
  </si>
  <si>
    <t>ＤＰＣ病院ではない</t>
  </si>
  <si>
    <t>有</t>
  </si>
  <si>
    <t>-</t>
    <phoneticPr fontId="3"/>
  </si>
  <si>
    <t>一般病棟</t>
  </si>
  <si>
    <t>回復期機能</t>
  </si>
  <si>
    <t>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</si>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</sst>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1048</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74</v>
      </c>
      <c r="K154" s="264" t="str">
        <f t="shared" si="3"/>
        <v/>
      </c>
      <c r="L154" s="117">
        <v>74</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44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20</v>
      </c>
      <c r="M269" s="147">
        <v>9</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0.6</v>
      </c>
      <c r="M270" s="148">
        <v>1.1000000000000001</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v>
      </c>
      <c r="M272" s="148">
        <v>1.3</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9</v>
      </c>
      <c r="M273" s="147">
        <v>10</v>
      </c>
    </row>
    <row r="274" spans="1:13" s="83" customFormat="1" ht="34.5" customHeight="1">
      <c r="A274" s="249" t="s">
        <v>727</v>
      </c>
      <c r="B274" s="120"/>
      <c r="C274" s="372"/>
      <c r="D274" s="372"/>
      <c r="E274" s="372"/>
      <c r="F274" s="372"/>
      <c r="G274" s="371" t="s">
        <v>148</v>
      </c>
      <c r="H274" s="371"/>
      <c r="I274" s="404"/>
      <c r="J274" s="266">
        <f t="shared" si="9"/>
        <v>3.1</v>
      </c>
      <c r="K274" s="81" t="str">
        <f t="shared" si="8"/>
        <v/>
      </c>
      <c r="L274" s="148">
        <v>2</v>
      </c>
      <c r="M274" s="148">
        <v>1.1000000000000001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512</v>
      </c>
      <c r="K392" s="81" t="str">
        <f t="shared" ref="K392:K397" si="12">IF(OR(COUNTIF(L392:M392,"未確認")&gt;0,COUNTIF(L392:M392,"~*")&gt;0),"※","")</f>
        <v/>
      </c>
      <c r="L392" s="147">
        <v>422</v>
      </c>
      <c r="M392" s="147">
        <v>90</v>
      </c>
    </row>
    <row r="393" spans="1:22" s="83" customFormat="1" ht="34.5" customHeight="1">
      <c r="A393" s="249" t="s">
        <v>773</v>
      </c>
      <c r="B393" s="84"/>
      <c r="C393" s="370"/>
      <c r="D393" s="380"/>
      <c r="E393" s="320" t="s">
        <v>224</v>
      </c>
      <c r="F393" s="321"/>
      <c r="G393" s="321"/>
      <c r="H393" s="322"/>
      <c r="I393" s="343"/>
      <c r="J393" s="140">
        <f t="shared" si="11"/>
        <v>385</v>
      </c>
      <c r="K393" s="81" t="str">
        <f t="shared" si="12"/>
        <v/>
      </c>
      <c r="L393" s="147">
        <v>295</v>
      </c>
      <c r="M393" s="147">
        <v>90</v>
      </c>
    </row>
    <row r="394" spans="1:22" s="83" customFormat="1" ht="34.5" customHeight="1">
      <c r="A394" s="250" t="s">
        <v>774</v>
      </c>
      <c r="B394" s="84"/>
      <c r="C394" s="370"/>
      <c r="D394" s="381"/>
      <c r="E394" s="320" t="s">
        <v>225</v>
      </c>
      <c r="F394" s="321"/>
      <c r="G394" s="321"/>
      <c r="H394" s="322"/>
      <c r="I394" s="343"/>
      <c r="J394" s="140">
        <f t="shared" si="11"/>
        <v>3</v>
      </c>
      <c r="K394" s="81" t="str">
        <f t="shared" si="12"/>
        <v/>
      </c>
      <c r="L394" s="147">
        <v>3</v>
      </c>
      <c r="M394" s="147">
        <v>0</v>
      </c>
    </row>
    <row r="395" spans="1:22" s="83" customFormat="1" ht="34.5" customHeight="1">
      <c r="A395" s="250" t="s">
        <v>775</v>
      </c>
      <c r="B395" s="84"/>
      <c r="C395" s="370"/>
      <c r="D395" s="382"/>
      <c r="E395" s="320" t="s">
        <v>226</v>
      </c>
      <c r="F395" s="321"/>
      <c r="G395" s="321"/>
      <c r="H395" s="322"/>
      <c r="I395" s="343"/>
      <c r="J395" s="140">
        <f t="shared" si="11"/>
        <v>124</v>
      </c>
      <c r="K395" s="81" t="str">
        <f t="shared" si="12"/>
        <v/>
      </c>
      <c r="L395" s="147">
        <v>124</v>
      </c>
      <c r="M395" s="147">
        <v>0</v>
      </c>
    </row>
    <row r="396" spans="1:22" s="83" customFormat="1" ht="34.5" customHeight="1">
      <c r="A396" s="250" t="s">
        <v>776</v>
      </c>
      <c r="B396" s="1"/>
      <c r="C396" s="370"/>
      <c r="D396" s="320" t="s">
        <v>227</v>
      </c>
      <c r="E396" s="321"/>
      <c r="F396" s="321"/>
      <c r="G396" s="321"/>
      <c r="H396" s="322"/>
      <c r="I396" s="343"/>
      <c r="J396" s="140">
        <f t="shared" si="11"/>
        <v>34675</v>
      </c>
      <c r="K396" s="81" t="str">
        <f t="shared" si="12"/>
        <v/>
      </c>
      <c r="L396" s="147">
        <v>19345</v>
      </c>
      <c r="M396" s="147">
        <v>15330</v>
      </c>
    </row>
    <row r="397" spans="1:22" s="83" customFormat="1" ht="34.5" customHeight="1">
      <c r="A397" s="250" t="s">
        <v>777</v>
      </c>
      <c r="B397" s="119"/>
      <c r="C397" s="370"/>
      <c r="D397" s="320" t="s">
        <v>228</v>
      </c>
      <c r="E397" s="321"/>
      <c r="F397" s="321"/>
      <c r="G397" s="321"/>
      <c r="H397" s="322"/>
      <c r="I397" s="344"/>
      <c r="J397" s="140">
        <f t="shared" si="11"/>
        <v>512</v>
      </c>
      <c r="K397" s="81" t="str">
        <f t="shared" si="12"/>
        <v/>
      </c>
      <c r="L397" s="147">
        <v>421</v>
      </c>
      <c r="M397" s="147">
        <v>91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512</v>
      </c>
      <c r="K405" s="81" t="str">
        <f t="shared" ref="K405:K422" si="14">IF(OR(COUNTIF(L405:M405,"未確認")&gt;0,COUNTIF(L405:M405,"~*")&gt;0),"※","")</f>
        <v/>
      </c>
      <c r="L405" s="147">
        <v>422</v>
      </c>
      <c r="M405" s="147">
        <v>90</v>
      </c>
    </row>
    <row r="406" spans="1:22" s="83" customFormat="1" ht="34.5" customHeight="1">
      <c r="A406" s="251" t="s">
        <v>779</v>
      </c>
      <c r="B406" s="119"/>
      <c r="C406" s="369"/>
      <c r="D406" s="375" t="s">
        <v>233</v>
      </c>
      <c r="E406" s="377" t="s">
        <v>234</v>
      </c>
      <c r="F406" s="378"/>
      <c r="G406" s="378"/>
      <c r="H406" s="379"/>
      <c r="I406" s="361"/>
      <c r="J406" s="140">
        <f t="shared" si="13"/>
        <v>110</v>
      </c>
      <c r="K406" s="81" t="str">
        <f t="shared" si="14"/>
        <v/>
      </c>
      <c r="L406" s="147">
        <v>20</v>
      </c>
      <c r="M406" s="147">
        <v>90</v>
      </c>
    </row>
    <row r="407" spans="1:22" s="83" customFormat="1" ht="34.5" customHeight="1">
      <c r="A407" s="251" t="s">
        <v>780</v>
      </c>
      <c r="B407" s="119"/>
      <c r="C407" s="369"/>
      <c r="D407" s="369"/>
      <c r="E407" s="320" t="s">
        <v>235</v>
      </c>
      <c r="F407" s="321"/>
      <c r="G407" s="321"/>
      <c r="H407" s="322"/>
      <c r="I407" s="361"/>
      <c r="J407" s="140">
        <f t="shared" si="13"/>
        <v>121</v>
      </c>
      <c r="K407" s="81" t="str">
        <f t="shared" si="14"/>
        <v/>
      </c>
      <c r="L407" s="147">
        <v>121</v>
      </c>
      <c r="M407" s="147">
        <v>0</v>
      </c>
    </row>
    <row r="408" spans="1:22" s="83" customFormat="1" ht="34.5" customHeight="1">
      <c r="A408" s="251" t="s">
        <v>781</v>
      </c>
      <c r="B408" s="119"/>
      <c r="C408" s="369"/>
      <c r="D408" s="369"/>
      <c r="E408" s="320" t="s">
        <v>236</v>
      </c>
      <c r="F408" s="321"/>
      <c r="G408" s="321"/>
      <c r="H408" s="322"/>
      <c r="I408" s="361"/>
      <c r="J408" s="140">
        <f t="shared" si="13"/>
        <v>247</v>
      </c>
      <c r="K408" s="81" t="str">
        <f t="shared" si="14"/>
        <v/>
      </c>
      <c r="L408" s="147">
        <v>247</v>
      </c>
      <c r="M408" s="147">
        <v>0</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34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512</v>
      </c>
      <c r="K413" s="81" t="str">
        <f t="shared" si="14"/>
        <v/>
      </c>
      <c r="L413" s="147">
        <v>421</v>
      </c>
      <c r="M413" s="147">
        <v>91</v>
      </c>
    </row>
    <row r="414" spans="1:22" s="83" customFormat="1" ht="34.5" customHeight="1">
      <c r="A414" s="251" t="s">
        <v>787</v>
      </c>
      <c r="B414" s="119"/>
      <c r="C414" s="369"/>
      <c r="D414" s="375" t="s">
        <v>240</v>
      </c>
      <c r="E414" s="377" t="s">
        <v>241</v>
      </c>
      <c r="F414" s="378"/>
      <c r="G414" s="378"/>
      <c r="H414" s="379"/>
      <c r="I414" s="361"/>
      <c r="J414" s="140">
        <f t="shared" si="13"/>
        <v>110</v>
      </c>
      <c r="K414" s="81" t="str">
        <f t="shared" si="14"/>
        <v/>
      </c>
      <c r="L414" s="147">
        <v>90</v>
      </c>
      <c r="M414" s="147">
        <v>20</v>
      </c>
    </row>
    <row r="415" spans="1:22" s="83" customFormat="1" ht="34.5" customHeight="1">
      <c r="A415" s="251" t="s">
        <v>788</v>
      </c>
      <c r="B415" s="119"/>
      <c r="C415" s="369"/>
      <c r="D415" s="369"/>
      <c r="E415" s="320" t="s">
        <v>242</v>
      </c>
      <c r="F415" s="321"/>
      <c r="G415" s="321"/>
      <c r="H415" s="322"/>
      <c r="I415" s="361"/>
      <c r="J415" s="140">
        <f t="shared" si="13"/>
        <v>172</v>
      </c>
      <c r="K415" s="81" t="str">
        <f t="shared" si="14"/>
        <v/>
      </c>
      <c r="L415" s="147">
        <v>147</v>
      </c>
      <c r="M415" s="147">
        <v>25</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42</v>
      </c>
      <c r="M416" s="147">
        <v>2</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10</v>
      </c>
      <c r="M417" s="147">
        <v>3</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12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81</v>
      </c>
      <c r="K420" s="81" t="str">
        <f t="shared" si="14"/>
        <v/>
      </c>
      <c r="L420" s="147">
        <v>78</v>
      </c>
      <c r="M420" s="147">
        <v>3</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42</v>
      </c>
      <c r="M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402</v>
      </c>
      <c r="K430" s="193" t="str">
        <f>IF(OR(COUNTIF(L430:M430,"未確認")&gt;0,COUNTIF(L430:M430,"~*")&gt;0),"※","")</f>
        <v/>
      </c>
      <c r="L430" s="147">
        <v>331</v>
      </c>
      <c r="M430" s="147">
        <v>71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v>
      </c>
      <c r="K431" s="193" t="str">
        <f>IF(OR(COUNTIF(L431:M431,"未確認")&gt;0,COUNTIF(L431:M431,"~*")&gt;0),"※","")</f>
        <v/>
      </c>
      <c r="L431" s="147">
        <v>16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v>
      </c>
      <c r="K432" s="193" t="str">
        <f>IF(OR(COUNTIF(L432:M432,"未確認")&gt;0,COUNTIF(L432:M432,"~*")&gt;0),"※","")</f>
        <v/>
      </c>
      <c r="L432" s="147">
        <v>10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158</v>
      </c>
      <c r="K433" s="193" t="str">
        <f>IF(OR(COUNTIF(L433:M433,"未確認")&gt;0,COUNTIF(L433:M433,"~*")&gt;0),"※","")</f>
        <v/>
      </c>
      <c r="L433" s="147">
        <v>120</v>
      </c>
      <c r="M433" s="147">
        <v>38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218</v>
      </c>
      <c r="K434" s="193" t="str">
        <f>IF(OR(COUNTIF(L434:M434,"未確認")&gt;0,COUNTIF(L434:M434,"~*")&gt;0),"※","")</f>
        <v/>
      </c>
      <c r="L434" s="147">
        <v>185</v>
      </c>
      <c r="M434" s="147">
        <v>33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v>
      </c>
      <c r="L614" s="117">
        <v>10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39</v>
      </c>
      <c r="K617" s="201" t="str">
        <f t="shared" si="29"/>
        <v/>
      </c>
      <c r="L617" s="117">
        <v>39</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76</v>
      </c>
      <c r="K646" s="201" t="str">
        <f t="shared" ref="K646:K660" si="33">IF(OR(COUNTIF(L646:M646,"未確認")&gt;0,COUNTIF(L646:M646,"*")&gt;0),"※","")</f>
        <v/>
      </c>
      <c r="L646" s="117">
        <v>48</v>
      </c>
      <c r="M646" s="117">
        <v>28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
      </c>
      <c r="L650" s="117">
        <v>41</v>
      </c>
      <c r="M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18</v>
      </c>
      <c r="K655" s="201" t="str">
        <f t="shared" si="33"/>
        <v/>
      </c>
      <c r="L655" s="117">
        <v>18</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
      </c>
      <c r="L657" s="117">
        <v>14</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20</v>
      </c>
      <c r="K695" s="201" t="str">
        <f>IF(OR(COUNTIF(L695:M695,"未確認")&gt;0,COUNTIF(L695:M695,"*")&gt;0),"※","")</f>
        <v>※</v>
      </c>
      <c r="L695" s="117" t="s">
        <v>541</v>
      </c>
      <c r="M695" s="117">
        <v>20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3D6216-94C8-4FDA-AFE0-055A068E22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2019-12-23T01:00:24Z</dcterms:modified>
</cp:coreProperties>
</file>