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2508A57-8F88-4654-81DE-92A99B113EEB}"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<sst xmlns="http://schemas.openxmlformats.org/spreadsheetml/2006/main" count="2983" uniqueCount="1051">
  <si>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</si>
  <si>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</si>
  <si>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</si>
  <si>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</si>
  <si>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</si>
  <si>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</si>
  <si>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</si>
  <si>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</si>
  <si>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</si>
  <si>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</si>
  <si>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</si>
  <si>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</si>
  <si>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</si>
  <si>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</si>
  <si>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</si>
  <si>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</si>
  <si>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</si>
  <si>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</si>
  <si>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</si>
  <si>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</si>
  <si>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</si>
  <si>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</si>
  <si>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</si>
  <si>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</si>
  <si>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</si>
  <si>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</si>
  <si>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</si>
  <si>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</si>
  <si>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</si>
  <si>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</si>
  <si>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</si>
  <si>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</si>
  <si>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</si>
  <si>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</si>
  <si>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</si>
  <si>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</si>
  <si>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</si>
  <si>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</si>
  <si>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</si>
  <si>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</si>
  <si>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</si>
  <si>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</si>
  <si>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</si>
  <si>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</si>
  <si>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</si>
  <si>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</si>
  <si>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</si>
  <si>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</si>
  <si>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</si>
  <si>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</si>
  <si>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</si>
  <si>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</si>
  <si>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</si>
  <si>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</si>
  <si>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</si>
  <si>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</si>
  <si>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</si>
  <si>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</si>
  <si>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</si>
  <si>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</si>
  <si>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</si>
  <si>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</si>
  <si>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</si>
  <si>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</si>
  <si>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</si>
  <si>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</si>
  <si>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</si>
  <si>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</si>
  <si>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</si>
  <si>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</si>
  <si>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</si>
  <si>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</si>
  <si>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</si>
  <si>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</si>
  <si>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</si>
  <si>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</si>
  <si>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</si>
  <si>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</si>
  <si>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</si>
  <si>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</si>
  <si>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</si>
  <si>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</si>
  <si>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</si>
  <si>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</si>
  <si>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</si>
  <si>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</si>
  <si>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</si>
  <si>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</si>
  <si>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</si>
  <si>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</si>
  <si>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</si>
  <si>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</si>
  <si>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</si>
  <si>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</si>
  <si>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</si>
  <si>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</si>
  <si>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</si>
  <si>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</si>
  <si>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</si>
  <si>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</si>
  <si>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</si>
  <si>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</si>
  <si>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</si>
  <si>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</si>
  <si>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</si>
  <si>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</si>
  <si>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</si>
  <si>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</si>
  <si>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</si>
  <si>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</si>
  <si>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</si>
  <si>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</si>
  <si>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</si>
  <si>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</si>
  <si>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</si>
  <si>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</si>
  <si>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</si>
  <si>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</si>
  <si>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</si>
  <si>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</si>
  <si>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</si>
  <si>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</si>
  <si>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</si>
  <si>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</si>
  <si>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</si>
  <si>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</si>
  <si>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</si>
  <si>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</si>
  <si>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</si>
  <si>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</si>
  <si>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</si>
  <si>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</si>
  <si>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</si>
  <si>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</si>
  <si>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</si>
  <si>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</si>
  <si>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</si>
  <si>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</si>
  <si>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</si>
  <si>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</si>
  <si>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</si>
  <si>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</si>
  <si>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</si>
  <si>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</si>
  <si>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</si>
  <si>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</si>
  <si>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</si>
  <si>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</si>
  <si>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</si>
  <si>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</si>
  <si>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</si>
  <si>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</si>
  <si>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</si>
  <si>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</si>
  <si>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</si>
  <si>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</si>
  <si>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</si>
  <si>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</si>
  <si>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</si>
  <si>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</si>
  <si>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</si>
  <si>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</si>
  <si>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</si>
  <si>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</si>
  <si>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</si>
  <si>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</si>
  <si>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</si>
  <si>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</si>
  <si>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</si>
  <si>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</si>
  <si>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</si>
  <si>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</si>
  <si>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</si>
  <si>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</si>
  <si>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</si>
  <si>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</si>
  <si>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</si>
  <si>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</si>
  <si>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</si>
  <si>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</si>
  <si>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</si>
  <si>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</si>
  <si>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</si>
  <si>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</si>
  <si>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</si>
  <si>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</si>
  <si>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</si>
  <si>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</si>
  <si>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</si>
  <si>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</si>
  <si>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</si>
  <si>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</si>
  <si>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</si>
  <si>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</si>
  <si>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</si>
  <si>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</si>
  <si>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</si>
  <si>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</si>
  <si>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</si>
  <si>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</si>
  <si>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</si>
  <si>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</si>
  <si>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</si>
  <si>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</si>
  <si>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</si>
  <si>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</si>
  <si>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</si>
  <si>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</si>
  <si>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</si>
  <si>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</si>
  <si>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</si>
  <si>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</si>
  <si>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</si>
  <si>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</si>
  <si>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</si>
  <si>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</si>
  <si>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</si>
  <si>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</si>
  <si>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</si>
  <si>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</si>
  <si>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</si>
  <si>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</si>
  <si>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</si>
  <si>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</si>
  <si>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</si>
  <si>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</si>
  <si>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</si>
  <si>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</si>
  <si>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</si>
  <si>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</si>
  <si>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</si>
  <si>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</si>
  <si>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</si>
  <si>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</si>
  <si>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</si>
  <si>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</si>
  <si>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</si>
  <si>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</si>
  <si>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</si>
  <si>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</si>
  <si>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</si>
  <si>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</si>
  <si>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</si>
  <si>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</si>
  <si>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</si>
  <si>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</si>
  <si>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</si>
  <si>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</si>
  <si>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</si>
  <si>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</si>
  <si>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</si>
  <si>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</si>
  <si>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</si>
  <si>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</si>
  <si>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</si>
  <si>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</si>
  <si>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</si>
  <si>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</si>
  <si>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</si>
  <si>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</si>
  <si>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</si>
  <si>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</si>
  <si>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</si>
  <si>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</si>
  <si>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</si>
  <si>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</si>
  <si>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</si>
  <si>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</si>
  <si>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</si>
  <si>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</si>
  <si>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</si>
  <si>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</si>
  <si>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</si>
  <si>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</si>
  <si>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</si>
  <si>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</si>
  <si>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</si>
  <si>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</si>
  <si>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</si>
  <si>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</si>
  <si>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</si>
  <si>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</si>
  <si>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</si>
  <si>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</si>
  <si>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</si>
  <si>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</si>
  <si>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</si>
  <si>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</si>
  <si>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</si>
  <si>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</si>
  <si>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</si>
  <si>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</si>
  <si>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</si>
  <si>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</si>
  <si>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</si>
  <si>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</si>
  <si>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</si>
  <si>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</si>
  <si>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</si>
  <si>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</si>
  <si>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</si>
  <si>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</si>
  <si>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</si>
  <si>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</si>
  <si>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</si>
  <si>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</si>
  <si>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</si>
  <si>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</si>
  <si>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</si>
  <si>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</si>
  <si>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</si>
  <si>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</si>
  <si>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</si>
  <si>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</si>
  <si>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</si>
  <si>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</si>
  <si>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</si>
  <si>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</si>
  <si>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</si>
  <si>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</si>
  <si>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</si>
  <si>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</si>
  <si>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</si>
  <si>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</si>
  <si>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</si>
  <si>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</si>
  <si>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</si>
  <si>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</si>
  <si>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</si>
  <si>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</si>
  <si>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</si>
  <si>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</si>
  <si>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</si>
  <si>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</si>
  <si>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</si>
  <si>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</si>
  <si>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</si>
  <si>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</si>
  <si>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</si>
  <si>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</si>
  <si>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</si>
  <si>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</si>
  <si>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</si>
  <si>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</si>
  <si>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</si>
  <si>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</si>
  <si>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</si>
  <si>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</si>
  <si>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</si>
  <si>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</si>
  <si>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</si>
  <si>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</si>
  <si>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</si>
  <si>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</si>
  <si>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</si>
  <si>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</si>
  <si>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</si>
  <si>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</si>
  <si>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</si>
  <si>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</si>
  <si>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</si>
  <si>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</si>
  <si>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</si>
  <si>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</si>
  <si>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</si>
  <si>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</si>
  <si>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</si>
  <si>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</si>
  <si>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</si>
  <si>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</si>
  <si>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</si>
  <si>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</si>
  <si>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</si>
  <si>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</si>
  <si>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</si>
  <si>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</si>
  <si>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</si>
  <si>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</si>
  <si>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</si>
  <si>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</si>
  <si>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</si>
  <si>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</si>
  <si>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</si>
  <si>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</si>
  <si>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</si>
  <si>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</si>
  <si>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</si>
  <si>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</si>
  <si>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</si>
  <si>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</si>
  <si>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</si>
  <si>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</si>
  <si>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</si>
  <si>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</si>
  <si>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</si>
  <si>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</si>
  <si>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</si>
  <si>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</si>
  <si>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</si>
  <si>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</si>
  <si>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</si>
  <si>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</si>
  <si>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</si>
  <si>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</si>
  <si>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</si>
  <si>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</si>
  <si>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</si>
  <si>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</si>
  <si>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</si>
  <si>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</si>
  <si>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</si>
  <si>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</si>
  <si>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</si>
  <si>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</si>
  <si>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</si>
  <si>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</si>
  <si>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</si>
  <si>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</si>
  <si>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</si>
  <si>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</si>
  <si>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</si>
  <si>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</si>
  <si>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</si>
  <si>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</si>
  <si>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</si>
  <si>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</si>
  <si>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</si>
  <si>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</si>
  <si>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</si>
  <si>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</si>
  <si>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</si>
  <si>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</si>
  <si>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</si>
  <si>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</si>
  <si>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</si>
  <si>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</si>
  <si>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</si>
  <si>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</si>
  <si>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</si>
  <si>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</si>
  <si>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</si>
  <si>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</si>
  <si>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</si>
  <si>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</si>
  <si>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</si>
  <si>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</si>
  <si>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</si>
  <si>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</si>
  <si>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</si>
  <si>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</si>
  <si>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</si>
  <si>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</si>
  <si>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</si>
  <si>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</si>
  <si>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</si>
  <si>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</si>
  <si>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</si>
  <si>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</si>
  <si>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</si>
  <si>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</si>
  <si>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</si>
  <si>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</si>
  <si>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</si>
  <si>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</si>
  <si>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</si>
  <si>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</si>
  <si>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</si>
  <si>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</si>
  <si>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</si>
  <si>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</si>
  <si>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</si>
  <si>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</si>
  <si>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</si>
  <si>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</si>
  <si>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</si>
  <si>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</si>
  <si>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</si>
  <si>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</si>
  <si>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</si>
  <si>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</si>
  <si>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</si>
  <si>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</si>
  <si>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</si>
  <si>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</si>
  <si>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</si>
  <si>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</si>
  <si>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</si>
  <si>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</si>
  <si>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</si>
  <si>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</si>
  <si>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</si>
  <si>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</si>
  <si>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</si>
  <si>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</si>
  <si>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</si>
  <si>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</si>
  <si>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</si>
  <si>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</si>
  <si>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</si>
  <si>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</si>
  <si>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</si>
  <si>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</si>
  <si>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</si>
  <si>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</si>
  <si>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</si>
  <si>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</si>
  <si>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</si>
  <si>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</si>
  <si>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</si>
  <si>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</si>
  <si>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</si>
  <si>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</si>
  <si>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</si>
  <si>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</si>
  <si>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</si>
  <si>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</si>
  <si>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</si>
  <si>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</si>
  <si>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</si>
  <si>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</si>
  <si>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</si>
  <si>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</si>
  <si>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</si>
  <si>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</si>
  <si>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</si>
  <si>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</si>
  <si>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</si>
  <si>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</si>
  <si>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</si>
  <si>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</si>
  <si>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</si>
  <si>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</si>
  <si>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</si>
  <si>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</si>
  <si>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</si>
  <si>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</si>
  <si>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</si>
  <si>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</si>
  <si>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</si>
  <si>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</si>
  <si>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</si>
  <si>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</si>
  <si>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</si>
  <si>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</si>
  <si>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</si>
  <si>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</si>
  <si>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</si>
  <si>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</si>
  <si>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</si>
  <si>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</si>
  <si>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</si>
  <si>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</si>
  <si>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</si>
  <si>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</si>
  <si>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</si>
  <si>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</si>
  <si>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</si>
  <si>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</si>
  <si>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</si>
  <si>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</si>
  <si>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</si>
  <si>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</si>
  <si>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</si>
  <si>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</si>
  <si>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</si>
  <si>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</si>
  <si>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</si>
  <si>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</si>
  <si>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</si>
  <si>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</si>
  <si>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</si>
  <si>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</si>
  <si>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</si>
  <si>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</si>
  <si>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</si>
  <si>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</si>
  <si>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</si>
  <si>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</si>
  <si>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</si>
  <si>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</si>
  <si>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</si>
  <si>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</si>
  <si>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</si>
  <si>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</si>
  <si>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</si>
  <si>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</si>
  <si>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</si>
  <si>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</si>
  <si>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</si>
  <si>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</si>
  <si>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</si>
  <si>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</si>
  <si>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</si>
  <si>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</si>
  <si>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</si>
  <si>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</si>
  <si>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</si>
  <si>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</si>
  <si>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</si>
  <si>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</si>
  <si>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</si>
  <si>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</si>
  <si>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</si>
  <si>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</si>
  <si>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</si>
  <si>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</si>
  <si>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</si>
  <si>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</si>
  <si>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</si>
  <si>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</si>
  <si>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</si>
  <si>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</si>
  <si>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</si>
  <si>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</si>
  <si>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</si>
  <si>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</si>
  <si>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</si>
  <si>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</si>
  <si>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</si>
  <si>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</si>
  <si>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</si>
  <si>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</si>
  <si>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</si>
  <si>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</si>
  <si>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</si>
  <si>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</si>
  <si>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</si>
  <si>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</si>
  <si>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</si>
  <si>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</si>
  <si>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</si>
  <si>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</si>
  <si>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</si>
  <si>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</si>
  <si>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</si>
  <si>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</si>
  <si>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</si>
  <si>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</si>
  <si>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</si>
  <si>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</si>
  <si>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</si>
  <si>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</si>
  <si>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</si>
  <si>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</si>
  <si>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</si>
  <si>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</si>
  <si>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</si>
  <si>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</si>
  <si>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</si>
  <si>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</si>
  <si>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</si>
  <si>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</si>
  <si>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</si>
  <si>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</si>
  <si>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</si>
  <si>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</si>
  <si>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</si>
  <si>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</si>
  <si>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</si>
  <si>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</si>
  <si>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</si>
  <si>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</si>
  <si>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</si>
  <si>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</si>
  <si>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</si>
  <si>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</si>
  <si>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</si>
  <si>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</si>
  <si>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</si>
  <si>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</si>
  <si>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</si>
  <si>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</si>
  <si>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</si>
  <si>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</si>
  <si>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</si>
  <si>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</si>
  <si>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</si>
  <si>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</si>
  <si>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</si>
  <si>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</si>
  <si>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</si>
  <si>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</si>
  <si>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</si>
  <si>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</si>
  <si>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</si>
  <si>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</si>
  <si>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</si>
  <si>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</si>
  <si>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</si>
  <si>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</si>
  <si>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</si>
  <si>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</si>
  <si>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</si>
  <si>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</si>
  <si>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</si>
  <si>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</si>
  <si>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</si>
  <si>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</si>
  <si>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</si>
  <si>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</si>
  <si>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</si>
  <si>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</si>
  <si>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</si>
  <si>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</si>
  <si>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</si>
  <si>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</si>
  <si>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</si>
  <si>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</si>
  <si>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</si>
  <si>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</si>
  <si>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</si>
  <si>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</si>
  <si>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</si>
  <si>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</si>
  <si>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</si>
  <si>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</si>
  <si>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</si>
  <si>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</si>
  <si>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</si>
  <si>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</si>
  <si>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</si>
  <si>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</si>
  <si>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</si>
  <si>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</si>
  <si>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</si>
  <si>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</si>
  <si>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</si>
  <si>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</si>
  <si>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</si>
  <si>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</si>
  <si>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</si>
  <si>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</si>
  <si>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</si>
  <si>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</si>
  <si>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</si>
  <si>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</si>
  <si>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</si>
  <si>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</si>
  <si>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</si>
  <si>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</si>
  <si>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</si>
  <si>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</si>
  <si>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</si>
  <si>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</si>
  <si>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</si>
  <si>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</si>
  <si>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</si>
  <si>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</si>
  <si>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</si>
  <si>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</si>
  <si>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</si>
  <si>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</si>
  <si>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</si>
  <si>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</si>
  <si>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</si>
  <si>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</si>
  <si>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</si>
  <si>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</si>
  <si>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</si>
  <si>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</si>
  <si>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</si>
  <si>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</si>
  <si>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</si>
  <si>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</si>
  <si>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</si>
  <si>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</si>
  <si>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</si>
  <si>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</si>
  <si>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</si>
  <si>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</si>
  <si>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</si>
  <si>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</si>
  <si>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</si>
  <si>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</si>
  <si>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</si>
  <si>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</si>
  <si>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</si>
  <si>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</si>
  <si>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</si>
  <si>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</si>
  <si>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</si>
  <si>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</si>
  <si>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</si>
  <si>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</si>
  <si>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</si>
  <si>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</si>
  <si>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</si>
  <si>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</si>
  <si>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</si>
  <si>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</si>
  <si>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</si>
  <si>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</si>
  <si>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</si>
  <si>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</si>
  <si>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</si>
  <si>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</si>
  <si>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</si>
  <si>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</si>
  <si>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</si>
  <si>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</si>
  <si>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</si>
  <si>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</si>
  <si>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</si>
  <si>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</si>
  <si>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</si>
  <si>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</si>
  <si>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</si>
  <si>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</si>
  <si>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</si>
  <si>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</si>
  <si>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</si>
  <si>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</si>
  <si>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</si>
  <si>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</si>
  <si>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</si>
  <si>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</si>
  <si>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</si>
  <si>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</si>
  <si>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</si>
  <si>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</si>
  <si>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</si>
  <si>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</si>
  <si>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</si>
  <si>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</si>
  <si>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</si>
  <si>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</si>
  <si>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</si>
  <si>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</si>
  <si>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</si>
  <si>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</si>
  <si>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</si>
  <si>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</si>
  <si>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</si>
  <si>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</si>
  <si>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</si>
  <si>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</si>
  <si>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</si>
  <si>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</si>
  <si>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</si>
  <si>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</si>
  <si>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</si>
  <si>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</si>
  <si>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</si>
  <si>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</si>
  <si>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</si>
  <si>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</si>
  <si>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</si>
  <si>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</si>
  <si>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</si>
  <si>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</si>
  <si>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</si>
  <si>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</si>
  <si>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</si>
  <si>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</si>
  <si>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</si>
  <si>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</si>
  <si>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</si>
  <si>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</si>
  <si>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</si>
  <si>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</si>
  <si>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</si>
  <si>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</si>
  <si>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</si>
  <si>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</si>
  <si>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</si>
  <si>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</si>
  <si>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</si>
  <si>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</si>
  <si>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</si>
  <si>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</si>
  <si>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</si>
  <si>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</si>
  <si>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</si>
  <si>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</si>
  <si>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</si>
  <si>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</si>
  <si>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</si>
  <si>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</si>
  <si>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</si>
  <si>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</si>
  <si>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</si>
  <si>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</si>
  <si>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</si>
  <si>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</si>
  <si>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</si>
  <si>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</si>
  <si>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</si>
  <si>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</si>
  <si>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</si>
  <si>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</si>
  <si>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</si>
  <si>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</si>
  <si>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</si>
  <si>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</si>
  <si>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</si>
  <si>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</si>
  <si>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</si>
  <si>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</si>
  <si>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</si>
  <si>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</si>
  <si>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</si>
  <si>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</si>
  <si>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</si>
  <si>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</si>
  <si>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</si>
  <si>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</si>
  <si>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</si>
  <si>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</si>
  <si>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</si>
  <si>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</si>
  <si>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</si>
  <si>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</si>
  <si>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</si>
  <si>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</si>
  <si>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</si>
  <si>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</si>
  <si>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</si>
  <si>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</si>
  <si>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</si>
  <si>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</si>
  <si>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</si>
  <si>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</si>
  <si>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</si>
  <si>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</si>
  <si>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</si>
  <si>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</si>
  <si>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</si>
  <si>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</si>
  <si>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</si>
  <si>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</si>
  <si>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</si>
  <si>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</si>
  <si>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</si>
  <si>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</si>
  <si>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</si>
  <si>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</si>
  <si>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</si>
  <si>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</si>
  <si>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</si>
  <si>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</si>
  <si>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</si>
  <si>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</si>
  <si>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</si>
  <si>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</si>
  <si>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</si>
  <si>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</si>
  <si>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</si>
  <si>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</si>
  <si>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</si>
  <si>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</si>
  <si>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</si>
  <si>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</si>
  <si>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</si>
  <si>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</si>
  <si>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</si>
  <si>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</si>
  <si>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</si>
  <si>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</si>
  <si>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</si>
  <si>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</si>
  <si>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</si>
  <si>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</si>
  <si>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</si>
  <si>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</si>
  <si>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</si>
  <si>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</si>
  <si>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</si>
  <si>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</si>
  <si>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</si>
  <si>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</si>
  <si>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</si>
  <si>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</si>
  <si>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</si>
  <si>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</si>
  <si>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</si>
  <si>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</si>
  <si>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</si>
  <si>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</si>
  <si>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</si>
  <si>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</si>
  <si>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</si>
  <si>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</si>
  <si>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</si>
  <si>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</si>
  <si>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</si>
  <si>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</si>
  <si>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</si>
  <si>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</si>
  <si>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</si>
  <si>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</si>
  <si>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</si>
  <si>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</si>
  <si>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</si>
  <si>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</si>
  <si>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</si>
  <si>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</si>
  <si>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</si>
  <si>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</si>
  <si>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</si>
  <si>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</si>
  <si>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</si>
  <si>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</si>
  <si>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</si>
  <si>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</si>
  <si>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</si>
  <si>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</si>
  <si>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</si>
  <si>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</si>
  <si>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</si>
  <si>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</si>
  <si>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</si>
  <si>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</si>
  <si>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</si>
  <si>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</si>
  <si>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</si>
  <si>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</si>
  <si>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</si>
  <si>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</si>
  <si>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</si>
  <si>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</si>
  <si>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</si>
  <si>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</si>
  <si>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</si>
  <si>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</si>
  <si>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</si>
  <si>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</si>
  <si>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</si>
  <si>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</si>
  <si>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</si>
  <si>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</si>
  <si>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</si>
  <si>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</si>
  <si>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</si>
  <si>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</si>
  <si>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</si>
  <si>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</si>
  <si>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</si>
  <si>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医療法人晃和会谷口病院</t>
    <phoneticPr fontId="3"/>
  </si>
  <si>
    <t>〒642-0002 海南市日方３２７－１１</t>
    <phoneticPr fontId="3"/>
  </si>
  <si>
    <t>〇</t>
  </si>
  <si>
    <t>2023年4月</t>
  </si>
  <si>
    <t>医療法人</t>
  </si>
  <si>
    <t>複数の診療科で活用</t>
  </si>
  <si>
    <t>内科</t>
  </si>
  <si>
    <t>腎臓内科</t>
  </si>
  <si>
    <t>整形外科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</si>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</sst>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135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t="s">
        <v>1039</v>
      </c>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43</v>
      </c>
      <c r="K103" s="237" t="str">
        <f t="shared" si="1"/>
        <v/>
      </c>
      <c r="L103" s="258">
        <v>43</v>
      </c>
    </row>
    <row r="104" spans="1:22" s="83" customFormat="1" ht="34.5" customHeight="1">
      <c r="A104" s="244" t="s">
        <v>614</v>
      </c>
      <c r="B104" s="84"/>
      <c r="C104" s="395"/>
      <c r="D104" s="396"/>
      <c r="E104" s="427"/>
      <c r="F104" s="428"/>
      <c r="G104" s="319" t="s">
        <v>47</v>
      </c>
      <c r="H104" s="321"/>
      <c r="I104" s="419"/>
      <c r="J104" s="256">
        <f t="shared" si="0"/>
        <v>35</v>
      </c>
      <c r="K104" s="237" t="str">
        <f t="shared" si="1"/>
        <v/>
      </c>
      <c r="L104" s="258">
        <v>35</v>
      </c>
    </row>
    <row r="105" spans="1:22" s="83" customFormat="1" ht="34.5" customHeight="1">
      <c r="A105" s="244" t="s">
        <v>615</v>
      </c>
      <c r="B105" s="84"/>
      <c r="C105" s="395"/>
      <c r="D105" s="396"/>
      <c r="E105" s="427"/>
      <c r="F105" s="409"/>
      <c r="G105" s="319" t="s">
        <v>48</v>
      </c>
      <c r="H105" s="321"/>
      <c r="I105" s="419"/>
      <c r="J105" s="256">
        <f t="shared" si="0"/>
        <v>8</v>
      </c>
      <c r="K105" s="237" t="str">
        <f t="shared" si="1"/>
        <v/>
      </c>
      <c r="L105" s="258">
        <v>8</v>
      </c>
    </row>
    <row r="106" spans="1:22" s="83" customFormat="1" ht="34.5" customHeight="1">
      <c r="A106" s="244" t="s">
        <v>613</v>
      </c>
      <c r="B106" s="84"/>
      <c r="C106" s="395"/>
      <c r="D106" s="396"/>
      <c r="E106" s="333" t="s">
        <v>45</v>
      </c>
      <c r="F106" s="334"/>
      <c r="G106" s="334"/>
      <c r="H106" s="335"/>
      <c r="I106" s="419"/>
      <c r="J106" s="256">
        <f t="shared" si="0"/>
        <v>41</v>
      </c>
      <c r="K106" s="237" t="str">
        <f t="shared" si="1"/>
        <v/>
      </c>
      <c r="L106" s="258">
        <v>41</v>
      </c>
    </row>
    <row r="107" spans="1:22" s="83" customFormat="1" ht="34.5" customHeight="1">
      <c r="A107" s="244" t="s">
        <v>614</v>
      </c>
      <c r="B107" s="84"/>
      <c r="C107" s="395"/>
      <c r="D107" s="396"/>
      <c r="E107" s="427"/>
      <c r="F107" s="428"/>
      <c r="G107" s="319" t="s">
        <v>47</v>
      </c>
      <c r="H107" s="321"/>
      <c r="I107" s="419"/>
      <c r="J107" s="256">
        <f t="shared" si="0"/>
        <v>34</v>
      </c>
      <c r="K107" s="237" t="str">
        <f t="shared" si="1"/>
        <v/>
      </c>
      <c r="L107" s="258">
        <v>34</v>
      </c>
    </row>
    <row r="108" spans="1:22" s="83" customFormat="1" ht="34.5" customHeight="1">
      <c r="A108" s="244" t="s">
        <v>615</v>
      </c>
      <c r="B108" s="84"/>
      <c r="C108" s="395"/>
      <c r="D108" s="396"/>
      <c r="E108" s="408"/>
      <c r="F108" s="409"/>
      <c r="G108" s="319" t="s">
        <v>48</v>
      </c>
      <c r="H108" s="321"/>
      <c r="I108" s="419"/>
      <c r="J108" s="256">
        <f t="shared" si="0"/>
        <v>7</v>
      </c>
      <c r="K108" s="237" t="str">
        <f t="shared" si="1"/>
        <v/>
      </c>
      <c r="L108" s="258">
        <v>7</v>
      </c>
    </row>
    <row r="109" spans="1:22" s="83" customFormat="1" ht="34.5" customHeight="1">
      <c r="A109" s="244" t="s">
        <v>613</v>
      </c>
      <c r="B109" s="84"/>
      <c r="C109" s="395"/>
      <c r="D109" s="396"/>
      <c r="E109" s="322" t="s">
        <v>612</v>
      </c>
      <c r="F109" s="323"/>
      <c r="G109" s="323"/>
      <c r="H109" s="324"/>
      <c r="I109" s="419"/>
      <c r="J109" s="256">
        <f t="shared" si="0"/>
        <v>43</v>
      </c>
      <c r="K109" s="237" t="str">
        <f t="shared" si="1"/>
        <v/>
      </c>
      <c r="L109" s="258">
        <v>43</v>
      </c>
    </row>
    <row r="110" spans="1:22" s="83" customFormat="1" ht="34.5" customHeight="1">
      <c r="A110" s="244" t="s">
        <v>614</v>
      </c>
      <c r="B110" s="84"/>
      <c r="C110" s="395"/>
      <c r="D110" s="396"/>
      <c r="E110" s="431"/>
      <c r="F110" s="432"/>
      <c r="G110" s="316" t="s">
        <v>47</v>
      </c>
      <c r="H110" s="318"/>
      <c r="I110" s="419"/>
      <c r="J110" s="256">
        <f t="shared" si="0"/>
        <v>35</v>
      </c>
      <c r="K110" s="237" t="str">
        <f t="shared" si="1"/>
        <v/>
      </c>
      <c r="L110" s="258">
        <v>35</v>
      </c>
    </row>
    <row r="111" spans="1:22" s="83" customFormat="1" ht="34.5" customHeight="1">
      <c r="A111" s="244" t="s">
        <v>615</v>
      </c>
      <c r="B111" s="84"/>
      <c r="C111" s="376"/>
      <c r="D111" s="378"/>
      <c r="E111" s="410"/>
      <c r="F111" s="411"/>
      <c r="G111" s="316" t="s">
        <v>48</v>
      </c>
      <c r="H111" s="318"/>
      <c r="I111" s="419"/>
      <c r="J111" s="256">
        <f t="shared" si="0"/>
        <v>8</v>
      </c>
      <c r="K111" s="237" t="str">
        <f t="shared" si="1"/>
        <v/>
      </c>
      <c r="L111" s="258">
        <v>8</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1046</v>
      </c>
    </row>
    <row r="132" spans="1:22" s="83" customFormat="1" ht="34.5" customHeight="1">
      <c r="A132" s="244" t="s">
        <v>621</v>
      </c>
      <c r="B132" s="84"/>
      <c r="C132" s="294"/>
      <c r="D132" s="296"/>
      <c r="E132" s="319" t="s">
        <v>58</v>
      </c>
      <c r="F132" s="320"/>
      <c r="G132" s="320"/>
      <c r="H132" s="321"/>
      <c r="I132" s="388"/>
      <c r="J132" s="101"/>
      <c r="K132" s="102"/>
      <c r="L132" s="82">
        <v>35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8</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28</v>
      </c>
      <c r="K157" s="264" t="str">
        <f t="shared" si="3"/>
        <v/>
      </c>
      <c r="L157" s="117">
        <v>28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1047</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0.3</v>
      </c>
      <c r="K270" s="81" t="str">
        <f t="shared" si="8"/>
        <v/>
      </c>
      <c r="L270" s="148">
        <v>0.3</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102</v>
      </c>
      <c r="K392" s="81" t="str">
        <f t="shared" ref="K392:K397" si="11">IF(OR(COUNTIF(L392:L392,"未確認")&gt;0,COUNTIF(L392:L392,"~*")&gt;0),"※","")</f>
        <v/>
      </c>
      <c r="L392" s="147">
        <v>102</v>
      </c>
    </row>
    <row r="393" spans="1:22" s="83" customFormat="1" ht="34.5" customHeight="1">
      <c r="A393" s="249" t="s">
        <v>773</v>
      </c>
      <c r="B393" s="84"/>
      <c r="C393" s="369"/>
      <c r="D393" s="379"/>
      <c r="E393" s="319" t="s">
        <v>224</v>
      </c>
      <c r="F393" s="320"/>
      <c r="G393" s="320"/>
      <c r="H393" s="321"/>
      <c r="I393" s="342"/>
      <c r="J393" s="140">
        <f t="shared" si="10"/>
        <v>100</v>
      </c>
      <c r="K393" s="81" t="str">
        <f t="shared" si="11"/>
        <v/>
      </c>
      <c r="L393" s="147">
        <v>100</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11105</v>
      </c>
      <c r="K396" s="81" t="str">
        <f t="shared" si="11"/>
        <v/>
      </c>
      <c r="L396" s="147">
        <v>11105</v>
      </c>
    </row>
    <row r="397" spans="1:22" s="83" customFormat="1" ht="34.5" customHeight="1">
      <c r="A397" s="250" t="s">
        <v>777</v>
      </c>
      <c r="B397" s="119"/>
      <c r="C397" s="369"/>
      <c r="D397" s="319" t="s">
        <v>228</v>
      </c>
      <c r="E397" s="320"/>
      <c r="F397" s="320"/>
      <c r="G397" s="320"/>
      <c r="H397" s="321"/>
      <c r="I397" s="343"/>
      <c r="J397" s="140">
        <f t="shared" si="10"/>
        <v>106</v>
      </c>
      <c r="K397" s="81" t="str">
        <f t="shared" si="11"/>
        <v/>
      </c>
      <c r="L397" s="147">
        <v>106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102</v>
      </c>
      <c r="K405" s="81" t="str">
        <f t="shared" ref="K405:K422" si="13">IF(OR(COUNTIF(L405:L405,"未確認")&gt;0,COUNTIF(L405:L405,"~*")&gt;0),"※","")</f>
        <v/>
      </c>
      <c r="L405" s="147">
        <v>102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48</v>
      </c>
      <c r="K407" s="81" t="str">
        <f t="shared" si="13"/>
        <v/>
      </c>
      <c r="L407" s="147">
        <v>48</v>
      </c>
    </row>
    <row r="408" spans="1:22" s="83" customFormat="1" ht="34.5" customHeight="1">
      <c r="A408" s="251" t="s">
        <v>781</v>
      </c>
      <c r="B408" s="119"/>
      <c r="C408" s="368"/>
      <c r="D408" s="368"/>
      <c r="E408" s="319" t="s">
        <v>236</v>
      </c>
      <c r="F408" s="320"/>
      <c r="G408" s="320"/>
      <c r="H408" s="321"/>
      <c r="I408" s="360"/>
      <c r="J408" s="140">
        <f t="shared" si="12"/>
        <v>51</v>
      </c>
      <c r="K408" s="81" t="str">
        <f t="shared" si="13"/>
        <v/>
      </c>
      <c r="L408" s="147">
        <v>51</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106</v>
      </c>
      <c r="K413" s="81" t="str">
        <f t="shared" si="13"/>
        <v/>
      </c>
      <c r="L413" s="147">
        <v>106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54</v>
      </c>
      <c r="K415" s="81" t="str">
        <f t="shared" si="13"/>
        <v/>
      </c>
      <c r="L415" s="147">
        <v>54</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33</v>
      </c>
      <c r="K421" s="81" t="str">
        <f t="shared" si="13"/>
        <v/>
      </c>
      <c r="L421" s="147">
        <v>33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106</v>
      </c>
      <c r="K430" s="193" t="str">
        <f>IF(OR(COUNTIF(L430:L430,"未確認")&gt;0,COUNTIF(L430:L430,"~*")&gt;0),"※","")</f>
        <v/>
      </c>
      <c r="L430" s="147">
        <v>106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35</v>
      </c>
      <c r="K431" s="193" t="str">
        <f>IF(OR(COUNTIF(L431:L431,"未確認")&gt;0,COUNTIF(L431:L431,"~*")&gt;0),"※","")</f>
        <v/>
      </c>
      <c r="L431" s="147">
        <v>35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20</v>
      </c>
      <c r="K432" s="193" t="str">
        <f>IF(OR(COUNTIF(L432:L432,"未確認")&gt;0,COUNTIF(L432:L432,"~*")&gt;0),"※","")</f>
        <v/>
      </c>
      <c r="L432" s="147">
        <v>20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46</v>
      </c>
      <c r="K433" s="193" t="str">
        <f>IF(OR(COUNTIF(L433:L433,"未確認")&gt;0,COUNTIF(L433:L433,"~*")&gt;0),"※","")</f>
        <v/>
      </c>
      <c r="L433" s="147">
        <v>46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11</v>
      </c>
      <c r="K637" s="201" t="str">
        <f t="shared" si="30"/>
        <v/>
      </c>
      <c r="L637" s="117">
        <v>11</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21</v>
      </c>
      <c r="K646" s="201" t="str">
        <f t="shared" ref="K646:K660" si="32">IF(OR(COUNTIF(L646:L646,"未確認")&gt;0,COUNTIF(L646:L646,"*")&gt;0),"※","")</f>
        <v/>
      </c>
      <c r="L646" s="117">
        <v>21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17</v>
      </c>
      <c r="K650" s="201" t="str">
        <f t="shared" si="32"/>
        <v/>
      </c>
      <c r="L650" s="117">
        <v>17</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2122880-00DE-49E6-856C-5DC9503FA8E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2019-12-23T01:00:22Z</dcterms:modified>
</cp:coreProperties>
</file>