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416AF62-AC52-4BC9-9376-F75FFB28FEC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<sst xmlns="http://schemas.openxmlformats.org/spreadsheetml/2006/main" count="3088" uniqueCount="1051">
  <si>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</si>
  <si>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</si>
  <si>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</si>
  <si>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</si>
  <si>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</si>
  <si>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</si>
  <si>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</si>
  <si>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</si>
  <si>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</si>
  <si>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</si>
  <si>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</si>
  <si>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</si>
  <si>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</si>
  <si>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</si>
  <si>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</si>
  <si>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</si>
  <si>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</si>
  <si>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</si>
  <si>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</si>
  <si>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</si>
  <si>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</si>
  <si>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</si>
  <si>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</si>
  <si>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</si>
  <si>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</si>
  <si>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</si>
  <si>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</si>
  <si>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</si>
  <si>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</si>
  <si>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</si>
  <si>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</si>
  <si>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</si>
  <si>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</si>
  <si>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</si>
  <si>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</si>
  <si>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</si>
  <si>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</si>
  <si>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</si>
  <si>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</si>
  <si>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</si>
  <si>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</si>
  <si>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</si>
  <si>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</si>
  <si>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</si>
  <si>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</si>
  <si>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</si>
  <si>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</si>
  <si>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</si>
  <si>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</si>
  <si>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</si>
  <si>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</si>
  <si>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</si>
  <si>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</si>
  <si>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</si>
  <si>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</si>
  <si>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</si>
  <si>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</si>
  <si>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</si>
  <si>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</si>
  <si>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</si>
  <si>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</si>
  <si>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</si>
  <si>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</si>
  <si>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</si>
  <si>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</si>
  <si>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</si>
  <si>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</si>
  <si>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</si>
  <si>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</si>
  <si>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</si>
  <si>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</si>
  <si>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</si>
  <si>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</si>
  <si>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</si>
  <si>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</si>
  <si>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</si>
  <si>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</si>
  <si>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</si>
  <si>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</si>
  <si>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</si>
  <si>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</si>
  <si>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</si>
  <si>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</si>
  <si>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</si>
  <si>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</si>
  <si>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</si>
  <si>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</si>
  <si>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</si>
  <si>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</si>
  <si>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</si>
  <si>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</si>
  <si>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</si>
  <si>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</si>
  <si>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</si>
  <si>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</si>
  <si>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</si>
  <si>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</si>
  <si>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</si>
  <si>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</si>
  <si>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</si>
  <si>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</si>
  <si>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</si>
  <si>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</si>
  <si>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</si>
  <si>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</si>
  <si>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</si>
  <si>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</si>
  <si>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</si>
  <si>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</si>
  <si>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</si>
  <si>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</si>
  <si>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</si>
  <si>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</si>
  <si>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</si>
  <si>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</si>
  <si>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</si>
  <si>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</si>
  <si>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</si>
  <si>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</si>
  <si>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</si>
  <si>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</si>
  <si>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</si>
  <si>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</si>
  <si>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</si>
  <si>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</si>
  <si>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</si>
  <si>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</si>
  <si>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</si>
  <si>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</si>
  <si>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</si>
  <si>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</si>
  <si>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</si>
  <si>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</si>
  <si>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</si>
  <si>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</si>
  <si>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</si>
  <si>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</si>
  <si>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</si>
  <si>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</si>
  <si>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</si>
  <si>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</si>
  <si>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</si>
  <si>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</si>
  <si>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</si>
  <si>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</si>
  <si>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</si>
  <si>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</si>
  <si>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</si>
  <si>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</si>
  <si>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</si>
  <si>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</si>
  <si>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</si>
  <si>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</si>
  <si>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</si>
  <si>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</si>
  <si>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</si>
  <si>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</si>
  <si>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</si>
  <si>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</si>
  <si>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</si>
  <si>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</si>
  <si>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</si>
  <si>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</si>
  <si>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</si>
  <si>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</si>
  <si>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</si>
  <si>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</si>
  <si>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</si>
  <si>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</si>
  <si>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</si>
  <si>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</si>
  <si>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</si>
  <si>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</si>
  <si>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</si>
  <si>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</si>
  <si>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</si>
  <si>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</si>
  <si>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</si>
  <si>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</si>
  <si>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</si>
  <si>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</si>
  <si>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</si>
  <si>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</si>
  <si>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</si>
  <si>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</si>
  <si>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</si>
  <si>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</si>
  <si>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</si>
  <si>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</si>
  <si>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</si>
  <si>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</si>
  <si>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</si>
  <si>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</si>
  <si>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</si>
  <si>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</si>
  <si>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</si>
  <si>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</si>
  <si>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</si>
  <si>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</si>
  <si>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</si>
  <si>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</si>
  <si>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</si>
  <si>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</si>
  <si>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</si>
  <si>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</si>
  <si>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</si>
  <si>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</si>
  <si>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</si>
  <si>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</si>
  <si>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</si>
  <si>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</si>
  <si>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</si>
  <si>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</si>
  <si>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</si>
  <si>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</si>
  <si>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</si>
  <si>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</si>
  <si>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</si>
  <si>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</si>
  <si>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</si>
  <si>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</si>
  <si>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</si>
  <si>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</si>
  <si>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</si>
  <si>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</si>
  <si>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</si>
  <si>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</si>
  <si>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</si>
  <si>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</si>
  <si>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</si>
  <si>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</si>
  <si>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</si>
  <si>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</si>
  <si>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</si>
  <si>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</si>
  <si>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</si>
  <si>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</si>
  <si>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</si>
  <si>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</si>
  <si>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</si>
  <si>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</si>
  <si>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</si>
  <si>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</si>
  <si>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</si>
  <si>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</si>
  <si>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</si>
  <si>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</si>
  <si>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</si>
  <si>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</si>
  <si>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</si>
  <si>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</si>
  <si>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</si>
  <si>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</si>
  <si>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</si>
  <si>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</si>
  <si>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</si>
  <si>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</si>
  <si>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</si>
  <si>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</si>
  <si>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</si>
  <si>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</si>
  <si>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</si>
  <si>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</si>
  <si>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</si>
  <si>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</si>
  <si>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</si>
  <si>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</si>
  <si>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</si>
  <si>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</si>
  <si>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</si>
  <si>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</si>
  <si>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</si>
  <si>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</si>
  <si>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</si>
  <si>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</si>
  <si>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</si>
  <si>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</si>
  <si>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</si>
  <si>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</si>
  <si>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</si>
  <si>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</si>
  <si>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</si>
  <si>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</si>
  <si>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</si>
  <si>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</si>
  <si>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</si>
  <si>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</si>
  <si>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</si>
  <si>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</si>
  <si>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</si>
  <si>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</si>
  <si>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</si>
  <si>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</si>
  <si>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</si>
  <si>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</si>
  <si>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</si>
  <si>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</si>
  <si>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</si>
  <si>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</si>
  <si>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</si>
  <si>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</si>
  <si>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</si>
  <si>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</si>
  <si>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</si>
  <si>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</si>
  <si>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</si>
  <si>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</si>
  <si>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</si>
  <si>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</si>
  <si>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</si>
  <si>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</si>
  <si>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</si>
  <si>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</si>
  <si>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</si>
  <si>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</si>
  <si>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</si>
  <si>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</si>
  <si>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</si>
  <si>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</si>
  <si>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</si>
  <si>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</si>
  <si>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</si>
  <si>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</si>
  <si>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</si>
  <si>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</si>
  <si>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</si>
  <si>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</si>
  <si>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</si>
  <si>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</si>
  <si>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</si>
  <si>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</si>
  <si>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</si>
  <si>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</si>
  <si>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</si>
  <si>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</si>
  <si>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</si>
  <si>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</si>
  <si>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</si>
  <si>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</si>
  <si>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</si>
  <si>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</si>
  <si>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</si>
  <si>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</si>
  <si>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</si>
  <si>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</si>
  <si>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</si>
  <si>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</si>
  <si>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</si>
  <si>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</si>
  <si>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</si>
  <si>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</si>
  <si>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</si>
  <si>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</si>
  <si>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</si>
  <si>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</si>
  <si>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</si>
  <si>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</si>
  <si>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</si>
  <si>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</si>
  <si>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</si>
  <si>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</si>
  <si>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</si>
  <si>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</si>
  <si>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</si>
  <si>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</si>
  <si>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</si>
  <si>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</si>
  <si>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</si>
  <si>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</si>
  <si>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</si>
  <si>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</si>
  <si>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</si>
  <si>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</si>
  <si>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</si>
  <si>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</si>
  <si>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</si>
  <si>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</si>
  <si>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</si>
  <si>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</si>
  <si>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</si>
  <si>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</si>
  <si>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</si>
  <si>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</si>
  <si>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</si>
  <si>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</si>
  <si>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</si>
  <si>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</si>
  <si>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</si>
  <si>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</si>
  <si>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</si>
  <si>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</si>
  <si>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</si>
  <si>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</si>
  <si>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</si>
  <si>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</si>
  <si>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</si>
  <si>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</si>
  <si>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</si>
  <si>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</si>
  <si>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</si>
  <si>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</si>
  <si>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</si>
  <si>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</si>
  <si>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</si>
  <si>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</si>
  <si>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</si>
  <si>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</si>
  <si>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</si>
  <si>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</si>
  <si>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</si>
  <si>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</si>
  <si>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</si>
  <si>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</si>
  <si>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</si>
  <si>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</si>
  <si>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</si>
  <si>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</si>
  <si>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</si>
  <si>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</si>
  <si>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</si>
  <si>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</si>
  <si>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</si>
  <si>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</si>
  <si>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</si>
  <si>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</si>
  <si>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</si>
  <si>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</si>
  <si>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</si>
  <si>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</si>
  <si>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</si>
  <si>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</si>
  <si>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</si>
  <si>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</si>
  <si>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</si>
  <si>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</si>
  <si>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</si>
  <si>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</si>
  <si>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</si>
  <si>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</si>
  <si>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</si>
  <si>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</si>
  <si>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</si>
  <si>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</si>
  <si>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</si>
  <si>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</si>
  <si>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</si>
  <si>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</si>
  <si>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</si>
  <si>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</si>
  <si>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</si>
  <si>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</si>
  <si>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</si>
  <si>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</si>
  <si>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</si>
  <si>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</si>
  <si>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</si>
  <si>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</si>
  <si>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</si>
  <si>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</si>
  <si>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</si>
  <si>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</si>
  <si>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</si>
  <si>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</si>
  <si>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</si>
  <si>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</si>
  <si>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</si>
  <si>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</si>
  <si>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</si>
  <si>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</si>
  <si>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</si>
  <si>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</si>
  <si>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</si>
  <si>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</si>
  <si>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</si>
  <si>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</si>
  <si>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</si>
  <si>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</si>
  <si>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</si>
  <si>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</si>
  <si>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</si>
  <si>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</si>
  <si>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</si>
  <si>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</si>
  <si>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</si>
  <si>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</si>
  <si>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</si>
  <si>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</si>
  <si>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</si>
  <si>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</si>
  <si>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</si>
  <si>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</si>
  <si>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</si>
  <si>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</si>
  <si>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</si>
  <si>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</si>
  <si>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</si>
  <si>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</si>
  <si>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</si>
  <si>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</si>
  <si>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</si>
  <si>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</si>
  <si>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</si>
  <si>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</si>
  <si>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</si>
  <si>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</si>
  <si>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</si>
  <si>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</si>
  <si>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</si>
  <si>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</si>
  <si>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</si>
  <si>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</si>
  <si>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</si>
  <si>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</si>
  <si>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</si>
  <si>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</si>
  <si>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</si>
  <si>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</si>
  <si>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</si>
  <si>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</si>
  <si>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</si>
  <si>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</si>
  <si>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</si>
  <si>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</si>
  <si>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</si>
  <si>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</si>
  <si>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</si>
  <si>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</si>
  <si>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</si>
  <si>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</si>
  <si>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</si>
  <si>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</si>
  <si>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</si>
  <si>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</si>
  <si>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</si>
  <si>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</si>
  <si>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</si>
  <si>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</si>
  <si>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</si>
  <si>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</si>
  <si>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</si>
  <si>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</si>
  <si>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</si>
  <si>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</si>
  <si>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</si>
  <si>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</si>
  <si>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</si>
  <si>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</si>
  <si>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</si>
  <si>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</si>
  <si>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</si>
  <si>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</si>
  <si>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</si>
  <si>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</si>
  <si>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</si>
  <si>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</si>
  <si>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</si>
  <si>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</si>
  <si>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</si>
  <si>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</si>
  <si>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</si>
  <si>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</si>
  <si>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</si>
  <si>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</si>
  <si>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</si>
  <si>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</si>
  <si>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</si>
  <si>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</si>
  <si>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</si>
  <si>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</si>
  <si>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</si>
  <si>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</si>
  <si>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</si>
  <si>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</si>
  <si>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</si>
  <si>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</si>
  <si>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</si>
  <si>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</si>
  <si>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</si>
  <si>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</si>
  <si>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</si>
  <si>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</si>
  <si>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</si>
  <si>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</si>
  <si>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</si>
  <si>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</si>
  <si>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</si>
  <si>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</si>
  <si>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</si>
  <si>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</si>
  <si>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</si>
  <si>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</si>
  <si>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</si>
  <si>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</si>
  <si>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</si>
  <si>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</si>
  <si>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</si>
  <si>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</si>
  <si>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</si>
  <si>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</si>
  <si>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</si>
  <si>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</si>
  <si>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</si>
  <si>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</si>
  <si>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</si>
  <si>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</si>
  <si>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</si>
  <si>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</si>
  <si>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</si>
  <si>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</si>
  <si>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</si>
  <si>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</si>
  <si>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</si>
  <si>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</si>
  <si>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</si>
  <si>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</si>
  <si>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</si>
  <si>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</si>
  <si>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</si>
  <si>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</si>
  <si>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</si>
  <si>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</si>
  <si>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</si>
  <si>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</si>
  <si>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</si>
  <si>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</si>
  <si>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</si>
  <si>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</si>
  <si>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</si>
  <si>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</si>
  <si>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</si>
  <si>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</si>
  <si>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</si>
  <si>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</si>
  <si>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</si>
  <si>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</si>
  <si>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</si>
  <si>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</si>
  <si>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</si>
  <si>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</si>
  <si>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</si>
  <si>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</si>
  <si>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</si>
  <si>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</si>
  <si>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</si>
  <si>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</si>
  <si>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</si>
  <si>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</si>
  <si>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</si>
  <si>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</si>
  <si>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</si>
  <si>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</si>
  <si>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</si>
  <si>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</si>
  <si>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</si>
  <si>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</si>
  <si>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</si>
  <si>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</si>
  <si>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</si>
  <si>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</si>
  <si>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</si>
  <si>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</si>
  <si>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</si>
  <si>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</si>
  <si>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</si>
  <si>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</si>
  <si>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</si>
  <si>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</si>
  <si>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</si>
  <si>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</si>
  <si>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</si>
  <si>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</si>
  <si>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</si>
  <si>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</si>
  <si>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</si>
  <si>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</si>
  <si>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</si>
  <si>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</si>
  <si>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</si>
  <si>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</si>
  <si>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</si>
  <si>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</si>
  <si>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</si>
  <si>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</si>
  <si>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</si>
  <si>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</si>
  <si>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</si>
  <si>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</si>
  <si>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</si>
  <si>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</si>
  <si>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</si>
  <si>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</si>
  <si>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</si>
  <si>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</si>
  <si>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</si>
  <si>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</si>
  <si>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</si>
  <si>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</si>
  <si>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</si>
  <si>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</si>
  <si>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</si>
  <si>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</si>
  <si>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</si>
  <si>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</si>
  <si>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</si>
  <si>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</si>
  <si>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</si>
  <si>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</si>
  <si>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</si>
  <si>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</si>
  <si>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</si>
  <si>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</si>
  <si>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</si>
  <si>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</si>
  <si>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</si>
  <si>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</si>
  <si>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</si>
  <si>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</si>
  <si>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</si>
  <si>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</si>
  <si>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</si>
  <si>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</si>
  <si>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</si>
  <si>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</si>
  <si>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</si>
  <si>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</si>
  <si>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</si>
  <si>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</si>
  <si>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</si>
  <si>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</si>
  <si>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</si>
  <si>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</si>
  <si>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</si>
  <si>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</si>
  <si>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</si>
  <si>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</si>
  <si>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</si>
  <si>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</si>
  <si>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</si>
  <si>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</si>
  <si>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</si>
  <si>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</si>
  <si>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</si>
  <si>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</si>
  <si>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</si>
  <si>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</si>
  <si>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</si>
  <si>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</si>
  <si>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</si>
  <si>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</si>
  <si>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</si>
  <si>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</si>
  <si>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</si>
  <si>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</si>
  <si>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</si>
  <si>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</si>
  <si>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</si>
  <si>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</si>
  <si>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</si>
  <si>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</si>
  <si>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</si>
  <si>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</si>
  <si>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</si>
  <si>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</si>
  <si>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</si>
  <si>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</si>
  <si>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</si>
  <si>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</si>
  <si>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</si>
  <si>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</si>
  <si>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</si>
  <si>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</si>
  <si>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</si>
  <si>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</si>
  <si>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</si>
  <si>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</si>
  <si>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</si>
  <si>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</si>
  <si>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</si>
  <si>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</si>
  <si>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</si>
  <si>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</si>
  <si>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</si>
  <si>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</si>
  <si>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</si>
  <si>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</si>
  <si>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</si>
  <si>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</si>
  <si>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</si>
  <si>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</si>
  <si>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</si>
  <si>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</si>
  <si>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</si>
  <si>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</si>
  <si>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</si>
  <si>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</si>
  <si>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</si>
  <si>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</si>
  <si>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</si>
  <si>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</si>
  <si>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</si>
  <si>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</si>
  <si>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</si>
  <si>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</si>
  <si>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</si>
  <si>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</si>
  <si>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</si>
  <si>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</si>
  <si>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</si>
  <si>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</si>
  <si>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</si>
  <si>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</si>
  <si>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</si>
  <si>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</si>
  <si>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</si>
  <si>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</si>
  <si>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</si>
  <si>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</si>
  <si>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</si>
  <si>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</si>
  <si>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</si>
  <si>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</si>
  <si>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</si>
  <si>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</si>
  <si>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</si>
  <si>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</si>
  <si>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</si>
  <si>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</si>
  <si>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</si>
  <si>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</si>
  <si>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</si>
  <si>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</si>
  <si>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</si>
  <si>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</si>
  <si>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</si>
  <si>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</si>
  <si>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</si>
  <si>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</si>
  <si>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</si>
  <si>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</si>
  <si>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</si>
  <si>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</si>
  <si>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</si>
  <si>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</si>
  <si>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</si>
  <si>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</si>
  <si>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</si>
  <si>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</si>
  <si>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</si>
  <si>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</si>
  <si>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</si>
  <si>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</si>
  <si>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</si>
  <si>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</si>
  <si>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</si>
  <si>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</si>
  <si>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</si>
  <si>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</si>
  <si>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</si>
  <si>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</si>
  <si>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</si>
  <si>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</si>
  <si>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</si>
  <si>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</si>
  <si>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</si>
  <si>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</si>
  <si>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</si>
  <si>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</si>
  <si>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</si>
  <si>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</si>
  <si>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</si>
  <si>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</si>
  <si>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</si>
  <si>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</si>
  <si>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</si>
  <si>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</si>
  <si>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</si>
  <si>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</si>
  <si>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</si>
  <si>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</si>
  <si>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</si>
  <si>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</si>
  <si>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</si>
  <si>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</si>
  <si>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</si>
  <si>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</si>
  <si>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</si>
  <si>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</si>
  <si>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</si>
  <si>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</si>
  <si>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</si>
  <si>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</si>
  <si>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</si>
  <si>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</si>
  <si>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</si>
  <si>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</si>
  <si>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</si>
  <si>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</si>
  <si>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</si>
  <si>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</si>
  <si>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</si>
  <si>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</si>
  <si>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</si>
  <si>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</si>
  <si>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</si>
  <si>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</si>
  <si>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</si>
  <si>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</si>
  <si>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</si>
  <si>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</si>
  <si>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</si>
  <si>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</si>
  <si>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</si>
  <si>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</si>
  <si>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</si>
  <si>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</si>
  <si>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</si>
  <si>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</si>
  <si>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</si>
  <si>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</si>
  <si>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</si>
  <si>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</si>
  <si>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</si>
  <si>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</si>
  <si>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</si>
  <si>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</si>
  <si>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</si>
  <si>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</si>
  <si>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</si>
  <si>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</si>
  <si>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</si>
  <si>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</si>
  <si>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</si>
  <si>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</si>
  <si>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</si>
  <si>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</si>
  <si>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</si>
  <si>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</si>
  <si>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</si>
  <si>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</si>
  <si>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</si>
  <si>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</si>
  <si>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</si>
  <si>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</si>
  <si>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</si>
  <si>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</si>
  <si>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</si>
  <si>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</si>
  <si>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</si>
  <si>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</si>
  <si>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</si>
  <si>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</si>
  <si>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</si>
  <si>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</si>
  <si>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</si>
  <si>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</si>
  <si>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</si>
  <si>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</si>
  <si>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</si>
  <si>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</si>
  <si>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</si>
  <si>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</si>
  <si>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</si>
  <si>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</si>
  <si>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</si>
  <si>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</si>
  <si>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</si>
  <si>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</si>
  <si>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</si>
  <si>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</si>
  <si>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</si>
  <si>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</si>
  <si>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</si>
  <si>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</si>
  <si>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</si>
  <si>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</si>
  <si>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</si>
  <si>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</si>
  <si>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</si>
  <si>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</si>
  <si>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</si>
  <si>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</si>
  <si>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</si>
  <si>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</si>
  <si>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</si>
  <si>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</si>
  <si>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</si>
  <si>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</si>
  <si>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</si>
  <si>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</si>
  <si>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</si>
  <si>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</si>
  <si>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</si>
  <si>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</si>
  <si>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</si>
  <si>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</si>
  <si>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</si>
  <si>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</si>
  <si>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</si>
  <si>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</si>
  <si>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</si>
  <si>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</si>
  <si>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</si>
  <si>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</si>
  <si>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</si>
  <si>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</si>
  <si>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</si>
  <si>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</si>
  <si>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</si>
  <si>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</si>
  <si>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</si>
  <si>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</si>
  <si>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</si>
  <si>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</si>
  <si>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</si>
  <si>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</si>
  <si>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</si>
  <si>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</si>
  <si>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</si>
  <si>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</si>
  <si>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</si>
  <si>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</si>
  <si>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</si>
  <si>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</si>
  <si>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</si>
  <si>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</si>
  <si>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</si>
  <si>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</si>
  <si>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</si>
  <si>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</si>
  <si>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</si>
  <si>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</si>
  <si>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</si>
  <si>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</si>
  <si>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</si>
  <si>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</si>
  <si>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</si>
  <si>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</si>
  <si>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名手病院</t>
    <phoneticPr fontId="3"/>
  </si>
  <si>
    <t>〒649-6631 紀の川市名手市場２９４－１</t>
    <phoneticPr fontId="3"/>
  </si>
  <si>
    <t>〇</t>
  </si>
  <si>
    <t>医療法人</t>
  </si>
  <si>
    <t>内科</t>
  </si>
  <si>
    <t>ＤＰＣ病院ではない</t>
  </si>
  <si>
    <t>有</t>
  </si>
  <si>
    <t>-</t>
    <phoneticPr fontId="3"/>
  </si>
  <si>
    <t>急性期機能病棟01</t>
  </si>
  <si>
    <t>回復期機能</t>
  </si>
  <si>
    <t>リハビリテーション科</t>
  </si>
  <si>
    <t>回復期ﾘﾊﾋﾞﾘﾃｰｼｮﾝ病棟入院料１</t>
  </si>
  <si>
    <t>体制強化加算１の届出有り</t>
  </si>
  <si>
    <t>回復期機能病棟02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</si>
</sst>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1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1045</v>
      </c>
      <c r="M89" s="262" t="s">
        <v>1050</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58</v>
      </c>
      <c r="K99" s="237" t="str">
        <f>IF(OR(COUNTIF(L99:M99,"未確認")&gt;0,COUNTIF(L99:M99,"~*")&gt;0),"※","")</f>
        <v/>
      </c>
      <c r="L99" s="258">
        <v>58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58</v>
      </c>
      <c r="K101" s="237" t="str">
        <f>IF(OR(COUNTIF(L101:M101,"未確認")&gt;0,COUNTIF(L101:M101,"~*")&gt;0),"※","")</f>
        <v/>
      </c>
      <c r="L101" s="258">
        <v>58</v>
      </c>
      <c r="M101" s="258">
        <v>0</v>
      </c>
    </row>
    <row r="102" spans="1:22" s="83" customFormat="1" ht="34.5" customHeight="1">
      <c r="A102" s="244" t="s">
        <v>610</v>
      </c>
      <c r="B102" s="84"/>
      <c r="C102" s="377"/>
      <c r="D102" s="379"/>
      <c r="E102" s="317" t="s">
        <v>612</v>
      </c>
      <c r="F102" s="318"/>
      <c r="G102" s="318"/>
      <c r="H102" s="319"/>
      <c r="I102" s="420"/>
      <c r="J102" s="256">
        <f t="shared" si="0"/>
        <v>58</v>
      </c>
      <c r="K102" s="237" t="str">
        <f t="shared" ref="K102:K111" si="1">IF(OR(COUNTIF(L101:M101,"未確認")&gt;0,COUNTIF(L101:M101,"~*")&gt;0),"※","")</f>
        <v/>
      </c>
      <c r="L102" s="258">
        <v>58</v>
      </c>
      <c r="M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row>
    <row r="110" spans="1:22" s="83" customFormat="1" ht="34.5" customHeight="1">
      <c r="A110" s="244" t="s">
        <v>614</v>
      </c>
      <c r="B110" s="84"/>
      <c r="C110" s="396"/>
      <c r="D110" s="397"/>
      <c r="E110" s="432"/>
      <c r="F110" s="433"/>
      <c r="G110" s="317" t="s">
        <v>47</v>
      </c>
      <c r="H110" s="319"/>
      <c r="I110" s="420"/>
      <c r="J110" s="256">
        <f t="shared" si="0"/>
        <v>46</v>
      </c>
      <c r="K110" s="237" t="str">
        <f t="shared" si="1"/>
        <v/>
      </c>
      <c r="L110" s="258">
        <v>0</v>
      </c>
      <c r="M110" s="258">
        <v>46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1048</v>
      </c>
    </row>
    <row r="132" spans="1:22" s="83" customFormat="1" ht="34.5" customHeight="1">
      <c r="A132" s="244" t="s">
        <v>621</v>
      </c>
      <c r="B132" s="84"/>
      <c r="C132" s="295"/>
      <c r="D132" s="297"/>
      <c r="E132" s="320" t="s">
        <v>58</v>
      </c>
      <c r="F132" s="321"/>
      <c r="G132" s="321"/>
      <c r="H132" s="322"/>
      <c r="I132" s="389"/>
      <c r="J132" s="101"/>
      <c r="K132" s="102"/>
      <c r="L132" s="82">
        <v>58</v>
      </c>
      <c r="M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91</v>
      </c>
      <c r="K167" s="264" t="str">
        <f t="shared" si="3"/>
        <v/>
      </c>
      <c r="L167" s="117">
        <v>91</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64</v>
      </c>
      <c r="K194" s="264" t="str">
        <f t="shared" si="5"/>
        <v/>
      </c>
      <c r="L194" s="117">
        <v>0</v>
      </c>
      <c r="M194" s="117">
        <v>64</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37</v>
      </c>
      <c r="K269" s="81" t="str">
        <f t="shared" si="8"/>
        <v/>
      </c>
      <c r="L269" s="147">
        <v>20</v>
      </c>
      <c r="M269" s="147">
        <v>17</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3</v>
      </c>
      <c r="M270" s="148">
        <v>1.7</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1.7</v>
      </c>
      <c r="M272" s="148">
        <v>0.9</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10</v>
      </c>
      <c r="M273" s="147">
        <v>5</v>
      </c>
    </row>
    <row r="274" spans="1:13" s="83" customFormat="1" ht="34.5" customHeight="1">
      <c r="A274" s="249" t="s">
        <v>727</v>
      </c>
      <c r="B274" s="120"/>
      <c r="C274" s="372"/>
      <c r="D274" s="372"/>
      <c r="E274" s="372"/>
      <c r="F274" s="372"/>
      <c r="G274" s="371" t="s">
        <v>148</v>
      </c>
      <c r="H274" s="371"/>
      <c r="I274" s="404"/>
      <c r="J274" s="266">
        <f t="shared" si="9"/>
        <v>4.4000000000000004</v>
      </c>
      <c r="K274" s="81" t="str">
        <f t="shared" si="8"/>
        <v/>
      </c>
      <c r="L274" s="148">
        <v>1.3</v>
      </c>
      <c r="M274" s="148">
        <v>3.1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20</v>
      </c>
      <c r="K277" s="81" t="str">
        <f t="shared" si="8"/>
        <v/>
      </c>
      <c r="L277" s="147">
        <v>8</v>
      </c>
      <c r="M277" s="147">
        <v>12</v>
      </c>
    </row>
    <row r="278" spans="1:13" s="83" customFormat="1" ht="34.5" customHeight="1">
      <c r="A278" s="249" t="s">
        <v>729</v>
      </c>
      <c r="B278" s="84"/>
      <c r="C278" s="372"/>
      <c r="D278" s="372"/>
      <c r="E278" s="372"/>
      <c r="F278" s="372"/>
      <c r="G278" s="371" t="s">
        <v>148</v>
      </c>
      <c r="H278" s="371"/>
      <c r="I278" s="404"/>
      <c r="J278" s="266">
        <f t="shared" si="9"/>
        <v>1</v>
      </c>
      <c r="K278" s="81" t="str">
        <f t="shared" si="8"/>
        <v/>
      </c>
      <c r="L278" s="148">
        <v>1</v>
      </c>
      <c r="M278" s="148">
        <v>0</v>
      </c>
    </row>
    <row r="279" spans="1:13" s="83" customFormat="1" ht="34.5" customHeight="1">
      <c r="A279" s="249" t="s">
        <v>730</v>
      </c>
      <c r="B279" s="84"/>
      <c r="C279" s="371" t="s">
        <v>155</v>
      </c>
      <c r="D279" s="372"/>
      <c r="E279" s="372"/>
      <c r="F279" s="372"/>
      <c r="G279" s="371" t="s">
        <v>146</v>
      </c>
      <c r="H279" s="371"/>
      <c r="I279" s="404"/>
      <c r="J279" s="266">
        <f t="shared" si="9"/>
        <v>12</v>
      </c>
      <c r="K279" s="81" t="str">
        <f t="shared" si="8"/>
        <v/>
      </c>
      <c r="L279" s="147">
        <v>1</v>
      </c>
      <c r="M279" s="147">
        <v>11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3</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3</v>
      </c>
      <c r="K283" s="81" t="str">
        <f t="shared" si="8"/>
        <v/>
      </c>
      <c r="L283" s="147">
        <v>2</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950</v>
      </c>
      <c r="K392" s="81" t="str">
        <f t="shared" ref="K392:K397" si="12">IF(OR(COUNTIF(L392:M392,"未確認")&gt;0,COUNTIF(L392:M392,"~*")&gt;0),"※","")</f>
        <v/>
      </c>
      <c r="L392" s="147">
        <v>737</v>
      </c>
      <c r="M392" s="147">
        <v>213</v>
      </c>
    </row>
    <row r="393" spans="1:22" s="83" customFormat="1" ht="34.5" customHeight="1">
      <c r="A393" s="249" t="s">
        <v>773</v>
      </c>
      <c r="B393" s="84"/>
      <c r="C393" s="370"/>
      <c r="D393" s="380"/>
      <c r="E393" s="320" t="s">
        <v>224</v>
      </c>
      <c r="F393" s="321"/>
      <c r="G393" s="321"/>
      <c r="H393" s="322"/>
      <c r="I393" s="343"/>
      <c r="J393" s="140">
        <f t="shared" si="11"/>
        <v>551</v>
      </c>
      <c r="K393" s="81" t="str">
        <f t="shared" si="12"/>
        <v/>
      </c>
      <c r="L393" s="147">
        <v>349</v>
      </c>
      <c r="M393" s="147">
        <v>202</v>
      </c>
    </row>
    <row r="394" spans="1:22" s="83" customFormat="1" ht="34.5" customHeight="1">
      <c r="A394" s="250" t="s">
        <v>774</v>
      </c>
      <c r="B394" s="84"/>
      <c r="C394" s="370"/>
      <c r="D394" s="381"/>
      <c r="E394" s="320" t="s">
        <v>225</v>
      </c>
      <c r="F394" s="321"/>
      <c r="G394" s="321"/>
      <c r="H394" s="322"/>
      <c r="I394" s="343"/>
      <c r="J394" s="140">
        <f t="shared" si="11"/>
        <v>312</v>
      </c>
      <c r="K394" s="81" t="str">
        <f t="shared" si="12"/>
        <v/>
      </c>
      <c r="L394" s="147">
        <v>311</v>
      </c>
      <c r="M394" s="147">
        <v>1</v>
      </c>
    </row>
    <row r="395" spans="1:22" s="83" customFormat="1" ht="34.5" customHeight="1">
      <c r="A395" s="250" t="s">
        <v>775</v>
      </c>
      <c r="B395" s="84"/>
      <c r="C395" s="370"/>
      <c r="D395" s="382"/>
      <c r="E395" s="320" t="s">
        <v>226</v>
      </c>
      <c r="F395" s="321"/>
      <c r="G395" s="321"/>
      <c r="H395" s="322"/>
      <c r="I395" s="343"/>
      <c r="J395" s="140">
        <f t="shared" si="11"/>
        <v>87</v>
      </c>
      <c r="K395" s="81" t="str">
        <f t="shared" si="12"/>
        <v/>
      </c>
      <c r="L395" s="147">
        <v>77</v>
      </c>
      <c r="M395" s="147">
        <v>10</v>
      </c>
    </row>
    <row r="396" spans="1:22" s="83" customFormat="1" ht="34.5" customHeight="1">
      <c r="A396" s="250" t="s">
        <v>776</v>
      </c>
      <c r="B396" s="1"/>
      <c r="C396" s="370"/>
      <c r="D396" s="320" t="s">
        <v>227</v>
      </c>
      <c r="E396" s="321"/>
      <c r="F396" s="321"/>
      <c r="G396" s="321"/>
      <c r="H396" s="322"/>
      <c r="I396" s="343"/>
      <c r="J396" s="140">
        <f t="shared" si="11"/>
        <v>38176</v>
      </c>
      <c r="K396" s="81" t="str">
        <f t="shared" si="12"/>
        <v/>
      </c>
      <c r="L396" s="147">
        <v>21120</v>
      </c>
      <c r="M396" s="147">
        <v>17056</v>
      </c>
    </row>
    <row r="397" spans="1:22" s="83" customFormat="1" ht="34.5" customHeight="1">
      <c r="A397" s="250" t="s">
        <v>777</v>
      </c>
      <c r="B397" s="119"/>
      <c r="C397" s="370"/>
      <c r="D397" s="320" t="s">
        <v>228</v>
      </c>
      <c r="E397" s="321"/>
      <c r="F397" s="321"/>
      <c r="G397" s="321"/>
      <c r="H397" s="322"/>
      <c r="I397" s="344"/>
      <c r="J397" s="140">
        <f t="shared" si="11"/>
        <v>942</v>
      </c>
      <c r="K397" s="81" t="str">
        <f t="shared" si="12"/>
        <v/>
      </c>
      <c r="L397" s="147">
        <v>727</v>
      </c>
      <c r="M397" s="147">
        <v>215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950</v>
      </c>
      <c r="K405" s="81" t="str">
        <f t="shared" ref="K405:K422" si="14">IF(OR(COUNTIF(L405:M405,"未確認")&gt;0,COUNTIF(L405:M405,"~*")&gt;0),"※","")</f>
        <v/>
      </c>
      <c r="L405" s="147">
        <v>737</v>
      </c>
      <c r="M405" s="147">
        <v>213</v>
      </c>
    </row>
    <row r="406" spans="1:22" s="83" customFormat="1" ht="34.5" customHeight="1">
      <c r="A406" s="251" t="s">
        <v>779</v>
      </c>
      <c r="B406" s="119"/>
      <c r="C406" s="369"/>
      <c r="D406" s="375" t="s">
        <v>233</v>
      </c>
      <c r="E406" s="377" t="s">
        <v>234</v>
      </c>
      <c r="F406" s="378"/>
      <c r="G406" s="378"/>
      <c r="H406" s="379"/>
      <c r="I406" s="361"/>
      <c r="J406" s="140">
        <f t="shared" si="13"/>
        <v>71</v>
      </c>
      <c r="K406" s="81" t="str">
        <f t="shared" si="14"/>
        <v/>
      </c>
      <c r="L406" s="147">
        <v>18</v>
      </c>
      <c r="M406" s="147">
        <v>53</v>
      </c>
    </row>
    <row r="407" spans="1:22" s="83" customFormat="1" ht="34.5" customHeight="1">
      <c r="A407" s="251" t="s">
        <v>780</v>
      </c>
      <c r="B407" s="119"/>
      <c r="C407" s="369"/>
      <c r="D407" s="369"/>
      <c r="E407" s="320" t="s">
        <v>235</v>
      </c>
      <c r="F407" s="321"/>
      <c r="G407" s="321"/>
      <c r="H407" s="322"/>
      <c r="I407" s="361"/>
      <c r="J407" s="140">
        <f t="shared" si="13"/>
        <v>497</v>
      </c>
      <c r="K407" s="81" t="str">
        <f t="shared" si="14"/>
        <v/>
      </c>
      <c r="L407" s="147">
        <v>479</v>
      </c>
      <c r="M407" s="147">
        <v>18</v>
      </c>
    </row>
    <row r="408" spans="1:22" s="83" customFormat="1" ht="34.5" customHeight="1">
      <c r="A408" s="251" t="s">
        <v>781</v>
      </c>
      <c r="B408" s="119"/>
      <c r="C408" s="369"/>
      <c r="D408" s="369"/>
      <c r="E408" s="320" t="s">
        <v>236</v>
      </c>
      <c r="F408" s="321"/>
      <c r="G408" s="321"/>
      <c r="H408" s="322"/>
      <c r="I408" s="361"/>
      <c r="J408" s="140">
        <f t="shared" si="13"/>
        <v>210</v>
      </c>
      <c r="K408" s="81" t="str">
        <f t="shared" si="14"/>
        <v/>
      </c>
      <c r="L408" s="147">
        <v>69</v>
      </c>
      <c r="M408" s="147">
        <v>141</v>
      </c>
    </row>
    <row r="409" spans="1:22" s="83" customFormat="1" ht="34.5" customHeight="1">
      <c r="A409" s="251" t="s">
        <v>782</v>
      </c>
      <c r="B409" s="119"/>
      <c r="C409" s="369"/>
      <c r="D409" s="369"/>
      <c r="E409" s="317" t="s">
        <v>989</v>
      </c>
      <c r="F409" s="318"/>
      <c r="G409" s="318"/>
      <c r="H409" s="319"/>
      <c r="I409" s="361"/>
      <c r="J409" s="140">
        <f t="shared" si="13"/>
        <v>172</v>
      </c>
      <c r="K409" s="81" t="str">
        <f t="shared" si="14"/>
        <v/>
      </c>
      <c r="L409" s="147">
        <v>171</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942</v>
      </c>
      <c r="K413" s="81" t="str">
        <f t="shared" si="14"/>
        <v/>
      </c>
      <c r="L413" s="147">
        <v>727</v>
      </c>
      <c r="M413" s="147">
        <v>215</v>
      </c>
    </row>
    <row r="414" spans="1:22" s="83" customFormat="1" ht="34.5" customHeight="1">
      <c r="A414" s="251" t="s">
        <v>787</v>
      </c>
      <c r="B414" s="119"/>
      <c r="C414" s="369"/>
      <c r="D414" s="375" t="s">
        <v>240</v>
      </c>
      <c r="E414" s="377" t="s">
        <v>241</v>
      </c>
      <c r="F414" s="378"/>
      <c r="G414" s="378"/>
      <c r="H414" s="379"/>
      <c r="I414" s="361"/>
      <c r="J414" s="140">
        <f t="shared" si="13"/>
        <v>71</v>
      </c>
      <c r="K414" s="81" t="str">
        <f t="shared" si="14"/>
        <v/>
      </c>
      <c r="L414" s="147">
        <v>53</v>
      </c>
      <c r="M414" s="147">
        <v>18</v>
      </c>
    </row>
    <row r="415" spans="1:22" s="83" customFormat="1" ht="34.5" customHeight="1">
      <c r="A415" s="251" t="s">
        <v>788</v>
      </c>
      <c r="B415" s="119"/>
      <c r="C415" s="369"/>
      <c r="D415" s="369"/>
      <c r="E415" s="320" t="s">
        <v>242</v>
      </c>
      <c r="F415" s="321"/>
      <c r="G415" s="321"/>
      <c r="H415" s="322"/>
      <c r="I415" s="361"/>
      <c r="J415" s="140">
        <f t="shared" si="13"/>
        <v>549</v>
      </c>
      <c r="K415" s="81" t="str">
        <f t="shared" si="14"/>
        <v/>
      </c>
      <c r="L415" s="147">
        <v>418</v>
      </c>
      <c r="M415" s="147">
        <v>131</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30</v>
      </c>
      <c r="M416" s="147">
        <v>17</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3</v>
      </c>
      <c r="M417" s="147">
        <v>2</v>
      </c>
    </row>
    <row r="418" spans="1:22" s="83" customFormat="1" ht="34.5" customHeight="1">
      <c r="A418" s="251" t="s">
        <v>791</v>
      </c>
      <c r="B418" s="119"/>
      <c r="C418" s="369"/>
      <c r="D418" s="369"/>
      <c r="E418" s="320" t="s">
        <v>245</v>
      </c>
      <c r="F418" s="321"/>
      <c r="G418" s="321"/>
      <c r="H418" s="322"/>
      <c r="I418" s="361"/>
      <c r="J418" s="140">
        <f t="shared" si="13"/>
        <v>157</v>
      </c>
      <c r="K418" s="81" t="str">
        <f t="shared" si="14"/>
        <v/>
      </c>
      <c r="L418" s="147">
        <v>118</v>
      </c>
      <c r="M418" s="147">
        <v>39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13</v>
      </c>
      <c r="M420" s="147">
        <v>7</v>
      </c>
    </row>
    <row r="421" spans="1:22" s="83" customFormat="1" ht="34.5" customHeight="1">
      <c r="A421" s="251" t="s">
        <v>794</v>
      </c>
      <c r="B421" s="119"/>
      <c r="C421" s="369"/>
      <c r="D421" s="369"/>
      <c r="E421" s="320" t="s">
        <v>247</v>
      </c>
      <c r="F421" s="321"/>
      <c r="G421" s="321"/>
      <c r="H421" s="322"/>
      <c r="I421" s="361"/>
      <c r="J421" s="140">
        <f t="shared" si="13"/>
        <v>93</v>
      </c>
      <c r="K421" s="81" t="str">
        <f t="shared" si="14"/>
        <v/>
      </c>
      <c r="L421" s="147">
        <v>92</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871</v>
      </c>
      <c r="K430" s="193" t="str">
        <f>IF(OR(COUNTIF(L430:M430,"未確認")&gt;0,COUNTIF(L430:M430,"~*")&gt;0),"※","")</f>
        <v/>
      </c>
      <c r="L430" s="147">
        <v>674</v>
      </c>
      <c r="M430" s="147">
        <v>197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43</v>
      </c>
      <c r="K431" s="193" t="str">
        <f>IF(OR(COUNTIF(L431:M431,"未確認")&gt;0,COUNTIF(L431:M431,"~*")&gt;0),"※","")</f>
        <v/>
      </c>
      <c r="L431" s="147">
        <v>28</v>
      </c>
      <c r="M431" s="147">
        <v>15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26</v>
      </c>
      <c r="K432" s="193" t="str">
        <f>IF(OR(COUNTIF(L432:M432,"未確認")&gt;0,COUNTIF(L432:M432,"~*")&gt;0),"※","")</f>
        <v/>
      </c>
      <c r="L432" s="147">
        <v>11</v>
      </c>
      <c r="M432" s="147">
        <v>15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802</v>
      </c>
      <c r="K433" s="193" t="str">
        <f>IF(OR(COUNTIF(L433:M433,"未確認")&gt;0,COUNTIF(L433:M433,"~*")&gt;0),"※","")</f>
        <v/>
      </c>
      <c r="L433" s="147">
        <v>635</v>
      </c>
      <c r="M433" s="147">
        <v>167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
      </c>
      <c r="L468" s="117">
        <v>11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74</v>
      </c>
      <c r="K535" s="201" t="str">
        <f t="shared" si="23"/>
        <v/>
      </c>
      <c r="L535" s="117">
        <v>42</v>
      </c>
      <c r="M535" s="117">
        <v>32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329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309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178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30</v>
      </c>
      <c r="K613" s="201" t="str">
        <f t="shared" ref="K613:K623" si="29">IF(OR(COUNTIF(L613:M613,"未確認")&gt;0,COUNTIF(L613:M613,"*")&gt;0),"※","")</f>
        <v/>
      </c>
      <c r="L613" s="117">
        <v>15</v>
      </c>
      <c r="M613" s="117">
        <v>15</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
      </c>
      <c r="L622" s="117">
        <v>14</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27</v>
      </c>
      <c r="K632" s="201" t="str">
        <f t="shared" si="31"/>
        <v/>
      </c>
      <c r="L632" s="117">
        <v>27</v>
      </c>
      <c r="M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
      </c>
      <c r="L633" s="117">
        <v>22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139</v>
      </c>
      <c r="K646" s="201" t="str">
        <f t="shared" ref="K646:K660" si="33">IF(OR(COUNTIF(L646:M646,"未確認")&gt;0,COUNTIF(L646:M646,"*")&gt;0),"※","")</f>
        <v/>
      </c>
      <c r="L646" s="117">
        <v>75</v>
      </c>
      <c r="M646" s="117">
        <v>64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10</v>
      </c>
      <c r="M648" s="117">
        <v>29</v>
      </c>
    </row>
    <row r="649" spans="1:22" s="118" customFormat="1" ht="70" customHeight="1">
      <c r="A649" s="252" t="s">
        <v>928</v>
      </c>
      <c r="B649" s="84"/>
      <c r="C649" s="295"/>
      <c r="D649" s="297"/>
      <c r="E649" s="320" t="s">
        <v>940</v>
      </c>
      <c r="F649" s="321"/>
      <c r="G649" s="321"/>
      <c r="H649" s="322"/>
      <c r="I649" s="122" t="s">
        <v>456</v>
      </c>
      <c r="J649" s="116">
        <f t="shared" si="32"/>
        <v>45</v>
      </c>
      <c r="K649" s="201" t="str">
        <f t="shared" si="33"/>
        <v/>
      </c>
      <c r="L649" s="117">
        <v>30</v>
      </c>
      <c r="M649" s="117">
        <v>15</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12</v>
      </c>
      <c r="M650" s="117">
        <v>20</v>
      </c>
    </row>
    <row r="651" spans="1:22" s="118" customFormat="1" ht="70" customHeight="1">
      <c r="A651" s="252" t="s">
        <v>930</v>
      </c>
      <c r="B651" s="84"/>
      <c r="C651" s="188"/>
      <c r="D651" s="221"/>
      <c r="E651" s="320" t="s">
        <v>942</v>
      </c>
      <c r="F651" s="321"/>
      <c r="G651" s="321"/>
      <c r="H651" s="322"/>
      <c r="I651" s="122" t="s">
        <v>460</v>
      </c>
      <c r="J651" s="116">
        <f t="shared" si="32"/>
        <v>25</v>
      </c>
      <c r="K651" s="201" t="str">
        <f t="shared" si="33"/>
        <v/>
      </c>
      <c r="L651" s="117">
        <v>25</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
      </c>
      <c r="L655" s="117">
        <v>39</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24</v>
      </c>
      <c r="K657" s="201" t="str">
        <f t="shared" si="33"/>
        <v>※</v>
      </c>
      <c r="L657" s="117">
        <v>24</v>
      </c>
      <c r="M657" s="117" t="s">
        <v>541</v>
      </c>
    </row>
    <row r="658" spans="1:22" s="118" customFormat="1" ht="56.15" customHeight="1">
      <c r="A658" s="252" t="s">
        <v>946</v>
      </c>
      <c r="B658" s="84"/>
      <c r="C658" s="320" t="s">
        <v>471</v>
      </c>
      <c r="D658" s="321"/>
      <c r="E658" s="321"/>
      <c r="F658" s="321"/>
      <c r="G658" s="321"/>
      <c r="H658" s="322"/>
      <c r="I658" s="122" t="s">
        <v>472</v>
      </c>
      <c r="J658" s="116">
        <f t="shared" si="32"/>
        <v>49</v>
      </c>
      <c r="K658" s="201" t="str">
        <f t="shared" si="33"/>
        <v/>
      </c>
      <c r="L658" s="117">
        <v>20</v>
      </c>
      <c r="M658" s="117">
        <v>29</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1049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99</v>
      </c>
    </row>
    <row r="669" spans="1:22" s="83" customFormat="1" ht="56.15" customHeight="1">
      <c r="A669" s="251" t="s">
        <v>952</v>
      </c>
      <c r="B669" s="84"/>
      <c r="C669" s="317" t="s">
        <v>483</v>
      </c>
      <c r="D669" s="318"/>
      <c r="E669" s="318"/>
      <c r="F669" s="318"/>
      <c r="G669" s="318"/>
      <c r="H669" s="319"/>
      <c r="I669" s="138" t="s">
        <v>484</v>
      </c>
      <c r="J669" s="223"/>
      <c r="K669" s="224"/>
      <c r="L669" s="300" t="s">
        <v>533</v>
      </c>
      <c r="M669" s="300">
        <v>7.2</v>
      </c>
    </row>
    <row r="670" spans="1:22" s="83" customFormat="1" ht="60" customHeight="1">
      <c r="A670" s="251" t="s">
        <v>953</v>
      </c>
      <c r="B670" s="84"/>
      <c r="C670" s="323" t="s">
        <v>485</v>
      </c>
      <c r="D670" s="324"/>
      <c r="E670" s="324"/>
      <c r="F670" s="324"/>
      <c r="G670" s="324"/>
      <c r="H670" s="325"/>
      <c r="I670" s="326" t="s">
        <v>1030</v>
      </c>
      <c r="J670" s="223"/>
      <c r="K670" s="224"/>
      <c r="L670" s="301" t="s">
        <v>533</v>
      </c>
      <c r="M670" s="301">
        <v>215</v>
      </c>
    </row>
    <row r="671" spans="1:22" s="83" customFormat="1" ht="35.15" customHeight="1">
      <c r="A671" s="251" t="s">
        <v>954</v>
      </c>
      <c r="B671" s="84"/>
      <c r="C671" s="227"/>
      <c r="D671" s="228"/>
      <c r="E671" s="323" t="s">
        <v>487</v>
      </c>
      <c r="F671" s="324"/>
      <c r="G671" s="324"/>
      <c r="H671" s="325"/>
      <c r="I671" s="327"/>
      <c r="J671" s="223"/>
      <c r="K671" s="224"/>
      <c r="L671" s="301" t="s">
        <v>533</v>
      </c>
      <c r="M671" s="301">
        <v>89</v>
      </c>
    </row>
    <row r="672" spans="1:22" s="83" customFormat="1" ht="25.75" customHeight="1">
      <c r="A672" s="251" t="s">
        <v>955</v>
      </c>
      <c r="B672" s="84"/>
      <c r="C672" s="229"/>
      <c r="D672" s="286"/>
      <c r="E672" s="329"/>
      <c r="F672" s="330"/>
      <c r="G672" s="331" t="s">
        <v>1003</v>
      </c>
      <c r="H672" s="332"/>
      <c r="I672" s="328"/>
      <c r="J672" s="223"/>
      <c r="K672" s="224"/>
      <c r="L672" s="301" t="s">
        <v>533</v>
      </c>
      <c r="M672" s="301">
        <v>63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112</v>
      </c>
    </row>
    <row r="674" spans="1:22" s="115" customFormat="1" ht="34.5" customHeight="1">
      <c r="A674" s="251" t="s">
        <v>957</v>
      </c>
      <c r="B674" s="84"/>
      <c r="C674" s="289"/>
      <c r="D674" s="291"/>
      <c r="E674" s="317" t="s">
        <v>1004</v>
      </c>
      <c r="F674" s="318"/>
      <c r="G674" s="318"/>
      <c r="H674" s="319"/>
      <c r="I674" s="333"/>
      <c r="J674" s="223"/>
      <c r="K674" s="224"/>
      <c r="L674" s="301" t="s">
        <v>533</v>
      </c>
      <c r="M674" s="301">
        <v>85</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44.3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91</v>
      </c>
      <c r="K694" s="201" t="str">
        <f>IF(OR(COUNTIF(L694:M694,"未確認")&gt;0,COUNTIF(L694:M694,"*")&gt;0),"※","")</f>
        <v/>
      </c>
      <c r="L694" s="117">
        <v>91</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1CD074-9689-43A0-95CE-FAEA6A513D2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2019-12-23T01:01:31Z</dcterms:modified>
</cp:coreProperties>
</file>