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289AD95-501F-46E3-9592-BF8A76EF9F63}"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<sst xmlns="http://schemas.openxmlformats.org/spreadsheetml/2006/main" count="3087" uniqueCount="1053">
  <si>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</si>
  <si>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</si>
  <si>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</si>
  <si>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</si>
  <si>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</si>
  <si>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</si>
  <si>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</si>
  <si>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</si>
  <si>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</si>
  <si>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</si>
  <si>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</si>
  <si>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</si>
  <si>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</si>
  <si>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</si>
  <si>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</si>
  <si>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</si>
  <si>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</si>
  <si>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</si>
  <si>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</si>
  <si>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</si>
  <si>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</si>
  <si>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</si>
  <si>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</si>
  <si>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</si>
  <si>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</si>
  <si>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</si>
  <si>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</si>
  <si>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</si>
  <si>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</si>
  <si>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</si>
  <si>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</si>
  <si>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</si>
  <si>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</si>
  <si>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</si>
  <si>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</si>
  <si>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</si>
  <si>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</si>
  <si>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</si>
  <si>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</si>
  <si>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</si>
  <si>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</si>
  <si>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</si>
  <si>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</si>
  <si>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</si>
  <si>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</si>
  <si>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</si>
  <si>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</si>
  <si>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</si>
  <si>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</si>
  <si>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</si>
  <si>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</si>
  <si>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</si>
  <si>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</si>
  <si>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</si>
  <si>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</si>
  <si>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</si>
  <si>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</si>
  <si>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</si>
  <si>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</si>
  <si>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</si>
  <si>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</si>
  <si>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</si>
  <si>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</si>
  <si>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</si>
  <si>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</si>
  <si>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</si>
  <si>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</si>
  <si>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</si>
  <si>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</si>
  <si>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</si>
  <si>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</si>
  <si>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</si>
  <si>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</si>
  <si>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</si>
  <si>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</si>
  <si>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</si>
  <si>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</si>
  <si>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</si>
  <si>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</si>
  <si>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</si>
  <si>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</si>
  <si>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</si>
  <si>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</si>
  <si>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</si>
  <si>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</si>
  <si>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</si>
  <si>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</si>
  <si>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</si>
  <si>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</si>
  <si>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</si>
  <si>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</si>
  <si>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</si>
  <si>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</si>
  <si>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</si>
  <si>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</si>
  <si>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</si>
  <si>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</si>
  <si>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</si>
  <si>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</si>
  <si>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</si>
  <si>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</si>
  <si>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</si>
  <si>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</si>
  <si>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</si>
  <si>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</si>
  <si>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</si>
  <si>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</si>
  <si>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</si>
  <si>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</si>
  <si>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</si>
  <si>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</si>
  <si>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</si>
  <si>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</si>
  <si>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</si>
  <si>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</si>
  <si>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</si>
  <si>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</si>
  <si>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</si>
  <si>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</si>
  <si>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</si>
  <si>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</si>
  <si>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</si>
  <si>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</si>
  <si>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</si>
  <si>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</si>
  <si>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</si>
  <si>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</si>
  <si>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</si>
  <si>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</si>
  <si>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</si>
  <si>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</si>
  <si>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</si>
  <si>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</si>
  <si>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</si>
  <si>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</si>
  <si>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</si>
  <si>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</si>
  <si>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</si>
  <si>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</si>
  <si>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</si>
  <si>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</si>
  <si>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</si>
  <si>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</si>
  <si>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</si>
  <si>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</si>
  <si>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</si>
  <si>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</si>
  <si>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</si>
  <si>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</si>
  <si>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</si>
  <si>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</si>
  <si>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</si>
  <si>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</si>
  <si>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</si>
  <si>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</si>
  <si>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</si>
  <si>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</si>
  <si>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</si>
  <si>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</si>
  <si>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</si>
  <si>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</si>
  <si>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</si>
  <si>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</si>
  <si>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</si>
  <si>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</si>
  <si>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</si>
  <si>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</si>
  <si>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</si>
  <si>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</si>
  <si>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</si>
  <si>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</si>
  <si>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</si>
  <si>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</si>
  <si>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</si>
  <si>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</si>
  <si>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</si>
  <si>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</si>
  <si>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</si>
  <si>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</si>
  <si>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</si>
  <si>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</si>
  <si>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</si>
  <si>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</si>
  <si>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</si>
  <si>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</si>
  <si>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</si>
  <si>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</si>
  <si>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</si>
  <si>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</si>
  <si>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</si>
  <si>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</si>
  <si>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</si>
  <si>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</si>
  <si>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</si>
  <si>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</si>
  <si>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</si>
  <si>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</si>
  <si>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</si>
  <si>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</si>
  <si>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</si>
  <si>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</si>
  <si>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</si>
  <si>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</si>
  <si>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</si>
  <si>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</si>
  <si>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</si>
  <si>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</si>
  <si>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</si>
  <si>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</si>
  <si>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</si>
  <si>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</si>
  <si>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</si>
  <si>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</si>
  <si>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</si>
  <si>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</si>
  <si>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</si>
  <si>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</si>
  <si>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</si>
  <si>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</si>
  <si>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</si>
  <si>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</si>
  <si>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</si>
  <si>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</si>
  <si>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</si>
  <si>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</si>
  <si>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</si>
  <si>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</si>
  <si>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</si>
  <si>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</si>
  <si>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</si>
  <si>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</si>
  <si>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</si>
  <si>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</si>
  <si>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</si>
  <si>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</si>
  <si>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</si>
  <si>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</si>
  <si>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</si>
  <si>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</si>
  <si>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</si>
  <si>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</si>
  <si>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</si>
  <si>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</si>
  <si>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</si>
  <si>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</si>
  <si>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</si>
  <si>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</si>
  <si>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</si>
  <si>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</si>
  <si>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</si>
  <si>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</si>
  <si>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</si>
  <si>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</si>
  <si>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</si>
  <si>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</si>
  <si>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</si>
  <si>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</si>
  <si>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</si>
  <si>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</si>
  <si>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</si>
  <si>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</si>
  <si>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</si>
  <si>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</si>
  <si>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</si>
  <si>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</si>
  <si>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</si>
  <si>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</si>
  <si>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</si>
  <si>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</si>
  <si>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</si>
  <si>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</si>
  <si>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</si>
  <si>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</si>
  <si>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</si>
  <si>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</si>
  <si>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</si>
  <si>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</si>
  <si>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</si>
  <si>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</si>
  <si>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</si>
  <si>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</si>
  <si>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</si>
  <si>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</si>
  <si>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</si>
  <si>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</si>
  <si>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</si>
  <si>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</si>
  <si>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</si>
  <si>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</si>
  <si>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</si>
  <si>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</si>
  <si>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</si>
  <si>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</si>
  <si>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</si>
  <si>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</si>
  <si>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</si>
  <si>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</si>
  <si>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</si>
  <si>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</si>
  <si>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</si>
  <si>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</si>
  <si>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</si>
  <si>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</si>
  <si>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</si>
  <si>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</si>
  <si>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</si>
  <si>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</si>
  <si>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</si>
  <si>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</si>
  <si>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</si>
  <si>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</si>
  <si>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</si>
  <si>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</si>
  <si>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</si>
  <si>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</si>
  <si>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</si>
  <si>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</si>
  <si>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</si>
  <si>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</si>
  <si>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</si>
  <si>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</si>
  <si>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</si>
  <si>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</si>
  <si>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</si>
  <si>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</si>
  <si>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</si>
  <si>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</si>
  <si>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</si>
  <si>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</si>
  <si>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</si>
  <si>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</si>
  <si>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</si>
  <si>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</si>
  <si>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</si>
  <si>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</si>
  <si>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</si>
  <si>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</si>
  <si>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</si>
  <si>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</si>
  <si>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</si>
  <si>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</si>
  <si>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</si>
  <si>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</si>
  <si>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</si>
  <si>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</si>
  <si>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</si>
  <si>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</si>
  <si>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</si>
  <si>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</si>
  <si>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</si>
  <si>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</si>
  <si>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</si>
  <si>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</si>
  <si>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</si>
  <si>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</si>
  <si>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</si>
  <si>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</si>
  <si>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</si>
  <si>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</si>
  <si>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</si>
  <si>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</si>
  <si>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</si>
  <si>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</si>
  <si>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</si>
  <si>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</si>
  <si>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</si>
  <si>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</si>
  <si>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</si>
  <si>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</si>
  <si>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</si>
  <si>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</si>
  <si>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</si>
  <si>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</si>
  <si>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</si>
  <si>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</si>
  <si>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</si>
  <si>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</si>
  <si>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</si>
  <si>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</si>
  <si>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</si>
  <si>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</si>
  <si>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</si>
  <si>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</si>
  <si>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</si>
  <si>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</si>
  <si>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</si>
  <si>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</si>
  <si>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</si>
  <si>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</si>
  <si>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</si>
  <si>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</si>
  <si>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</si>
  <si>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</si>
  <si>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</si>
  <si>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</si>
  <si>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</si>
  <si>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</si>
  <si>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</si>
  <si>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</si>
  <si>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</si>
  <si>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</si>
  <si>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</si>
  <si>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</si>
  <si>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</si>
  <si>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</si>
  <si>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</si>
  <si>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</si>
  <si>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</si>
  <si>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</si>
  <si>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</si>
  <si>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</si>
  <si>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</si>
  <si>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</si>
  <si>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</si>
  <si>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</si>
  <si>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</si>
  <si>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</si>
  <si>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</si>
  <si>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</si>
  <si>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</si>
  <si>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</si>
  <si>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</si>
  <si>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</si>
  <si>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</si>
  <si>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</si>
  <si>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</si>
  <si>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</si>
  <si>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</si>
  <si>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</si>
  <si>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</si>
  <si>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</si>
  <si>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</si>
  <si>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</si>
  <si>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</si>
  <si>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</si>
  <si>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</si>
  <si>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</si>
  <si>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</si>
  <si>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</si>
  <si>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</si>
  <si>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</si>
  <si>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</si>
  <si>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</si>
  <si>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</si>
  <si>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</si>
  <si>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</si>
  <si>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</si>
  <si>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</si>
  <si>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</si>
  <si>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</si>
  <si>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</si>
  <si>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</si>
  <si>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</si>
  <si>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</si>
  <si>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</si>
  <si>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</si>
  <si>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</si>
  <si>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</si>
  <si>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</si>
  <si>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</si>
  <si>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</si>
  <si>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</si>
  <si>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</si>
  <si>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</si>
  <si>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</si>
  <si>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</si>
  <si>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</si>
  <si>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</si>
  <si>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</si>
  <si>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</si>
  <si>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</si>
  <si>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</si>
  <si>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</si>
  <si>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</si>
  <si>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</si>
  <si>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</si>
  <si>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</si>
  <si>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</si>
  <si>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</si>
  <si>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</si>
  <si>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</si>
  <si>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</si>
  <si>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</si>
  <si>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</si>
  <si>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</si>
  <si>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</si>
  <si>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</si>
  <si>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</si>
  <si>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</si>
  <si>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</si>
  <si>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</si>
  <si>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</si>
  <si>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</si>
  <si>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</si>
  <si>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</si>
  <si>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</si>
  <si>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</si>
  <si>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</si>
  <si>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</si>
  <si>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</si>
  <si>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</si>
  <si>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</si>
  <si>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</si>
  <si>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</si>
  <si>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</si>
  <si>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</si>
  <si>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</si>
  <si>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</si>
  <si>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</si>
  <si>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</si>
  <si>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</si>
  <si>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</si>
  <si>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</si>
  <si>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</si>
  <si>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</si>
  <si>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</si>
  <si>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</si>
  <si>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</si>
  <si>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</si>
  <si>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</si>
  <si>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</si>
  <si>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</si>
  <si>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</si>
  <si>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</si>
  <si>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</si>
  <si>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</si>
  <si>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</si>
  <si>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</si>
  <si>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</si>
  <si>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</si>
  <si>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</si>
  <si>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</si>
  <si>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</si>
  <si>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</si>
  <si>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</si>
  <si>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</si>
  <si>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</si>
  <si>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</si>
  <si>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</si>
  <si>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</si>
  <si>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</si>
  <si>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</si>
  <si>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</si>
  <si>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</si>
  <si>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</si>
  <si>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</si>
  <si>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</si>
  <si>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</si>
  <si>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</si>
  <si>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</si>
  <si>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</si>
  <si>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</si>
  <si>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</si>
  <si>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</si>
  <si>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</si>
  <si>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</si>
  <si>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</si>
  <si>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</si>
  <si>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</si>
  <si>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</si>
  <si>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</si>
  <si>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</si>
  <si>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</si>
  <si>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</si>
  <si>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</si>
  <si>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</si>
  <si>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</si>
  <si>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</si>
  <si>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</si>
  <si>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</si>
  <si>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</si>
  <si>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</si>
  <si>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</si>
  <si>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</si>
  <si>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</si>
  <si>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</si>
  <si>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</si>
  <si>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</si>
  <si>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</si>
  <si>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</si>
  <si>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</si>
  <si>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</si>
  <si>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</si>
  <si>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</si>
  <si>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</si>
  <si>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</si>
  <si>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</si>
  <si>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</si>
  <si>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</si>
  <si>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</si>
  <si>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</si>
  <si>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</si>
  <si>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</si>
  <si>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</si>
  <si>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</si>
  <si>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</si>
  <si>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</si>
  <si>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</si>
  <si>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</si>
  <si>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</si>
  <si>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</si>
  <si>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</si>
  <si>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</si>
  <si>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</si>
  <si>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</si>
  <si>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</si>
  <si>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</si>
  <si>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</si>
  <si>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</si>
  <si>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</si>
  <si>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</si>
  <si>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</si>
  <si>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</si>
  <si>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</si>
  <si>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</si>
  <si>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</si>
  <si>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</si>
  <si>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</si>
  <si>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</si>
  <si>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</si>
  <si>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</si>
  <si>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</si>
  <si>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</si>
  <si>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</si>
  <si>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</si>
  <si>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</si>
  <si>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</si>
  <si>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</si>
  <si>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</si>
  <si>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</si>
  <si>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</si>
  <si>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</si>
  <si>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</si>
  <si>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</si>
  <si>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</si>
  <si>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</si>
  <si>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</si>
  <si>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</si>
  <si>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</si>
  <si>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</si>
  <si>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</si>
  <si>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</si>
  <si>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</si>
  <si>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</si>
  <si>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</si>
  <si>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</si>
  <si>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</si>
  <si>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</si>
  <si>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</si>
  <si>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</si>
  <si>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</si>
  <si>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</si>
  <si>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</si>
  <si>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</si>
  <si>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</si>
  <si>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</si>
  <si>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</si>
  <si>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</si>
  <si>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</si>
  <si>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</si>
  <si>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</si>
  <si>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</si>
  <si>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</si>
  <si>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</si>
  <si>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</si>
  <si>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</si>
  <si>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</si>
  <si>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</si>
  <si>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</si>
  <si>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</si>
  <si>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</si>
  <si>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</si>
  <si>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</si>
  <si>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</si>
  <si>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</si>
  <si>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</si>
  <si>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</si>
  <si>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</si>
  <si>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</si>
  <si>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</si>
  <si>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</si>
  <si>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</si>
  <si>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</si>
  <si>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</si>
  <si>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</si>
  <si>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</si>
  <si>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</si>
  <si>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</si>
  <si>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</si>
  <si>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</si>
  <si>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</si>
  <si>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</si>
  <si>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</si>
  <si>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</si>
  <si>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</si>
  <si>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</si>
  <si>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</si>
  <si>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</si>
  <si>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</si>
  <si>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</si>
  <si>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</si>
  <si>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</si>
  <si>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</si>
  <si>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</si>
  <si>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</si>
  <si>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</si>
  <si>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</si>
  <si>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</si>
  <si>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</si>
  <si>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</si>
  <si>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</si>
  <si>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</si>
  <si>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</si>
  <si>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</si>
  <si>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</si>
  <si>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</si>
  <si>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</si>
  <si>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</si>
  <si>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</si>
  <si>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</si>
  <si>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</si>
  <si>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</si>
  <si>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</si>
  <si>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</si>
  <si>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</si>
  <si>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</si>
  <si>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</si>
  <si>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</si>
  <si>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</si>
  <si>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</si>
  <si>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</si>
  <si>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</si>
  <si>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</si>
  <si>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</si>
  <si>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</si>
  <si>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</si>
  <si>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</si>
  <si>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</si>
  <si>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</si>
  <si>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</si>
  <si>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</si>
  <si>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</si>
  <si>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</si>
  <si>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</si>
  <si>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</si>
  <si>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</si>
  <si>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</si>
  <si>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</si>
  <si>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</si>
  <si>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</si>
  <si>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</si>
  <si>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</si>
  <si>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</si>
  <si>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</si>
  <si>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</si>
  <si>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</si>
  <si>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</si>
  <si>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</si>
  <si>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</si>
  <si>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</si>
  <si>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</si>
  <si>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</si>
  <si>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</si>
  <si>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</si>
  <si>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</si>
  <si>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</si>
  <si>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</si>
  <si>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</si>
  <si>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</si>
  <si>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</si>
  <si>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</si>
  <si>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</si>
  <si>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</si>
  <si>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</si>
  <si>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</si>
  <si>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</si>
  <si>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</si>
  <si>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</si>
  <si>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</si>
  <si>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</si>
  <si>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</si>
  <si>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</si>
  <si>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</si>
  <si>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</si>
  <si>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</si>
  <si>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</si>
  <si>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</si>
  <si>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</si>
  <si>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</si>
  <si>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</si>
  <si>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</si>
  <si>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</si>
  <si>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</si>
  <si>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</si>
  <si>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</si>
  <si>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</si>
  <si>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</si>
  <si>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</si>
  <si>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</si>
  <si>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</si>
  <si>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</si>
  <si>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</si>
  <si>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</si>
  <si>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</si>
  <si>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</si>
  <si>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</si>
  <si>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</si>
  <si>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</si>
  <si>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</si>
  <si>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</si>
  <si>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</si>
  <si>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</si>
  <si>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</si>
  <si>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</si>
  <si>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</si>
  <si>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</si>
  <si>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</si>
  <si>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</si>
  <si>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</si>
  <si>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</si>
  <si>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</si>
  <si>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</si>
  <si>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</si>
  <si>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</si>
  <si>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</si>
  <si>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</si>
  <si>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</si>
  <si>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</si>
  <si>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</si>
  <si>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</si>
  <si>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</si>
  <si>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</si>
  <si>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</si>
  <si>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</si>
  <si>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</si>
  <si>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</si>
  <si>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</si>
  <si>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</si>
  <si>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</si>
  <si>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</si>
  <si>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</si>
  <si>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</si>
  <si>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</si>
  <si>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</si>
  <si>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</si>
  <si>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</si>
  <si>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</si>
  <si>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</si>
  <si>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</si>
  <si>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</si>
  <si>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</si>
  <si>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</si>
  <si>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</si>
  <si>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</si>
  <si>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</si>
  <si>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</si>
  <si>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</si>
  <si>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</si>
  <si>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</si>
  <si>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</si>
  <si>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</si>
  <si>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</si>
  <si>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</si>
  <si>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</si>
  <si>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</si>
  <si>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</si>
  <si>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</si>
  <si>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</si>
  <si>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</si>
  <si>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</si>
  <si>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</si>
  <si>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</si>
  <si>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</si>
  <si>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</si>
  <si>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</si>
  <si>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</si>
  <si>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</si>
  <si>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</si>
  <si>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</si>
  <si>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</si>
  <si>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</si>
  <si>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</si>
  <si>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</si>
  <si>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</si>
  <si>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</si>
  <si>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</si>
  <si>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</si>
  <si>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</si>
  <si>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</si>
  <si>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</si>
  <si>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</si>
  <si>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</si>
  <si>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</si>
  <si>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</si>
  <si>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</si>
  <si>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</si>
  <si>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</si>
  <si>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</si>
  <si>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</si>
  <si>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</si>
  <si>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</si>
  <si>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</si>
  <si>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</si>
  <si>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</si>
  <si>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</si>
  <si>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</si>
  <si>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</si>
  <si>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</si>
  <si>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</si>
  <si>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</si>
  <si>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</si>
  <si>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</si>
  <si>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</si>
  <si>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</si>
  <si>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</si>
  <si>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</si>
  <si>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</si>
  <si>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</si>
  <si>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</si>
  <si>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</si>
  <si>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</si>
  <si>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</si>
  <si>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</si>
  <si>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</si>
  <si>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</si>
  <si>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</si>
  <si>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</si>
  <si>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</si>
  <si>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</si>
  <si>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</si>
  <si>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</si>
  <si>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</si>
  <si>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</si>
  <si>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</si>
  <si>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</si>
  <si>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</si>
  <si>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</si>
  <si>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</si>
  <si>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</si>
  <si>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</si>
  <si>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</si>
  <si>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</si>
  <si>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</si>
  <si>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</si>
  <si>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</si>
  <si>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</si>
  <si>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</si>
  <si>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</si>
  <si>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</si>
  <si>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</si>
  <si>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</si>
  <si>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</si>
  <si>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</si>
  <si>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</si>
  <si>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</si>
  <si>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</si>
  <si>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</si>
  <si>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</si>
  <si>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</si>
  <si>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</si>
  <si>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</si>
  <si>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</si>
  <si>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</si>
  <si>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</si>
  <si>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</si>
  <si>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</si>
  <si>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</si>
  <si>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</si>
  <si>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</si>
  <si>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</si>
  <si>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</si>
  <si>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</si>
  <si>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</si>
  <si>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</si>
  <si>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</si>
  <si>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</si>
  <si>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</si>
  <si>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</si>
  <si>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</si>
  <si>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</si>
  <si>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</si>
  <si>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</si>
  <si>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</si>
  <si>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</si>
  <si>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</si>
  <si>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</si>
  <si>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</si>
  <si>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</si>
  <si>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</si>
  <si>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</si>
  <si>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</si>
  <si>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</si>
  <si>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</si>
  <si>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</si>
  <si>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</si>
  <si>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</si>
  <si>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</si>
  <si>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</si>
  <si>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</si>
  <si>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</si>
  <si>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</si>
  <si>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</si>
  <si>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</si>
  <si>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</si>
  <si>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</si>
  <si>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</si>
  <si>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</si>
  <si>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</si>
  <si>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</si>
  <si>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</si>
  <si>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</si>
  <si>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</si>
  <si>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</si>
  <si>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</si>
  <si>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</si>
  <si>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</si>
  <si>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</si>
  <si>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</si>
  <si>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</si>
  <si>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</si>
  <si>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</si>
  <si>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</si>
  <si>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</si>
  <si>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</si>
  <si>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</si>
  <si>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</si>
  <si>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</si>
  <si>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</si>
  <si>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</si>
  <si>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</si>
  <si>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</si>
  <si>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</si>
  <si>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</si>
  <si>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</si>
  <si>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</si>
  <si>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</si>
  <si>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</si>
  <si>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和歌山県立医科大学附属病院紀北分院</t>
    <phoneticPr fontId="3"/>
  </si>
  <si>
    <t>〒649-7113 伊都郡かつらぎ町妙寺２１９</t>
    <phoneticPr fontId="3"/>
  </si>
  <si>
    <t>〇</t>
  </si>
  <si>
    <t>地方独立行政法人</t>
  </si>
  <si>
    <t>複数の診療科で活用</t>
  </si>
  <si>
    <t>整形外科</t>
  </si>
  <si>
    <t>眼科</t>
  </si>
  <si>
    <t>内科</t>
  </si>
  <si>
    <t>ＤＰＣ病院ではない</t>
  </si>
  <si>
    <t>有</t>
  </si>
  <si>
    <t>看護必要度Ⅰ</t>
    <phoneticPr fontId="3"/>
  </si>
  <si>
    <t>10対1一般2階病床</t>
  </si>
  <si>
    <t>急性期機能</t>
  </si>
  <si>
    <t>リハビリテーション科</t>
  </si>
  <si>
    <t>体制強化加算１の届出有り</t>
  </si>
  <si>
    <t>10対1一般3階病床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</si>
</sst>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59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42</v>
      </c>
      <c r="M99" s="258">
        <v>58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76</v>
      </c>
      <c r="K101" s="237" t="str">
        <f>IF(OR(COUNTIF(L101:M101,"未確認")&gt;0,COUNTIF(L101:M101,"~*")&gt;0),"※","")</f>
        <v/>
      </c>
      <c r="L101" s="258">
        <v>40</v>
      </c>
      <c r="M101" s="258">
        <v>36</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42</v>
      </c>
      <c r="M102" s="258">
        <v>58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1050</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row>
    <row r="132" spans="1:22" s="83" customFormat="1" ht="34.5" customHeight="1">
      <c r="A132" s="244" t="s">
        <v>621</v>
      </c>
      <c r="B132" s="84"/>
      <c r="C132" s="295"/>
      <c r="D132" s="297"/>
      <c r="E132" s="320" t="s">
        <v>58</v>
      </c>
      <c r="F132" s="321"/>
      <c r="G132" s="321"/>
      <c r="H132" s="322"/>
      <c r="I132" s="389"/>
      <c r="J132" s="101"/>
      <c r="K132" s="102"/>
      <c r="L132" s="82">
        <v>42</v>
      </c>
      <c r="M132" s="82">
        <v>58</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12</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122</v>
      </c>
      <c r="K150" s="264" t="str">
        <f t="shared" si="3"/>
        <v/>
      </c>
      <c r="L150" s="117">
        <v>70</v>
      </c>
      <c r="M150" s="117">
        <v>52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43</v>
      </c>
      <c r="K220" s="264" t="str">
        <f t="shared" si="7"/>
        <v/>
      </c>
      <c r="L220" s="117">
        <v>43</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43</v>
      </c>
      <c r="K269" s="81" t="str">
        <f t="shared" si="8"/>
        <v/>
      </c>
      <c r="L269" s="147">
        <v>22</v>
      </c>
      <c r="M269" s="147">
        <v>21</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v>
      </c>
      <c r="M270" s="148">
        <v>1</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5</v>
      </c>
      <c r="K274" s="81" t="str">
        <f t="shared" si="8"/>
        <v/>
      </c>
      <c r="L274" s="148">
        <v>2</v>
      </c>
      <c r="M274" s="148">
        <v>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6</v>
      </c>
      <c r="K285" s="81" t="str">
        <f t="shared" si="8"/>
        <v/>
      </c>
      <c r="L285" s="141"/>
      <c r="M285" s="141"/>
    </row>
    <row r="286" spans="1:13" s="83" customFormat="1" ht="34.5" customHeight="1">
      <c r="A286" s="244" t="s">
        <v>733</v>
      </c>
      <c r="B286" s="84"/>
      <c r="C286" s="374"/>
      <c r="D286" s="374"/>
      <c r="E286" s="374"/>
      <c r="F286" s="374"/>
      <c r="G286" s="371" t="s">
        <v>148</v>
      </c>
      <c r="H286" s="371"/>
      <c r="I286" s="404"/>
      <c r="J286" s="266">
        <v>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1.1000000000000001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11</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1.6</v>
      </c>
      <c r="N298" s="148">
        <v>1.2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3</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6</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2</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2</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2079</v>
      </c>
      <c r="K392" s="81" t="str">
        <f t="shared" ref="K392:K397" si="12">IF(OR(COUNTIF(L392:M392,"未確認")&gt;0,COUNTIF(L392:M392,"~*")&gt;0),"※","")</f>
        <v/>
      </c>
      <c r="L392" s="147">
        <v>1463</v>
      </c>
      <c r="M392" s="147">
        <v>616</v>
      </c>
    </row>
    <row r="393" spans="1:22" s="83" customFormat="1" ht="34.5" customHeight="1">
      <c r="A393" s="249" t="s">
        <v>773</v>
      </c>
      <c r="B393" s="84"/>
      <c r="C393" s="370"/>
      <c r="D393" s="380"/>
      <c r="E393" s="320" t="s">
        <v>224</v>
      </c>
      <c r="F393" s="321"/>
      <c r="G393" s="321"/>
      <c r="H393" s="322"/>
      <c r="I393" s="343"/>
      <c r="J393" s="140">
        <f t="shared" si="11"/>
        <v>1506</v>
      </c>
      <c r="K393" s="81" t="str">
        <f t="shared" si="12"/>
        <v/>
      </c>
      <c r="L393" s="147">
        <v>1258</v>
      </c>
      <c r="M393" s="147">
        <v>248</v>
      </c>
    </row>
    <row r="394" spans="1:22" s="83" customFormat="1" ht="34.5" customHeight="1">
      <c r="A394" s="250" t="s">
        <v>774</v>
      </c>
      <c r="B394" s="84"/>
      <c r="C394" s="370"/>
      <c r="D394" s="381"/>
      <c r="E394" s="320" t="s">
        <v>225</v>
      </c>
      <c r="F394" s="321"/>
      <c r="G394" s="321"/>
      <c r="H394" s="322"/>
      <c r="I394" s="343"/>
      <c r="J394" s="140">
        <f t="shared" si="11"/>
        <v>521</v>
      </c>
      <c r="K394" s="81" t="str">
        <f t="shared" si="12"/>
        <v/>
      </c>
      <c r="L394" s="147">
        <v>162</v>
      </c>
      <c r="M394" s="147">
        <v>359</v>
      </c>
    </row>
    <row r="395" spans="1:22" s="83" customFormat="1" ht="34.5" customHeight="1">
      <c r="A395" s="250" t="s">
        <v>775</v>
      </c>
      <c r="B395" s="84"/>
      <c r="C395" s="370"/>
      <c r="D395" s="382"/>
      <c r="E395" s="320" t="s">
        <v>226</v>
      </c>
      <c r="F395" s="321"/>
      <c r="G395" s="321"/>
      <c r="H395" s="322"/>
      <c r="I395" s="343"/>
      <c r="J395" s="140">
        <f t="shared" si="11"/>
        <v>52</v>
      </c>
      <c r="K395" s="81" t="str">
        <f t="shared" si="12"/>
        <v/>
      </c>
      <c r="L395" s="147">
        <v>43</v>
      </c>
      <c r="M395" s="147">
        <v>9</v>
      </c>
    </row>
    <row r="396" spans="1:22" s="83" customFormat="1" ht="34.5" customHeight="1">
      <c r="A396" s="250" t="s">
        <v>776</v>
      </c>
      <c r="B396" s="1"/>
      <c r="C396" s="370"/>
      <c r="D396" s="320" t="s">
        <v>227</v>
      </c>
      <c r="E396" s="321"/>
      <c r="F396" s="321"/>
      <c r="G396" s="321"/>
      <c r="H396" s="322"/>
      <c r="I396" s="343"/>
      <c r="J396" s="140">
        <f t="shared" si="11"/>
        <v>19563</v>
      </c>
      <c r="K396" s="81" t="str">
        <f t="shared" si="12"/>
        <v/>
      </c>
      <c r="L396" s="147">
        <v>9589</v>
      </c>
      <c r="M396" s="147">
        <v>9974</v>
      </c>
    </row>
    <row r="397" spans="1:22" s="83" customFormat="1" ht="34.5" customHeight="1">
      <c r="A397" s="250" t="s">
        <v>777</v>
      </c>
      <c r="B397" s="119"/>
      <c r="C397" s="370"/>
      <c r="D397" s="320" t="s">
        <v>228</v>
      </c>
      <c r="E397" s="321"/>
      <c r="F397" s="321"/>
      <c r="G397" s="321"/>
      <c r="H397" s="322"/>
      <c r="I397" s="344"/>
      <c r="J397" s="140">
        <f t="shared" si="11"/>
        <v>2049</v>
      </c>
      <c r="K397" s="81" t="str">
        <f t="shared" si="12"/>
        <v/>
      </c>
      <c r="L397" s="147">
        <v>1345</v>
      </c>
      <c r="M397" s="147">
        <v>704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2079</v>
      </c>
      <c r="K405" s="81" t="str">
        <f t="shared" ref="K405:K422" si="14">IF(OR(COUNTIF(L405:M405,"未確認")&gt;0,COUNTIF(L405:M405,"~*")&gt;0),"※","")</f>
        <v/>
      </c>
      <c r="L405" s="147">
        <v>1463</v>
      </c>
      <c r="M405" s="147">
        <v>616</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1950</v>
      </c>
      <c r="K407" s="81" t="str">
        <f t="shared" si="14"/>
        <v/>
      </c>
      <c r="L407" s="147">
        <v>1373</v>
      </c>
      <c r="M407" s="147">
        <v>577</v>
      </c>
    </row>
    <row r="408" spans="1:22" s="83" customFormat="1" ht="34.5" customHeight="1">
      <c r="A408" s="251" t="s">
        <v>781</v>
      </c>
      <c r="B408" s="119"/>
      <c r="C408" s="369"/>
      <c r="D408" s="369"/>
      <c r="E408" s="320" t="s">
        <v>236</v>
      </c>
      <c r="F408" s="321"/>
      <c r="G408" s="321"/>
      <c r="H408" s="322"/>
      <c r="I408" s="361"/>
      <c r="J408" s="140">
        <f t="shared" si="13"/>
        <v>64</v>
      </c>
      <c r="K408" s="81" t="str">
        <f t="shared" si="14"/>
        <v/>
      </c>
      <c r="L408" s="147">
        <v>45</v>
      </c>
      <c r="M408" s="147">
        <v>19</v>
      </c>
    </row>
    <row r="409" spans="1:22" s="83" customFormat="1" ht="34.5" customHeight="1">
      <c r="A409" s="251" t="s">
        <v>782</v>
      </c>
      <c r="B409" s="119"/>
      <c r="C409" s="369"/>
      <c r="D409" s="369"/>
      <c r="E409" s="317" t="s">
        <v>989</v>
      </c>
      <c r="F409" s="318"/>
      <c r="G409" s="318"/>
      <c r="H409" s="319"/>
      <c r="I409" s="361"/>
      <c r="J409" s="140">
        <f t="shared" si="13"/>
        <v>54</v>
      </c>
      <c r="K409" s="81" t="str">
        <f t="shared" si="14"/>
        <v/>
      </c>
      <c r="L409" s="147">
        <v>38</v>
      </c>
      <c r="M409" s="147">
        <v>16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11</v>
      </c>
      <c r="K412" s="81" t="str">
        <f t="shared" si="14"/>
        <v/>
      </c>
      <c r="L412" s="147">
        <v>7</v>
      </c>
      <c r="M412" s="147">
        <v>4</v>
      </c>
    </row>
    <row r="413" spans="1:22" s="83" customFormat="1" ht="34.5" customHeight="1">
      <c r="A413" s="251" t="s">
        <v>786</v>
      </c>
      <c r="B413" s="119"/>
      <c r="C413" s="369"/>
      <c r="D413" s="320" t="s">
        <v>251</v>
      </c>
      <c r="E413" s="321"/>
      <c r="F413" s="321"/>
      <c r="G413" s="321"/>
      <c r="H413" s="322"/>
      <c r="I413" s="361"/>
      <c r="J413" s="140">
        <f t="shared" si="13"/>
        <v>2070</v>
      </c>
      <c r="K413" s="81" t="str">
        <f t="shared" si="14"/>
        <v/>
      </c>
      <c r="L413" s="147">
        <v>1389</v>
      </c>
      <c r="M413" s="147">
        <v>681</v>
      </c>
    </row>
    <row r="414" spans="1:22" s="83" customFormat="1" ht="34.5" customHeight="1">
      <c r="A414" s="251" t="s">
        <v>787</v>
      </c>
      <c r="B414" s="119"/>
      <c r="C414" s="369"/>
      <c r="D414" s="375" t="s">
        <v>240</v>
      </c>
      <c r="E414" s="377" t="s">
        <v>241</v>
      </c>
      <c r="F414" s="378"/>
      <c r="G414" s="378"/>
      <c r="H414" s="379"/>
      <c r="I414" s="361"/>
      <c r="J414" s="140">
        <f t="shared" si="13"/>
        <v>30</v>
      </c>
      <c r="K414" s="81" t="str">
        <f t="shared" si="14"/>
        <v/>
      </c>
      <c r="L414" s="147">
        <v>0</v>
      </c>
      <c r="M414" s="147">
        <v>30</v>
      </c>
    </row>
    <row r="415" spans="1:22" s="83" customFormat="1" ht="34.5" customHeight="1">
      <c r="A415" s="251" t="s">
        <v>788</v>
      </c>
      <c r="B415" s="119"/>
      <c r="C415" s="369"/>
      <c r="D415" s="369"/>
      <c r="E415" s="320" t="s">
        <v>242</v>
      </c>
      <c r="F415" s="321"/>
      <c r="G415" s="321"/>
      <c r="H415" s="322"/>
      <c r="I415" s="361"/>
      <c r="J415" s="140">
        <f t="shared" si="13"/>
        <v>628</v>
      </c>
      <c r="K415" s="81" t="str">
        <f t="shared" si="14"/>
        <v/>
      </c>
      <c r="L415" s="147">
        <v>62</v>
      </c>
      <c r="M415" s="147">
        <v>566</v>
      </c>
    </row>
    <row r="416" spans="1:22" s="83" customFormat="1" ht="34.5" customHeight="1">
      <c r="A416" s="251" t="s">
        <v>789</v>
      </c>
      <c r="B416" s="119"/>
      <c r="C416" s="369"/>
      <c r="D416" s="369"/>
      <c r="E416" s="320" t="s">
        <v>243</v>
      </c>
      <c r="F416" s="321"/>
      <c r="G416" s="321"/>
      <c r="H416" s="322"/>
      <c r="I416" s="361"/>
      <c r="J416" s="140">
        <f t="shared" si="13"/>
        <v>1199</v>
      </c>
      <c r="K416" s="81" t="str">
        <f t="shared" si="14"/>
        <v/>
      </c>
      <c r="L416" s="147">
        <v>1162</v>
      </c>
      <c r="M416" s="147">
        <v>37</v>
      </c>
    </row>
    <row r="417" spans="1:22" s="83" customFormat="1" ht="34.5" customHeight="1">
      <c r="A417" s="251" t="s">
        <v>790</v>
      </c>
      <c r="B417" s="119"/>
      <c r="C417" s="369"/>
      <c r="D417" s="369"/>
      <c r="E417" s="320" t="s">
        <v>244</v>
      </c>
      <c r="F417" s="321"/>
      <c r="G417" s="321"/>
      <c r="H417" s="322"/>
      <c r="I417" s="361"/>
      <c r="J417" s="140">
        <f t="shared" si="13"/>
        <v>12</v>
      </c>
      <c r="K417" s="81" t="str">
        <f t="shared" si="14"/>
        <v/>
      </c>
      <c r="L417" s="147">
        <v>8</v>
      </c>
      <c r="M417" s="147">
        <v>4</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9</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28</v>
      </c>
      <c r="K420" s="81" t="str">
        <f t="shared" si="14"/>
        <v/>
      </c>
      <c r="L420" s="147">
        <v>19</v>
      </c>
      <c r="M420" s="147">
        <v>9</v>
      </c>
    </row>
    <row r="421" spans="1:22" s="83" customFormat="1" ht="34.5" customHeight="1">
      <c r="A421" s="251" t="s">
        <v>794</v>
      </c>
      <c r="B421" s="119"/>
      <c r="C421" s="369"/>
      <c r="D421" s="369"/>
      <c r="E421" s="320" t="s">
        <v>247</v>
      </c>
      <c r="F421" s="321"/>
      <c r="G421" s="321"/>
      <c r="H421" s="322"/>
      <c r="I421" s="361"/>
      <c r="J421" s="140">
        <f t="shared" si="13"/>
        <v>73</v>
      </c>
      <c r="K421" s="81" t="str">
        <f t="shared" si="14"/>
        <v/>
      </c>
      <c r="L421" s="147">
        <v>49</v>
      </c>
      <c r="M421" s="147">
        <v>24</v>
      </c>
    </row>
    <row r="422" spans="1:22" s="83" customFormat="1" ht="34.5" customHeight="1">
      <c r="A422" s="251" t="s">
        <v>795</v>
      </c>
      <c r="B422" s="119"/>
      <c r="C422" s="369"/>
      <c r="D422" s="369"/>
      <c r="E422" s="320" t="s">
        <v>166</v>
      </c>
      <c r="F422" s="321"/>
      <c r="G422" s="321"/>
      <c r="H422" s="322"/>
      <c r="I422" s="362"/>
      <c r="J422" s="140">
        <f t="shared" si="13"/>
        <v>87</v>
      </c>
      <c r="K422" s="81" t="str">
        <f t="shared" si="14"/>
        <v/>
      </c>
      <c r="L422" s="147">
        <v>80</v>
      </c>
      <c r="M422" s="147">
        <v>7</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2040</v>
      </c>
      <c r="K430" s="193" t="str">
        <f>IF(OR(COUNTIF(L430:M430,"未確認")&gt;0,COUNTIF(L430:M430,"~*")&gt;0),"※","")</f>
        <v/>
      </c>
      <c r="L430" s="147">
        <v>1389</v>
      </c>
      <c r="M430" s="147">
        <v>651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27</v>
      </c>
      <c r="K431" s="193" t="str">
        <f>IF(OR(COUNTIF(L431:M431,"未確認")&gt;0,COUNTIF(L431:M431,"~*")&gt;0),"※","")</f>
        <v/>
      </c>
      <c r="L431" s="147">
        <v>6</v>
      </c>
      <c r="M431" s="147">
        <v>21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25</v>
      </c>
      <c r="K432" s="193" t="str">
        <f>IF(OR(COUNTIF(L432:M432,"未確認")&gt;0,COUNTIF(L432:M432,"~*")&gt;0),"※","")</f>
        <v/>
      </c>
      <c r="L432" s="147">
        <v>5</v>
      </c>
      <c r="M432" s="147">
        <v>20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1987</v>
      </c>
      <c r="K433" s="193" t="str">
        <f>IF(OR(COUNTIF(L433:M433,"未確認")&gt;0,COUNTIF(L433:M433,"~*")&gt;0),"※","")</f>
        <v/>
      </c>
      <c r="L433" s="147">
        <v>1378</v>
      </c>
      <c r="M433" s="147">
        <v>609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v>
      </c>
      <c r="K434" s="193" t="str">
        <f>IF(OR(COUNTIF(L434:M434,"未確認")&gt;0,COUNTIF(L434:M434,"~*")&gt;0),"※","")</f>
        <v/>
      </c>
      <c r="L434" s="147">
        <v>0</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67</v>
      </c>
      <c r="K468" s="201" t="str">
        <f t="shared" ref="K468:K475" si="16">IF(OR(COUNTIF(L468:M468,"未確認")&gt;0,COUNTIF(L468:M468,"*")&gt;0),"※","")</f>
        <v>※</v>
      </c>
      <c r="L468" s="117">
        <v>67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39</v>
      </c>
      <c r="K470" s="201" t="str">
        <f t="shared" si="16"/>
        <v/>
      </c>
      <c r="L470" s="117">
        <v>39</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43</v>
      </c>
      <c r="K472" s="201" t="str">
        <f t="shared" si="16"/>
        <v/>
      </c>
      <c r="L472" s="117">
        <v>43</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20</v>
      </c>
      <c r="K481" s="201" t="str">
        <f t="shared" si="18"/>
        <v>※</v>
      </c>
      <c r="L481" s="117">
        <v>20</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33</v>
      </c>
      <c r="K483" s="201" t="str">
        <f t="shared" si="18"/>
        <v/>
      </c>
      <c r="L483" s="117">
        <v>33</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v>0</v>
      </c>
      <c r="M504" s="117" t="s">
        <v>541</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29.6</v>
      </c>
      <c r="M560" s="211">
        <v>33.299999999999997</v>
      </c>
    </row>
    <row r="561" spans="1:13" s="91" customFormat="1" ht="34.5" customHeight="1">
      <c r="A561" s="251" t="s">
        <v>871</v>
      </c>
      <c r="B561" s="119"/>
      <c r="C561" s="209"/>
      <c r="D561" s="331" t="s">
        <v>377</v>
      </c>
      <c r="E561" s="342"/>
      <c r="F561" s="342"/>
      <c r="G561" s="342"/>
      <c r="H561" s="332"/>
      <c r="I561" s="343"/>
      <c r="J561" s="207"/>
      <c r="K561" s="210"/>
      <c r="L561" s="211">
        <v>15.3</v>
      </c>
      <c r="M561" s="211">
        <v>19</v>
      </c>
    </row>
    <row r="562" spans="1:13" s="91" customFormat="1" ht="34.5" customHeight="1">
      <c r="A562" s="251" t="s">
        <v>872</v>
      </c>
      <c r="B562" s="119"/>
      <c r="C562" s="209"/>
      <c r="D562" s="331" t="s">
        <v>992</v>
      </c>
      <c r="E562" s="342"/>
      <c r="F562" s="342"/>
      <c r="G562" s="342"/>
      <c r="H562" s="332"/>
      <c r="I562" s="343"/>
      <c r="J562" s="207"/>
      <c r="K562" s="210"/>
      <c r="L562" s="211">
        <v>12.6</v>
      </c>
      <c r="M562" s="211">
        <v>9.6</v>
      </c>
    </row>
    <row r="563" spans="1:13" s="91" customFormat="1" ht="34.5" customHeight="1">
      <c r="A563" s="251" t="s">
        <v>873</v>
      </c>
      <c r="B563" s="119"/>
      <c r="C563" s="209"/>
      <c r="D563" s="331" t="s">
        <v>379</v>
      </c>
      <c r="E563" s="342"/>
      <c r="F563" s="342"/>
      <c r="G563" s="342"/>
      <c r="H563" s="332"/>
      <c r="I563" s="343"/>
      <c r="J563" s="207"/>
      <c r="K563" s="210"/>
      <c r="L563" s="211">
        <v>6.5</v>
      </c>
      <c r="M563" s="211">
        <v>4.5</v>
      </c>
    </row>
    <row r="564" spans="1:13" s="91" customFormat="1" ht="34.5" customHeight="1">
      <c r="A564" s="251" t="s">
        <v>874</v>
      </c>
      <c r="B564" s="119"/>
      <c r="C564" s="209"/>
      <c r="D564" s="331" t="s">
        <v>380</v>
      </c>
      <c r="E564" s="342"/>
      <c r="F564" s="342"/>
      <c r="G564" s="342"/>
      <c r="H564" s="332"/>
      <c r="I564" s="343"/>
      <c r="J564" s="207"/>
      <c r="K564" s="210"/>
      <c r="L564" s="211">
        <v>14.7</v>
      </c>
      <c r="M564" s="211">
        <v>1.1000000000000001</v>
      </c>
    </row>
    <row r="565" spans="1:13" s="91" customFormat="1" ht="34.5" customHeight="1">
      <c r="A565" s="251" t="s">
        <v>875</v>
      </c>
      <c r="B565" s="119"/>
      <c r="C565" s="280"/>
      <c r="D565" s="331" t="s">
        <v>869</v>
      </c>
      <c r="E565" s="342"/>
      <c r="F565" s="342"/>
      <c r="G565" s="342"/>
      <c r="H565" s="332"/>
      <c r="I565" s="343"/>
      <c r="J565" s="207"/>
      <c r="K565" s="210"/>
      <c r="L565" s="211">
        <v>3.8</v>
      </c>
      <c r="M565" s="211">
        <v>5.8</v>
      </c>
    </row>
    <row r="566" spans="1:13" s="91" customFormat="1" ht="34.5" customHeight="1">
      <c r="A566" s="251" t="s">
        <v>876</v>
      </c>
      <c r="B566" s="119"/>
      <c r="C566" s="285"/>
      <c r="D566" s="331" t="s">
        <v>993</v>
      </c>
      <c r="E566" s="342"/>
      <c r="F566" s="342"/>
      <c r="G566" s="342"/>
      <c r="H566" s="332"/>
      <c r="I566" s="343"/>
      <c r="J566" s="213"/>
      <c r="K566" s="214"/>
      <c r="L566" s="211">
        <v>20.5</v>
      </c>
      <c r="M566" s="211">
        <v>13.9</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18.3</v>
      </c>
      <c r="M568" s="211">
        <v>18.3</v>
      </c>
    </row>
    <row r="569" spans="1:13" s="91" customFormat="1" ht="34.5" customHeight="1">
      <c r="A569" s="251" t="s">
        <v>878</v>
      </c>
      <c r="B569" s="119"/>
      <c r="C569" s="209"/>
      <c r="D569" s="331" t="s">
        <v>377</v>
      </c>
      <c r="E569" s="342"/>
      <c r="F569" s="342"/>
      <c r="G569" s="342"/>
      <c r="H569" s="332"/>
      <c r="I569" s="343"/>
      <c r="J569" s="207"/>
      <c r="K569" s="210"/>
      <c r="L569" s="211">
        <v>10.6</v>
      </c>
      <c r="M569" s="211">
        <v>10.7</v>
      </c>
    </row>
    <row r="570" spans="1:13" s="91" customFormat="1" ht="34.5" customHeight="1">
      <c r="A570" s="251" t="s">
        <v>879</v>
      </c>
      <c r="B570" s="119"/>
      <c r="C570" s="209"/>
      <c r="D570" s="331" t="s">
        <v>992</v>
      </c>
      <c r="E570" s="342"/>
      <c r="F570" s="342"/>
      <c r="G570" s="342"/>
      <c r="H570" s="332"/>
      <c r="I570" s="343"/>
      <c r="J570" s="207"/>
      <c r="K570" s="210"/>
      <c r="L570" s="211" t="s">
        <v>533</v>
      </c>
      <c r="M570" s="211">
        <v>1.3</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7.4</v>
      </c>
    </row>
    <row r="574" spans="1:13" s="91" customFormat="1" ht="34.5" customHeight="1">
      <c r="A574" s="251" t="s">
        <v>883</v>
      </c>
      <c r="B574" s="119"/>
      <c r="C574" s="212"/>
      <c r="D574" s="331" t="s">
        <v>993</v>
      </c>
      <c r="E574" s="342"/>
      <c r="F574" s="342"/>
      <c r="G574" s="342"/>
      <c r="H574" s="332"/>
      <c r="I574" s="343"/>
      <c r="J574" s="213"/>
      <c r="K574" s="214"/>
      <c r="L574" s="211" t="s">
        <v>533</v>
      </c>
      <c r="M574" s="211">
        <v>8.6999999999999993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v>0</v>
      </c>
      <c r="M591" s="117" t="s">
        <v>541</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716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96</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1234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191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511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v>0</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26</v>
      </c>
      <c r="K613" s="201" t="str">
        <f t="shared" ref="K613:K623" si="29">IF(OR(COUNTIF(L613:M613,"未確認")&gt;0,COUNTIF(L613:M613,"*")&gt;0),"※","")</f>
        <v/>
      </c>
      <c r="L613" s="117">
        <v>14</v>
      </c>
      <c r="M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f t="shared" si="28"/>
        <v>29</v>
      </c>
      <c r="K622" s="201" t="str">
        <f t="shared" si="29"/>
        <v/>
      </c>
      <c r="L622" s="117">
        <v>16</v>
      </c>
      <c r="M622" s="117">
        <v>13</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v>
      </c>
      <c r="L632" s="117">
        <v>18</v>
      </c>
      <c r="M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v>
      </c>
      <c r="L635" s="117">
        <v>16</v>
      </c>
      <c r="M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77</v>
      </c>
      <c r="K646" s="201" t="str">
        <f t="shared" ref="K646:K660" si="33">IF(OR(COUNTIF(L646:M646,"未確認")&gt;0,COUNTIF(L646:M646,"*")&gt;0),"※","")</f>
        <v/>
      </c>
      <c r="L646" s="117">
        <v>53</v>
      </c>
      <c r="M646" s="117">
        <v>24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39</v>
      </c>
      <c r="K648" s="201" t="str">
        <f t="shared" si="33"/>
        <v/>
      </c>
      <c r="L648" s="117">
        <v>22</v>
      </c>
      <c r="M648" s="117">
        <v>17</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63</v>
      </c>
      <c r="K650" s="201" t="str">
        <f t="shared" si="33"/>
        <v/>
      </c>
      <c r="L650" s="117">
        <v>52</v>
      </c>
      <c r="M650" s="117">
        <v>11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65</v>
      </c>
      <c r="K655" s="201" t="str">
        <f t="shared" si="33"/>
        <v/>
      </c>
      <c r="L655" s="117">
        <v>51</v>
      </c>
      <c r="M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62</v>
      </c>
      <c r="K657" s="201" t="str">
        <f t="shared" si="33"/>
        <v/>
      </c>
      <c r="L657" s="117">
        <v>49</v>
      </c>
      <c r="M657" s="117">
        <v>13</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1051</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t="s">
        <v>541</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983B4D6-9E3C-4AD2-9EF0-D50D3D37BC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2019-12-23T01:01:43Z</dcterms:modified>
</cp:coreProperties>
</file>