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4396567-7AB6-44FC-B18B-05A9B2FB0D16}"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<sst xmlns="http://schemas.openxmlformats.org/spreadsheetml/2006/main" count="3329" uniqueCount="1060">
  <si>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</si>
  <si>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</si>
  <si>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</si>
  <si>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</si>
  <si>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</si>
  <si>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</si>
  <si>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</si>
  <si>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</si>
  <si>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</si>
  <si>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</si>
  <si>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</si>
  <si>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</si>
  <si>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</si>
  <si>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</si>
  <si>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</si>
  <si>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</si>
  <si>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</si>
  <si>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</si>
  <si>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</si>
  <si>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</si>
  <si>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</si>
  <si>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</si>
  <si>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</si>
  <si>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</si>
  <si>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</si>
  <si>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</si>
  <si>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</si>
  <si>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</si>
  <si>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</si>
  <si>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</si>
  <si>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</si>
  <si>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</si>
  <si>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</si>
  <si>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</si>
  <si>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</si>
  <si>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</si>
  <si>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</si>
  <si>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</si>
  <si>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</si>
  <si>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</si>
  <si>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</si>
  <si>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</si>
  <si>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</si>
  <si>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</si>
  <si>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</si>
  <si>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</si>
  <si>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</si>
  <si>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</si>
  <si>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</si>
  <si>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</si>
  <si>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</si>
  <si>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</si>
  <si>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</si>
  <si>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</si>
  <si>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</si>
  <si>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</si>
  <si>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</si>
  <si>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</si>
  <si>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</si>
  <si>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</si>
  <si>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</si>
  <si>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</si>
  <si>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</si>
  <si>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</si>
  <si>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</si>
  <si>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</si>
  <si>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</si>
  <si>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</si>
  <si>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</si>
  <si>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</si>
  <si>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</si>
  <si>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</si>
  <si>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</si>
  <si>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</si>
  <si>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</si>
  <si>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</si>
  <si>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</si>
  <si>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</si>
  <si>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</si>
  <si>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</si>
  <si>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</si>
  <si>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</si>
  <si>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</si>
  <si>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</si>
  <si>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</si>
  <si>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</si>
  <si>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</si>
  <si>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</si>
  <si>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</si>
  <si>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</si>
  <si>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</si>
  <si>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</si>
  <si>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</si>
  <si>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</si>
  <si>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</si>
  <si>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</si>
  <si>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</si>
  <si>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</si>
  <si>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</si>
  <si>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</si>
  <si>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</si>
  <si>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</si>
  <si>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</si>
  <si>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</si>
  <si>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</si>
  <si>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</si>
  <si>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</si>
  <si>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</si>
  <si>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</si>
  <si>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</si>
  <si>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</si>
  <si>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</si>
  <si>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</si>
  <si>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</si>
  <si>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</si>
  <si>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</si>
  <si>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</si>
  <si>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</si>
  <si>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</si>
  <si>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</si>
  <si>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</si>
  <si>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</si>
  <si>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</si>
  <si>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</si>
  <si>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</si>
  <si>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</si>
  <si>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</si>
  <si>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</si>
  <si>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</si>
  <si>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</si>
  <si>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</si>
  <si>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</si>
  <si>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</si>
  <si>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</si>
  <si>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</si>
  <si>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</si>
  <si>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</si>
  <si>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</si>
  <si>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</si>
  <si>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</si>
  <si>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</si>
  <si>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</si>
  <si>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</si>
  <si>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</si>
  <si>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</si>
  <si>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</si>
  <si>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</si>
  <si>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</si>
  <si>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</si>
  <si>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</si>
  <si>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</si>
  <si>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</si>
  <si>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</si>
  <si>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</si>
  <si>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</si>
  <si>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</si>
  <si>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</si>
  <si>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</si>
  <si>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</si>
  <si>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</si>
  <si>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</si>
  <si>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</si>
  <si>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</si>
  <si>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</si>
  <si>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</si>
  <si>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</si>
  <si>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</si>
  <si>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</si>
  <si>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</si>
  <si>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</si>
  <si>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</si>
  <si>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</si>
  <si>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</si>
  <si>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</si>
  <si>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</si>
  <si>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</si>
  <si>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</si>
  <si>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</si>
  <si>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</si>
  <si>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</si>
  <si>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</si>
  <si>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</si>
  <si>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</si>
  <si>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</si>
  <si>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</si>
  <si>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</si>
  <si>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</si>
  <si>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</si>
  <si>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</si>
  <si>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</si>
  <si>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</si>
  <si>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</si>
  <si>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</si>
  <si>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</si>
  <si>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</si>
  <si>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</si>
  <si>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</si>
  <si>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</si>
  <si>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</si>
  <si>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</si>
  <si>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</si>
  <si>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</si>
  <si>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</si>
  <si>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</si>
  <si>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</si>
  <si>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</si>
  <si>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</si>
  <si>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</si>
  <si>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</si>
  <si>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</si>
  <si>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</si>
  <si>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</si>
  <si>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</si>
  <si>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</si>
  <si>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</si>
  <si>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</si>
  <si>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</si>
  <si>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</si>
  <si>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</si>
  <si>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</si>
  <si>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</si>
  <si>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</si>
  <si>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</si>
  <si>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</si>
  <si>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</si>
  <si>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</si>
  <si>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</si>
  <si>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</si>
  <si>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</si>
  <si>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</si>
  <si>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</si>
  <si>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</si>
  <si>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</si>
  <si>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</si>
  <si>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</si>
  <si>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</si>
  <si>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</si>
  <si>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</si>
  <si>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</si>
  <si>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</si>
  <si>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</si>
  <si>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</si>
  <si>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</si>
  <si>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</si>
  <si>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</si>
  <si>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</si>
  <si>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</si>
  <si>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</si>
  <si>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</si>
  <si>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</si>
  <si>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</si>
  <si>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</si>
  <si>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</si>
  <si>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</si>
  <si>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</si>
  <si>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</si>
  <si>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</si>
  <si>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</si>
  <si>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</si>
  <si>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</si>
  <si>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</si>
  <si>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</si>
  <si>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</si>
  <si>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</si>
  <si>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</si>
  <si>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</si>
  <si>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</si>
  <si>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</si>
  <si>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</si>
  <si>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</si>
  <si>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</si>
  <si>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</si>
  <si>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</si>
  <si>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</si>
  <si>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</si>
  <si>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</si>
  <si>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</si>
  <si>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</si>
  <si>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</si>
  <si>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</si>
  <si>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</si>
  <si>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</si>
  <si>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</si>
  <si>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</si>
  <si>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</si>
  <si>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</si>
  <si>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</si>
  <si>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</si>
  <si>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</si>
  <si>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</si>
  <si>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</si>
  <si>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</si>
  <si>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</si>
  <si>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</si>
  <si>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</si>
  <si>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</si>
  <si>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</si>
  <si>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</si>
  <si>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</si>
  <si>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</si>
  <si>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</si>
  <si>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</si>
  <si>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</si>
  <si>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</si>
  <si>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</si>
  <si>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</si>
  <si>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</si>
  <si>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</si>
  <si>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</si>
  <si>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</si>
  <si>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</si>
  <si>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</si>
  <si>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</si>
  <si>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</si>
  <si>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</si>
  <si>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</si>
  <si>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</si>
  <si>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</si>
  <si>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</si>
  <si>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</si>
  <si>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</si>
  <si>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</si>
  <si>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</si>
  <si>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</si>
  <si>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</si>
  <si>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</si>
  <si>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</si>
  <si>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</si>
  <si>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</si>
  <si>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</si>
  <si>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</si>
  <si>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</si>
  <si>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</si>
  <si>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</si>
  <si>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</si>
  <si>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</si>
  <si>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</si>
  <si>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</si>
  <si>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</si>
  <si>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</si>
  <si>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</si>
  <si>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</si>
  <si>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</si>
  <si>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</si>
  <si>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</si>
  <si>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</si>
  <si>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</si>
  <si>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</si>
  <si>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</si>
  <si>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</si>
  <si>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</si>
  <si>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</si>
  <si>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</si>
  <si>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</si>
  <si>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</si>
  <si>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</si>
  <si>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</si>
  <si>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</si>
  <si>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</si>
  <si>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</si>
  <si>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</si>
  <si>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</si>
  <si>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</si>
  <si>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</si>
  <si>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</si>
  <si>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</si>
  <si>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</si>
  <si>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</si>
  <si>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</si>
  <si>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</si>
  <si>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</si>
  <si>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</si>
  <si>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</si>
  <si>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</si>
  <si>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</si>
  <si>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</si>
  <si>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</si>
  <si>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</si>
  <si>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</si>
  <si>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</si>
  <si>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</si>
  <si>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</si>
  <si>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</si>
  <si>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</si>
  <si>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</si>
  <si>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</si>
  <si>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</si>
  <si>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</si>
  <si>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</si>
  <si>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</si>
  <si>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</si>
  <si>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</si>
  <si>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</si>
  <si>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</si>
  <si>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</si>
  <si>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</si>
  <si>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</si>
  <si>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</si>
  <si>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</si>
  <si>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</si>
  <si>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</si>
  <si>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</si>
  <si>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</si>
  <si>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</si>
  <si>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</si>
  <si>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</si>
  <si>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</si>
  <si>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</si>
  <si>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</si>
  <si>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</si>
  <si>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</si>
  <si>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</si>
  <si>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</si>
  <si>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</si>
  <si>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</si>
  <si>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</si>
  <si>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</si>
  <si>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</si>
  <si>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</si>
  <si>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</si>
  <si>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</si>
  <si>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</si>
  <si>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</si>
  <si>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</si>
  <si>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</si>
  <si>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</si>
  <si>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</si>
  <si>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</si>
  <si>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</si>
  <si>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</si>
  <si>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</si>
  <si>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</si>
  <si>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</si>
  <si>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</si>
  <si>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</si>
  <si>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</si>
  <si>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</si>
  <si>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</si>
  <si>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</si>
  <si>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</si>
  <si>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</si>
  <si>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</si>
  <si>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</si>
  <si>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</si>
  <si>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</si>
  <si>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</si>
  <si>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</si>
  <si>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</si>
  <si>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</si>
  <si>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</si>
  <si>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</si>
  <si>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</si>
  <si>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</si>
  <si>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</si>
  <si>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</si>
  <si>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</si>
  <si>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</si>
  <si>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</si>
  <si>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</si>
  <si>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</si>
  <si>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</si>
  <si>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</si>
  <si>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</si>
  <si>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</si>
  <si>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</si>
  <si>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</si>
  <si>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</si>
  <si>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</si>
  <si>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</si>
  <si>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</si>
  <si>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</si>
  <si>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</si>
  <si>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</si>
  <si>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</si>
  <si>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</si>
  <si>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</si>
  <si>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</si>
  <si>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</si>
  <si>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</si>
  <si>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</si>
  <si>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</si>
  <si>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</si>
  <si>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</si>
  <si>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</si>
  <si>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</si>
  <si>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</si>
  <si>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</si>
  <si>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</si>
  <si>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</si>
  <si>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</si>
  <si>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</si>
  <si>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</si>
  <si>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</si>
  <si>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</si>
  <si>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</si>
  <si>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</si>
  <si>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</si>
  <si>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</si>
  <si>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</si>
  <si>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</si>
  <si>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</si>
  <si>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</si>
  <si>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</si>
  <si>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</si>
  <si>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</si>
  <si>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</si>
  <si>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</si>
  <si>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</si>
  <si>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</si>
  <si>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</si>
  <si>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</si>
  <si>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</si>
  <si>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</si>
  <si>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</si>
  <si>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</si>
  <si>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</si>
  <si>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</si>
  <si>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</si>
  <si>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</si>
  <si>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</si>
  <si>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</si>
  <si>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</si>
  <si>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</si>
  <si>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</si>
  <si>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</si>
  <si>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</si>
  <si>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</si>
  <si>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</si>
  <si>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</si>
  <si>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</si>
  <si>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</si>
  <si>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</si>
  <si>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</si>
  <si>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</si>
  <si>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</si>
  <si>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</si>
  <si>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</si>
  <si>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</si>
  <si>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</si>
  <si>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</si>
  <si>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</si>
  <si>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</si>
  <si>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</si>
  <si>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</si>
  <si>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</si>
  <si>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</si>
  <si>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</si>
  <si>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</si>
  <si>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</si>
  <si>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</si>
  <si>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</si>
  <si>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</si>
  <si>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</si>
  <si>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</si>
  <si>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</si>
  <si>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</si>
  <si>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</si>
  <si>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</si>
  <si>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</si>
  <si>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</si>
  <si>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</si>
  <si>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</si>
  <si>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</si>
  <si>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</si>
  <si>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</si>
  <si>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</si>
  <si>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</si>
  <si>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</si>
  <si>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</si>
  <si>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</si>
  <si>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</si>
  <si>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</si>
  <si>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</si>
  <si>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</si>
  <si>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</si>
  <si>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</si>
  <si>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</si>
  <si>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</si>
  <si>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</si>
  <si>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</si>
  <si>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</si>
  <si>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</si>
  <si>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</si>
  <si>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</si>
  <si>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</si>
  <si>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</si>
  <si>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</si>
  <si>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</si>
  <si>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</si>
  <si>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</si>
  <si>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</si>
  <si>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</si>
  <si>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</si>
  <si>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</si>
  <si>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</si>
  <si>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</si>
  <si>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</si>
  <si>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</si>
  <si>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</si>
  <si>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</si>
  <si>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</si>
  <si>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</si>
  <si>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</si>
  <si>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</si>
  <si>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</si>
  <si>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</si>
  <si>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</si>
  <si>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</si>
  <si>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</si>
  <si>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</si>
  <si>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</si>
  <si>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</si>
  <si>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</si>
  <si>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</si>
  <si>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</si>
  <si>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</si>
  <si>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</si>
  <si>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</si>
  <si>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</si>
  <si>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</si>
  <si>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</si>
  <si>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</si>
  <si>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</si>
  <si>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</si>
  <si>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</si>
  <si>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</si>
  <si>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</si>
  <si>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</si>
  <si>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</si>
  <si>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</si>
  <si>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</si>
  <si>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</si>
  <si>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</si>
  <si>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</si>
  <si>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</si>
  <si>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</si>
  <si>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</si>
  <si>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</si>
  <si>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</si>
  <si>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</si>
  <si>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</si>
  <si>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</si>
  <si>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</si>
  <si>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</si>
  <si>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</si>
  <si>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</si>
  <si>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</si>
  <si>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</si>
  <si>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</si>
  <si>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</si>
  <si>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</si>
  <si>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</si>
  <si>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</si>
  <si>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</si>
  <si>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</si>
  <si>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</si>
  <si>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</si>
  <si>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</si>
  <si>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</si>
  <si>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</si>
  <si>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</si>
  <si>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</si>
  <si>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</si>
  <si>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</si>
  <si>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</si>
  <si>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</si>
  <si>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</si>
  <si>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</si>
  <si>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</si>
  <si>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</si>
  <si>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</si>
  <si>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</si>
  <si>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</si>
  <si>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</si>
  <si>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</si>
  <si>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</si>
  <si>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</si>
  <si>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</si>
  <si>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</si>
  <si>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</si>
  <si>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</si>
  <si>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</si>
  <si>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</si>
  <si>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</si>
  <si>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</si>
  <si>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</si>
  <si>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</si>
  <si>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</si>
  <si>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</si>
  <si>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</si>
  <si>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</si>
  <si>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</si>
  <si>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</si>
  <si>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</si>
  <si>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</si>
  <si>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</si>
  <si>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</si>
  <si>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</si>
  <si>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</si>
  <si>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</si>
  <si>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</si>
  <si>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</si>
  <si>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</si>
  <si>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</si>
  <si>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</si>
  <si>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</si>
  <si>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</si>
  <si>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</si>
  <si>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</si>
  <si>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</si>
  <si>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</si>
  <si>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</si>
  <si>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</si>
  <si>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</si>
  <si>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</si>
  <si>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</si>
  <si>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</si>
  <si>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</si>
  <si>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</si>
  <si>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</si>
  <si>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</si>
  <si>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</si>
  <si>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</si>
  <si>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</si>
  <si>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</si>
  <si>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</si>
  <si>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</si>
  <si>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</si>
  <si>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</si>
  <si>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</si>
  <si>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</si>
  <si>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</si>
  <si>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</si>
  <si>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</si>
  <si>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</si>
  <si>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</si>
  <si>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</si>
  <si>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</si>
  <si>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</si>
  <si>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</si>
  <si>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</si>
  <si>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</si>
  <si>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</si>
  <si>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</si>
  <si>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</si>
  <si>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</si>
  <si>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</si>
  <si>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</si>
  <si>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</si>
  <si>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</si>
  <si>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</si>
  <si>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</si>
  <si>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</si>
  <si>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</si>
  <si>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</si>
  <si>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</si>
  <si>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</si>
  <si>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</si>
  <si>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</si>
  <si>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</si>
  <si>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</si>
  <si>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</si>
  <si>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</si>
  <si>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</si>
  <si>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</si>
  <si>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</si>
  <si>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</si>
  <si>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</si>
  <si>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</si>
  <si>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</si>
  <si>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</si>
  <si>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</si>
  <si>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</si>
  <si>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</si>
  <si>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</si>
  <si>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</si>
  <si>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</si>
  <si>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</si>
  <si>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</si>
  <si>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</si>
  <si>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</si>
  <si>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</si>
  <si>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</si>
  <si>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</si>
  <si>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</si>
  <si>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</si>
  <si>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</si>
  <si>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</si>
  <si>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</si>
  <si>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</si>
  <si>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</si>
  <si>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</si>
  <si>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</si>
  <si>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</si>
  <si>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</si>
  <si>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</si>
  <si>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</si>
  <si>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</si>
  <si>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</si>
  <si>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</si>
  <si>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</si>
  <si>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</si>
  <si>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</si>
  <si>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</si>
  <si>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</si>
  <si>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</si>
  <si>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</si>
  <si>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</si>
  <si>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</si>
  <si>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</si>
  <si>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</si>
  <si>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</si>
  <si>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</si>
  <si>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</si>
  <si>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</si>
  <si>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</si>
  <si>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</si>
  <si>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</si>
  <si>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</si>
  <si>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</si>
  <si>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</si>
  <si>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</si>
  <si>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</si>
  <si>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</si>
  <si>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</si>
  <si>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</si>
  <si>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</si>
  <si>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</si>
  <si>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</si>
  <si>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</si>
  <si>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</si>
  <si>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</si>
  <si>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</si>
  <si>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</si>
  <si>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</si>
  <si>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</si>
  <si>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</si>
  <si>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</si>
  <si>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</si>
  <si>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</si>
  <si>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</si>
  <si>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</si>
  <si>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</si>
  <si>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</si>
  <si>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</si>
  <si>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</si>
  <si>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</si>
  <si>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</si>
  <si>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</si>
  <si>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</si>
  <si>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</si>
  <si>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</si>
  <si>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</si>
  <si>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</si>
  <si>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</si>
  <si>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</si>
  <si>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</si>
  <si>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</si>
  <si>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</si>
  <si>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</si>
  <si>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</si>
  <si>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</si>
  <si>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</si>
  <si>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</si>
  <si>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</si>
  <si>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</si>
  <si>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</si>
  <si>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</si>
  <si>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</si>
  <si>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</si>
  <si>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</si>
  <si>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</si>
  <si>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</si>
  <si>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</si>
  <si>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</si>
  <si>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</si>
  <si>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</si>
  <si>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</si>
  <si>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</si>
  <si>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</si>
  <si>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</si>
  <si>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</si>
  <si>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</si>
  <si>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</si>
  <si>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</si>
  <si>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</si>
  <si>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</si>
  <si>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</si>
  <si>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</si>
  <si>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</si>
  <si>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</si>
  <si>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</si>
  <si>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</si>
  <si>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</si>
  <si>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</si>
  <si>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</si>
  <si>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</si>
  <si>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</si>
  <si>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</si>
  <si>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</si>
  <si>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</si>
  <si>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</si>
  <si>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</si>
  <si>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</si>
  <si>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</si>
  <si>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</si>
  <si>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</si>
  <si>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</si>
  <si>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</si>
  <si>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</si>
  <si>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</si>
  <si>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</si>
  <si>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</si>
  <si>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</si>
  <si>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</si>
  <si>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</si>
  <si>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</si>
  <si>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</si>
  <si>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</si>
  <si>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</si>
  <si>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</si>
  <si>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</si>
  <si>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</si>
  <si>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</si>
  <si>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</si>
  <si>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</si>
  <si>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</si>
  <si>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</si>
  <si>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</si>
  <si>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</si>
  <si>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</si>
  <si>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</si>
  <si>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</si>
  <si>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</si>
  <si>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</si>
  <si>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</si>
  <si>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</si>
  <si>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</si>
  <si>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</si>
  <si>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</si>
  <si>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</si>
  <si>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</si>
  <si>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</si>
  <si>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</si>
  <si>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</si>
  <si>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</si>
  <si>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</si>
  <si>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</si>
  <si>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</si>
  <si>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</si>
  <si>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</si>
  <si>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</si>
  <si>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</si>
  <si>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</si>
  <si>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</si>
  <si>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</si>
  <si>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</si>
  <si>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</si>
  <si>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</si>
  <si>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</si>
  <si>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</si>
  <si>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</si>
  <si>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</si>
  <si>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</si>
  <si>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</si>
  <si>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</si>
  <si>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</si>
  <si>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</si>
  <si>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</si>
  <si>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</si>
  <si>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</si>
  <si>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</si>
  <si>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</si>
  <si>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</si>
  <si>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</si>
  <si>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</si>
  <si>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</si>
  <si>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</si>
  <si>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</si>
  <si>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</si>
  <si>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</si>
  <si>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</si>
  <si>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</si>
  <si>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</si>
  <si>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</si>
  <si>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</si>
  <si>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</si>
  <si>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</si>
  <si>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</si>
  <si>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</si>
  <si>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</si>
  <si>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</si>
  <si>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</si>
  <si>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</si>
  <si>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</si>
  <si>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</si>
  <si>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</si>
  <si>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</si>
  <si>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</si>
  <si>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</si>
  <si>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</si>
  <si>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</si>
  <si>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</si>
  <si>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</si>
  <si>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</si>
  <si>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</si>
  <si>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</si>
  <si>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</si>
  <si>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</si>
  <si>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</si>
  <si>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</si>
  <si>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</si>
  <si>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</si>
  <si>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</si>
  <si>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</si>
  <si>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</si>
  <si>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</si>
  <si>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</si>
  <si>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</si>
  <si>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</si>
  <si>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</si>
  <si>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</si>
  <si>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</si>
  <si>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</si>
  <si>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</si>
  <si>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</si>
  <si>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</si>
  <si>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</si>
  <si>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</si>
  <si>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</si>
  <si>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</si>
  <si>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</si>
  <si>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</si>
  <si>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</si>
  <si>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</si>
  <si>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</si>
  <si>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</si>
  <si>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社会福祉法人　恩賜財団　済生会　有田病院</t>
    <phoneticPr fontId="3"/>
  </si>
  <si>
    <t>〒643-0007 有田郡湯浅町吉川５２－６</t>
    <phoneticPr fontId="3"/>
  </si>
  <si>
    <t>〇</t>
  </si>
  <si>
    <t>済生会</t>
  </si>
  <si>
    <t>複数の診療科で活用</t>
  </si>
  <si>
    <t>外科</t>
  </si>
  <si>
    <t>内科</t>
  </si>
  <si>
    <t>急性期一般入院料１</t>
  </si>
  <si>
    <t>ＤＰＣ標準病院群</t>
  </si>
  <si>
    <t>有</t>
  </si>
  <si>
    <t>看護必要度Ⅰ</t>
    <phoneticPr fontId="3"/>
  </si>
  <si>
    <t>一般病棟（３階）</t>
  </si>
  <si>
    <t>急性期機能</t>
  </si>
  <si>
    <t>整形外科</t>
  </si>
  <si>
    <t>一般病棟（４階）</t>
  </si>
  <si>
    <t>一般病棟（５階）</t>
  </si>
  <si>
    <t>リハビリテーション科</t>
  </si>
  <si>
    <t>回復期ﾘﾊﾋﾞﾘﾃｰｼｮﾝ病棟入院料１</t>
  </si>
  <si>
    <t>-</t>
    <phoneticPr fontId="3"/>
  </si>
  <si>
    <t>回復期リハビリテーション病棟</t>
  </si>
  <si>
    <t>回復期機能</t>
  </si>
  <si>
    <t>地域包括ケア病棟入院料１</t>
  </si>
  <si>
    <t>地域包括ケア病棟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</si>
</sst>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71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1051</v>
      </c>
      <c r="N9" s="282" t="s">
        <v>1052</v>
      </c>
      <c r="O9" s="282" t="s">
        <v>1056</v>
      </c>
      <c r="P9" s="282" t="s">
        <v>1059</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row>
    <row r="12" spans="1:22" s="21" customFormat="1" ht="34.5" customHeight="1">
      <c r="A12" s="244" t="s">
        <v>606</v>
      </c>
      <c r="B12" s="24"/>
      <c r="C12" s="19"/>
      <c r="D12" s="19"/>
      <c r="E12" s="19"/>
      <c r="F12" s="19"/>
      <c r="G12" s="19"/>
      <c r="H12" s="20"/>
      <c r="I12" s="422" t="s">
        <v>4</v>
      </c>
      <c r="J12" s="422"/>
      <c r="K12" s="422"/>
      <c r="L12" s="29"/>
      <c r="M12" s="29"/>
      <c r="N12" s="29"/>
      <c r="O12" s="29" t="s">
        <v>1039</v>
      </c>
      <c r="P12" s="29" t="s">
        <v>1039</v>
      </c>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1051</v>
      </c>
      <c r="N22" s="282" t="s">
        <v>1052</v>
      </c>
      <c r="O22" s="282" t="s">
        <v>1056</v>
      </c>
      <c r="P22" s="282" t="s">
        <v>1059</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c r="P24" s="25"/>
    </row>
    <row r="25" spans="1:22" s="21" customFormat="1" ht="34.5" customHeight="1">
      <c r="A25" s="244" t="s">
        <v>607</v>
      </c>
      <c r="B25" s="24"/>
      <c r="C25" s="19"/>
      <c r="D25" s="19"/>
      <c r="E25" s="19"/>
      <c r="F25" s="19"/>
      <c r="G25" s="19"/>
      <c r="H25" s="20"/>
      <c r="I25" s="303" t="s">
        <v>4</v>
      </c>
      <c r="J25" s="304"/>
      <c r="K25" s="305"/>
      <c r="L25" s="29"/>
      <c r="M25" s="29"/>
      <c r="N25" s="29"/>
      <c r="O25" s="29" t="s">
        <v>1039</v>
      </c>
      <c r="P25" s="29" t="s">
        <v>1039</v>
      </c>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1051</v>
      </c>
      <c r="N35" s="282" t="s">
        <v>1052</v>
      </c>
      <c r="O35" s="282" t="s">
        <v>1056</v>
      </c>
      <c r="P35" s="282" t="s">
        <v>1059</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1051</v>
      </c>
      <c r="N44" s="282" t="s">
        <v>1052</v>
      </c>
      <c r="O44" s="282" t="s">
        <v>1056</v>
      </c>
      <c r="P44" s="282" t="s">
        <v>1059</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ht="39">
      <c r="A89" s="243"/>
      <c r="B89" s="18"/>
      <c r="C89" s="62"/>
      <c r="D89" s="3"/>
      <c r="E89" s="3"/>
      <c r="F89" s="3"/>
      <c r="G89" s="3"/>
      <c r="H89" s="287"/>
      <c r="I89" s="287"/>
      <c r="J89" s="64" t="s">
        <v>35</v>
      </c>
      <c r="K89" s="65"/>
      <c r="L89" s="262" t="s">
        <v>1048</v>
      </c>
      <c r="M89" s="262" t="s">
        <v>1051</v>
      </c>
      <c r="N89" s="262" t="s">
        <v>1052</v>
      </c>
      <c r="O89" s="262" t="s">
        <v>1056</v>
      </c>
      <c r="P89" s="262" t="s">
        <v>1059</v>
      </c>
    </row>
    <row r="90" spans="1:22" s="21" customFormat="1">
      <c r="A90" s="243"/>
      <c r="B90" s="1"/>
      <c r="C90" s="3"/>
      <c r="D90" s="3"/>
      <c r="E90" s="3"/>
      <c r="F90" s="3"/>
      <c r="G90" s="3"/>
      <c r="H90" s="287"/>
      <c r="I90" s="67" t="s">
        <v>36</v>
      </c>
      <c r="J90" s="68"/>
      <c r="K90" s="69"/>
      <c r="L90" s="262" t="s">
        <v>1049</v>
      </c>
      <c r="M90" s="262" t="s">
        <v>1049</v>
      </c>
      <c r="N90" s="262" t="s">
        <v>1049</v>
      </c>
      <c r="O90" s="262" t="s">
        <v>1057</v>
      </c>
      <c r="P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1051</v>
      </c>
      <c r="N97" s="66" t="s">
        <v>1052</v>
      </c>
      <c r="O97" s="66" t="s">
        <v>1056</v>
      </c>
      <c r="P97" s="66" t="s">
        <v>1059</v>
      </c>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1057</v>
      </c>
      <c r="P98" s="70" t="s">
        <v>1057</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184</v>
      </c>
      <c r="K99" s="237" t="str">
        <f>IF(OR(COUNTIF(L99:P99,"未確認")&gt;0,COUNTIF(L99:P99,"~*")&gt;0),"※","")</f>
        <v/>
      </c>
      <c r="L99" s="258">
        <v>35</v>
      </c>
      <c r="M99" s="258">
        <v>34</v>
      </c>
      <c r="N99" s="258">
        <v>35</v>
      </c>
      <c r="O99" s="258">
        <v>40</v>
      </c>
      <c r="P99" s="258">
        <v>40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184</v>
      </c>
      <c r="K101" s="237" t="str">
        <f>IF(OR(COUNTIF(L101:P101,"未確認")&gt;0,COUNTIF(L101:P101,"~*")&gt;0),"※","")</f>
        <v/>
      </c>
      <c r="L101" s="258">
        <v>35</v>
      </c>
      <c r="M101" s="258">
        <v>34</v>
      </c>
      <c r="N101" s="258">
        <v>35</v>
      </c>
      <c r="O101" s="258">
        <v>40</v>
      </c>
      <c r="P101" s="258">
        <v>40</v>
      </c>
    </row>
    <row r="102" spans="1:22" s="83" customFormat="1" ht="34.5" customHeight="1">
      <c r="A102" s="244" t="s">
        <v>610</v>
      </c>
      <c r="B102" s="84"/>
      <c r="C102" s="377"/>
      <c r="D102" s="379"/>
      <c r="E102" s="317" t="s">
        <v>612</v>
      </c>
      <c r="F102" s="318"/>
      <c r="G102" s="318"/>
      <c r="H102" s="319"/>
      <c r="I102" s="420"/>
      <c r="J102" s="256">
        <f t="shared" si="0"/>
        <v>184</v>
      </c>
      <c r="K102" s="237" t="str">
        <f t="shared" ref="K102:K111" si="1">IF(OR(COUNTIF(L101:P101,"未確認")&gt;0,COUNTIF(L101:P101,"~*")&gt;0),"※","")</f>
        <v/>
      </c>
      <c r="L102" s="258">
        <v>35</v>
      </c>
      <c r="M102" s="258">
        <v>34</v>
      </c>
      <c r="N102" s="258">
        <v>35</v>
      </c>
      <c r="O102" s="258">
        <v>40</v>
      </c>
      <c r="P102" s="258">
        <v>40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1052</v>
      </c>
      <c r="O118" s="66" t="s">
        <v>1056</v>
      </c>
      <c r="P118" s="66" t="s">
        <v>1059</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1057</v>
      </c>
      <c r="P119" s="70" t="s">
        <v>1057</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1043</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533</v>
      </c>
      <c r="O121" s="98" t="s">
        <v>1053</v>
      </c>
      <c r="P121" s="98" t="s">
        <v>1043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533</v>
      </c>
      <c r="O122" s="98" t="s">
        <v>1050</v>
      </c>
      <c r="P122" s="98" t="s">
        <v>1042</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1043</v>
      </c>
      <c r="P123" s="98" t="s">
        <v>1050</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1052</v>
      </c>
      <c r="O129" s="66" t="s">
        <v>1056</v>
      </c>
      <c r="P129" s="66" t="s">
        <v>1059</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1057</v>
      </c>
      <c r="P130" s="70" t="s">
        <v>1057</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1054</v>
      </c>
      <c r="P131" s="98" t="s">
        <v>1058</v>
      </c>
    </row>
    <row r="132" spans="1:22" s="83" customFormat="1" ht="34.5" customHeight="1">
      <c r="A132" s="244" t="s">
        <v>621</v>
      </c>
      <c r="B132" s="84"/>
      <c r="C132" s="295"/>
      <c r="D132" s="297"/>
      <c r="E132" s="320" t="s">
        <v>58</v>
      </c>
      <c r="F132" s="321"/>
      <c r="G132" s="321"/>
      <c r="H132" s="322"/>
      <c r="I132" s="389"/>
      <c r="J132" s="101"/>
      <c r="K132" s="102"/>
      <c r="L132" s="82">
        <v>35</v>
      </c>
      <c r="M132" s="82">
        <v>34</v>
      </c>
      <c r="N132" s="82">
        <v>35</v>
      </c>
      <c r="O132" s="82">
        <v>40</v>
      </c>
      <c r="P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1052</v>
      </c>
      <c r="O143" s="66" t="s">
        <v>1056</v>
      </c>
      <c r="P143" s="66" t="s">
        <v>1059</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1057</v>
      </c>
      <c r="P144" s="70" t="s">
        <v>1057</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255</v>
      </c>
      <c r="K145" s="264" t="str">
        <f t="shared" ref="K145:K176" si="3">IF(OR(COUNTIF(L145:P145,"未確認")&gt;0,COUNTIF(L145:P145,"~*")&gt;0),"※","")</f>
        <v/>
      </c>
      <c r="L145" s="117">
        <v>96</v>
      </c>
      <c r="M145" s="117">
        <v>74</v>
      </c>
      <c r="N145" s="117">
        <v>85</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36</v>
      </c>
      <c r="K194" s="264" t="str">
        <f t="shared" si="5"/>
        <v/>
      </c>
      <c r="L194" s="117">
        <v>0</v>
      </c>
      <c r="M194" s="117">
        <v>0</v>
      </c>
      <c r="N194" s="117">
        <v>0</v>
      </c>
      <c r="O194" s="117">
        <v>36</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37</v>
      </c>
      <c r="K200" s="264" t="str">
        <f t="shared" si="5"/>
        <v/>
      </c>
      <c r="L200" s="117">
        <v>0</v>
      </c>
      <c r="M200" s="117">
        <v>0</v>
      </c>
      <c r="N200" s="117">
        <v>0</v>
      </c>
      <c r="O200" s="117">
        <v>0</v>
      </c>
      <c r="P200" s="117">
        <v>37</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1052</v>
      </c>
      <c r="O226" s="66" t="s">
        <v>1056</v>
      </c>
      <c r="P226" s="66" t="s">
        <v>1059</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1057</v>
      </c>
      <c r="P227" s="70" t="s">
        <v>1057</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1052</v>
      </c>
      <c r="O234" s="66" t="s">
        <v>1056</v>
      </c>
      <c r="P234" s="66" t="s">
        <v>1059</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1057</v>
      </c>
      <c r="P235" s="70" t="s">
        <v>1057</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1052</v>
      </c>
      <c r="O244" s="66" t="s">
        <v>1056</v>
      </c>
      <c r="P244" s="66" t="s">
        <v>1059</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1057</v>
      </c>
      <c r="P245" s="70" t="s">
        <v>1057</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1052</v>
      </c>
      <c r="O253" s="66" t="s">
        <v>1056</v>
      </c>
      <c r="P253" s="66" t="s">
        <v>1059</v>
      </c>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1057</v>
      </c>
      <c r="P254" s="137" t="s">
        <v>1057</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1052</v>
      </c>
      <c r="O263" s="66" t="s">
        <v>1056</v>
      </c>
      <c r="P263" s="66" t="s">
        <v>1059</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1057</v>
      </c>
      <c r="P264" s="70" t="s">
        <v>1057</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18</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0.8</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83</v>
      </c>
      <c r="K269" s="81" t="str">
        <f t="shared" si="8"/>
        <v/>
      </c>
      <c r="L269" s="147">
        <v>22</v>
      </c>
      <c r="M269" s="147">
        <v>18</v>
      </c>
      <c r="N269" s="147">
        <v>19</v>
      </c>
      <c r="O269" s="147">
        <v>13</v>
      </c>
      <c r="P269" s="147">
        <v>11</v>
      </c>
    </row>
    <row r="270" spans="1:22" s="83" customFormat="1" ht="34.5" customHeight="1">
      <c r="A270" s="249" t="s">
        <v>725</v>
      </c>
      <c r="B270" s="120"/>
      <c r="C270" s="371"/>
      <c r="D270" s="371"/>
      <c r="E270" s="371"/>
      <c r="F270" s="371"/>
      <c r="G270" s="371" t="s">
        <v>148</v>
      </c>
      <c r="H270" s="371"/>
      <c r="I270" s="404"/>
      <c r="J270" s="266">
        <f t="shared" si="9"/>
        <v>6.5</v>
      </c>
      <c r="K270" s="81" t="str">
        <f t="shared" si="8"/>
        <v/>
      </c>
      <c r="L270" s="148">
        <v>2.6</v>
      </c>
      <c r="M270" s="148">
        <v>1.8</v>
      </c>
      <c r="N270" s="148">
        <v>1</v>
      </c>
      <c r="O270" s="148">
        <v>0.3</v>
      </c>
      <c r="P270" s="148">
        <v>0.8</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2</v>
      </c>
      <c r="M271" s="147">
        <v>1</v>
      </c>
      <c r="N271" s="147">
        <v>0</v>
      </c>
      <c r="O271" s="147">
        <v>1</v>
      </c>
      <c r="P271" s="147">
        <v>3</v>
      </c>
    </row>
    <row r="272" spans="1:22" s="83" customFormat="1" ht="34.5" customHeight="1">
      <c r="A272" s="249" t="s">
        <v>726</v>
      </c>
      <c r="B272" s="120"/>
      <c r="C272" s="372"/>
      <c r="D272" s="372"/>
      <c r="E272" s="372"/>
      <c r="F272" s="372"/>
      <c r="G272" s="371" t="s">
        <v>148</v>
      </c>
      <c r="H272" s="371"/>
      <c r="I272" s="404"/>
      <c r="J272" s="266">
        <f t="shared" si="9"/>
        <v>2.0999999999999996</v>
      </c>
      <c r="K272" s="81" t="str">
        <f t="shared" si="8"/>
        <v/>
      </c>
      <c r="L272" s="148">
        <v>0.7</v>
      </c>
      <c r="M272" s="148">
        <v>0</v>
      </c>
      <c r="N272" s="148">
        <v>0</v>
      </c>
      <c r="O272" s="148">
        <v>0</v>
      </c>
      <c r="P272" s="148">
        <v>1.4</v>
      </c>
    </row>
    <row r="273" spans="1:16" s="83" customFormat="1" ht="34.5" customHeight="1">
      <c r="A273" s="249" t="s">
        <v>727</v>
      </c>
      <c r="B273" s="120"/>
      <c r="C273" s="371" t="s">
        <v>152</v>
      </c>
      <c r="D273" s="372"/>
      <c r="E273" s="372"/>
      <c r="F273" s="372"/>
      <c r="G273" s="371" t="s">
        <v>146</v>
      </c>
      <c r="H273" s="371"/>
      <c r="I273" s="404"/>
      <c r="J273" s="266">
        <f t="shared" si="9"/>
        <v>16</v>
      </c>
      <c r="K273" s="81" t="str">
        <f t="shared" si="8"/>
        <v/>
      </c>
      <c r="L273" s="147">
        <v>1</v>
      </c>
      <c r="M273" s="147">
        <v>2</v>
      </c>
      <c r="N273" s="147">
        <v>0</v>
      </c>
      <c r="O273" s="147">
        <v>6</v>
      </c>
      <c r="P273" s="147">
        <v>7</v>
      </c>
    </row>
    <row r="274" spans="1:16" s="83" customFormat="1" ht="34.5" customHeight="1">
      <c r="A274" s="249" t="s">
        <v>727</v>
      </c>
      <c r="B274" s="120"/>
      <c r="C274" s="372"/>
      <c r="D274" s="372"/>
      <c r="E274" s="372"/>
      <c r="F274" s="372"/>
      <c r="G274" s="371" t="s">
        <v>148</v>
      </c>
      <c r="H274" s="371"/>
      <c r="I274" s="404"/>
      <c r="J274" s="266">
        <f t="shared" si="9"/>
        <v>3.9</v>
      </c>
      <c r="K274" s="81" t="str">
        <f t="shared" si="8"/>
        <v/>
      </c>
      <c r="L274" s="148">
        <v>1.3</v>
      </c>
      <c r="M274" s="148">
        <v>0</v>
      </c>
      <c r="N274" s="148">
        <v>1.7</v>
      </c>
      <c r="O274" s="148">
        <v>0.9</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10</v>
      </c>
      <c r="K277" s="81" t="str">
        <f t="shared" si="8"/>
        <v/>
      </c>
      <c r="L277" s="147">
        <v>0</v>
      </c>
      <c r="M277" s="147">
        <v>0</v>
      </c>
      <c r="N277" s="147">
        <v>0</v>
      </c>
      <c r="O277" s="147">
        <v>9</v>
      </c>
      <c r="P277" s="147">
        <v>1</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7</v>
      </c>
      <c r="K279" s="81" t="str">
        <f t="shared" si="8"/>
        <v/>
      </c>
      <c r="L279" s="147">
        <v>0</v>
      </c>
      <c r="M279" s="147">
        <v>0</v>
      </c>
      <c r="N279" s="147">
        <v>0</v>
      </c>
      <c r="O279" s="147">
        <v>6</v>
      </c>
      <c r="P279" s="147">
        <v>1</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1</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0.8</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5</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7</v>
      </c>
      <c r="N298" s="148">
        <v>0.7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0.5</v>
      </c>
      <c r="M300" s="148">
        <v>1.9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0.7</v>
      </c>
      <c r="M302" s="148">
        <v>0.4</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9</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6</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0.5</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1052</v>
      </c>
      <c r="O322" s="66" t="s">
        <v>1056</v>
      </c>
      <c r="P322" s="66" t="s">
        <v>1059</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1057</v>
      </c>
      <c r="P323" s="137" t="s">
        <v>1057</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1052</v>
      </c>
      <c r="O342" s="66" t="s">
        <v>1056</v>
      </c>
      <c r="P342" s="66" t="s">
        <v>1059</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1057</v>
      </c>
      <c r="P343" s="137" t="s">
        <v>1057</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1052</v>
      </c>
      <c r="O367" s="66" t="s">
        <v>1056</v>
      </c>
      <c r="P367" s="66" t="s">
        <v>1059</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1057</v>
      </c>
      <c r="P368" s="137" t="s">
        <v>1057</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1052</v>
      </c>
      <c r="O390" s="66" t="s">
        <v>1056</v>
      </c>
      <c r="P390" s="66" t="s">
        <v>1059</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1057</v>
      </c>
      <c r="P391" s="70" t="s">
        <v>1057</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2722</v>
      </c>
      <c r="K392" s="81" t="str">
        <f t="shared" ref="K392:K397" si="12">IF(OR(COUNTIF(L392:P392,"未確認")&gt;0,COUNTIF(L392:P392,"~*")&gt;0),"※","")</f>
        <v/>
      </c>
      <c r="L392" s="147">
        <v>1002</v>
      </c>
      <c r="M392" s="147">
        <v>719</v>
      </c>
      <c r="N392" s="147">
        <v>418</v>
      </c>
      <c r="O392" s="147">
        <v>276</v>
      </c>
      <c r="P392" s="147">
        <v>307</v>
      </c>
    </row>
    <row r="393" spans="1:22" s="83" customFormat="1" ht="34.5" customHeight="1">
      <c r="A393" s="249" t="s">
        <v>773</v>
      </c>
      <c r="B393" s="84"/>
      <c r="C393" s="370"/>
      <c r="D393" s="380"/>
      <c r="E393" s="320" t="s">
        <v>224</v>
      </c>
      <c r="F393" s="321"/>
      <c r="G393" s="321"/>
      <c r="H393" s="322"/>
      <c r="I393" s="343"/>
      <c r="J393" s="140">
        <f t="shared" si="11"/>
        <v>1648</v>
      </c>
      <c r="K393" s="81" t="str">
        <f t="shared" si="12"/>
        <v/>
      </c>
      <c r="L393" s="147">
        <v>603</v>
      </c>
      <c r="M393" s="147">
        <v>347</v>
      </c>
      <c r="N393" s="147">
        <v>125</v>
      </c>
      <c r="O393" s="147">
        <v>274</v>
      </c>
      <c r="P393" s="147">
        <v>299</v>
      </c>
    </row>
    <row r="394" spans="1:22" s="83" customFormat="1" ht="34.5" customHeight="1">
      <c r="A394" s="250" t="s">
        <v>774</v>
      </c>
      <c r="B394" s="84"/>
      <c r="C394" s="370"/>
      <c r="D394" s="381"/>
      <c r="E394" s="320" t="s">
        <v>225</v>
      </c>
      <c r="F394" s="321"/>
      <c r="G394" s="321"/>
      <c r="H394" s="322"/>
      <c r="I394" s="343"/>
      <c r="J394" s="140">
        <f t="shared" si="11"/>
        <v>195</v>
      </c>
      <c r="K394" s="81" t="str">
        <f t="shared" si="12"/>
        <v/>
      </c>
      <c r="L394" s="147">
        <v>78</v>
      </c>
      <c r="M394" s="147">
        <v>24</v>
      </c>
      <c r="N394" s="147">
        <v>93</v>
      </c>
      <c r="O394" s="147">
        <v>0</v>
      </c>
      <c r="P394" s="147">
        <v>0</v>
      </c>
    </row>
    <row r="395" spans="1:22" s="83" customFormat="1" ht="34.5" customHeight="1">
      <c r="A395" s="250" t="s">
        <v>775</v>
      </c>
      <c r="B395" s="84"/>
      <c r="C395" s="370"/>
      <c r="D395" s="382"/>
      <c r="E395" s="320" t="s">
        <v>226</v>
      </c>
      <c r="F395" s="321"/>
      <c r="G395" s="321"/>
      <c r="H395" s="322"/>
      <c r="I395" s="343"/>
      <c r="J395" s="140">
        <f t="shared" si="11"/>
        <v>879</v>
      </c>
      <c r="K395" s="81" t="str">
        <f t="shared" si="12"/>
        <v/>
      </c>
      <c r="L395" s="147">
        <v>321</v>
      </c>
      <c r="M395" s="147">
        <v>348</v>
      </c>
      <c r="N395" s="147">
        <v>200</v>
      </c>
      <c r="O395" s="147">
        <v>2</v>
      </c>
      <c r="P395" s="147">
        <v>8</v>
      </c>
    </row>
    <row r="396" spans="1:22" s="83" customFormat="1" ht="34.5" customHeight="1">
      <c r="A396" s="250" t="s">
        <v>776</v>
      </c>
      <c r="B396" s="1"/>
      <c r="C396" s="370"/>
      <c r="D396" s="320" t="s">
        <v>227</v>
      </c>
      <c r="E396" s="321"/>
      <c r="F396" s="321"/>
      <c r="G396" s="321"/>
      <c r="H396" s="322"/>
      <c r="I396" s="343"/>
      <c r="J396" s="140">
        <f t="shared" si="11"/>
        <v>50635</v>
      </c>
      <c r="K396" s="81" t="str">
        <f t="shared" si="12"/>
        <v/>
      </c>
      <c r="L396" s="147">
        <v>9725</v>
      </c>
      <c r="M396" s="147">
        <v>9748</v>
      </c>
      <c r="N396" s="147">
        <v>11387</v>
      </c>
      <c r="O396" s="147">
        <v>10445</v>
      </c>
      <c r="P396" s="147">
        <v>9330</v>
      </c>
    </row>
    <row r="397" spans="1:22" s="83" customFormat="1" ht="34.5" customHeight="1">
      <c r="A397" s="250" t="s">
        <v>777</v>
      </c>
      <c r="B397" s="119"/>
      <c r="C397" s="370"/>
      <c r="D397" s="320" t="s">
        <v>228</v>
      </c>
      <c r="E397" s="321"/>
      <c r="F397" s="321"/>
      <c r="G397" s="321"/>
      <c r="H397" s="322"/>
      <c r="I397" s="344"/>
      <c r="J397" s="140">
        <f t="shared" si="11"/>
        <v>3066</v>
      </c>
      <c r="K397" s="81" t="str">
        <f t="shared" si="12"/>
        <v/>
      </c>
      <c r="L397" s="147">
        <v>1004</v>
      </c>
      <c r="M397" s="147">
        <v>726</v>
      </c>
      <c r="N397" s="147">
        <v>733</v>
      </c>
      <c r="O397" s="147">
        <v>283</v>
      </c>
      <c r="P397" s="147">
        <v>320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1052</v>
      </c>
      <c r="O403" s="66" t="s">
        <v>1056</v>
      </c>
      <c r="P403" s="66" t="s">
        <v>1059</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1057</v>
      </c>
      <c r="P404" s="70" t="s">
        <v>1057</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3039</v>
      </c>
      <c r="K405" s="81" t="str">
        <f t="shared" ref="K405:K422" si="14">IF(OR(COUNTIF(L405:P405,"未確認")&gt;0,COUNTIF(L405:P405,"~*")&gt;0),"※","")</f>
        <v/>
      </c>
      <c r="L405" s="147">
        <v>1002</v>
      </c>
      <c r="M405" s="147">
        <v>719</v>
      </c>
      <c r="N405" s="147">
        <v>735</v>
      </c>
      <c r="O405" s="147">
        <v>276</v>
      </c>
      <c r="P405" s="147">
        <v>307</v>
      </c>
    </row>
    <row r="406" spans="1:22" s="83" customFormat="1" ht="34.5" customHeight="1">
      <c r="A406" s="251" t="s">
        <v>779</v>
      </c>
      <c r="B406" s="119"/>
      <c r="C406" s="369"/>
      <c r="D406" s="375" t="s">
        <v>233</v>
      </c>
      <c r="E406" s="377" t="s">
        <v>234</v>
      </c>
      <c r="F406" s="378"/>
      <c r="G406" s="378"/>
      <c r="H406" s="379"/>
      <c r="I406" s="361"/>
      <c r="J406" s="140">
        <f t="shared" si="13"/>
        <v>567</v>
      </c>
      <c r="K406" s="81" t="str">
        <f t="shared" si="14"/>
        <v/>
      </c>
      <c r="L406" s="147">
        <v>0</v>
      </c>
      <c r="M406" s="147">
        <v>0</v>
      </c>
      <c r="N406" s="147">
        <v>0</v>
      </c>
      <c r="O406" s="147">
        <v>272</v>
      </c>
      <c r="P406" s="147">
        <v>295</v>
      </c>
    </row>
    <row r="407" spans="1:22" s="83" customFormat="1" ht="34.5" customHeight="1">
      <c r="A407" s="251" t="s">
        <v>780</v>
      </c>
      <c r="B407" s="119"/>
      <c r="C407" s="369"/>
      <c r="D407" s="369"/>
      <c r="E407" s="320" t="s">
        <v>235</v>
      </c>
      <c r="F407" s="321"/>
      <c r="G407" s="321"/>
      <c r="H407" s="322"/>
      <c r="I407" s="361"/>
      <c r="J407" s="140">
        <f t="shared" si="13"/>
        <v>1942</v>
      </c>
      <c r="K407" s="81" t="str">
        <f t="shared" si="14"/>
        <v/>
      </c>
      <c r="L407" s="147">
        <v>932</v>
      </c>
      <c r="M407" s="147">
        <v>534</v>
      </c>
      <c r="N407" s="147">
        <v>469</v>
      </c>
      <c r="O407" s="147">
        <v>1</v>
      </c>
      <c r="P407" s="147">
        <v>6</v>
      </c>
    </row>
    <row r="408" spans="1:22" s="83" customFormat="1" ht="34.5" customHeight="1">
      <c r="A408" s="251" t="s">
        <v>781</v>
      </c>
      <c r="B408" s="119"/>
      <c r="C408" s="369"/>
      <c r="D408" s="369"/>
      <c r="E408" s="320" t="s">
        <v>236</v>
      </c>
      <c r="F408" s="321"/>
      <c r="G408" s="321"/>
      <c r="H408" s="322"/>
      <c r="I408" s="361"/>
      <c r="J408" s="140">
        <f t="shared" si="13"/>
        <v>210</v>
      </c>
      <c r="K408" s="81" t="str">
        <f t="shared" si="14"/>
        <v/>
      </c>
      <c r="L408" s="147">
        <v>15</v>
      </c>
      <c r="M408" s="147">
        <v>110</v>
      </c>
      <c r="N408" s="147">
        <v>82</v>
      </c>
      <c r="O408" s="147">
        <v>3</v>
      </c>
      <c r="P408" s="147">
        <v>0</v>
      </c>
    </row>
    <row r="409" spans="1:22" s="83" customFormat="1" ht="34.5" customHeight="1">
      <c r="A409" s="251" t="s">
        <v>782</v>
      </c>
      <c r="B409" s="119"/>
      <c r="C409" s="369"/>
      <c r="D409" s="369"/>
      <c r="E409" s="317" t="s">
        <v>989</v>
      </c>
      <c r="F409" s="318"/>
      <c r="G409" s="318"/>
      <c r="H409" s="319"/>
      <c r="I409" s="361"/>
      <c r="J409" s="140">
        <f t="shared" si="13"/>
        <v>320</v>
      </c>
      <c r="K409" s="81" t="str">
        <f t="shared" si="14"/>
        <v/>
      </c>
      <c r="L409" s="147">
        <v>55</v>
      </c>
      <c r="M409" s="147">
        <v>75</v>
      </c>
      <c r="N409" s="147">
        <v>184</v>
      </c>
      <c r="O409" s="147">
        <v>0</v>
      </c>
      <c r="P409" s="147">
        <v>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3066</v>
      </c>
      <c r="K413" s="81" t="str">
        <f t="shared" si="14"/>
        <v/>
      </c>
      <c r="L413" s="147">
        <v>1004</v>
      </c>
      <c r="M413" s="147">
        <v>726</v>
      </c>
      <c r="N413" s="147">
        <v>733</v>
      </c>
      <c r="O413" s="147">
        <v>283</v>
      </c>
      <c r="P413" s="147">
        <v>320</v>
      </c>
    </row>
    <row r="414" spans="1:22" s="83" customFormat="1" ht="34.5" customHeight="1">
      <c r="A414" s="251" t="s">
        <v>787</v>
      </c>
      <c r="B414" s="119"/>
      <c r="C414" s="369"/>
      <c r="D414" s="375" t="s">
        <v>240</v>
      </c>
      <c r="E414" s="377" t="s">
        <v>241</v>
      </c>
      <c r="F414" s="378"/>
      <c r="G414" s="378"/>
      <c r="H414" s="379"/>
      <c r="I414" s="361"/>
      <c r="J414" s="140">
        <f t="shared" si="13"/>
        <v>591</v>
      </c>
      <c r="K414" s="81" t="str">
        <f t="shared" si="14"/>
        <v/>
      </c>
      <c r="L414" s="147">
        <v>50</v>
      </c>
      <c r="M414" s="147">
        <v>298</v>
      </c>
      <c r="N414" s="147">
        <v>219</v>
      </c>
      <c r="O414" s="147">
        <v>18</v>
      </c>
      <c r="P414" s="147">
        <v>6</v>
      </c>
    </row>
    <row r="415" spans="1:22" s="83" customFormat="1" ht="34.5" customHeight="1">
      <c r="A415" s="251" t="s">
        <v>788</v>
      </c>
      <c r="B415" s="119"/>
      <c r="C415" s="369"/>
      <c r="D415" s="369"/>
      <c r="E415" s="320" t="s">
        <v>242</v>
      </c>
      <c r="F415" s="321"/>
      <c r="G415" s="321"/>
      <c r="H415" s="322"/>
      <c r="I415" s="361"/>
      <c r="J415" s="140">
        <f t="shared" si="13"/>
        <v>1902</v>
      </c>
      <c r="K415" s="81" t="str">
        <f t="shared" si="14"/>
        <v/>
      </c>
      <c r="L415" s="147">
        <v>859</v>
      </c>
      <c r="M415" s="147">
        <v>354</v>
      </c>
      <c r="N415" s="147">
        <v>324</v>
      </c>
      <c r="O415" s="147">
        <v>220</v>
      </c>
      <c r="P415" s="147">
        <v>145</v>
      </c>
    </row>
    <row r="416" spans="1:22" s="83" customFormat="1" ht="34.5" customHeight="1">
      <c r="A416" s="251" t="s">
        <v>789</v>
      </c>
      <c r="B416" s="119"/>
      <c r="C416" s="369"/>
      <c r="D416" s="369"/>
      <c r="E416" s="320" t="s">
        <v>243</v>
      </c>
      <c r="F416" s="321"/>
      <c r="G416" s="321"/>
      <c r="H416" s="322"/>
      <c r="I416" s="361"/>
      <c r="J416" s="140">
        <f t="shared" si="13"/>
        <v>71</v>
      </c>
      <c r="K416" s="81" t="str">
        <f t="shared" si="14"/>
        <v/>
      </c>
      <c r="L416" s="147">
        <v>15</v>
      </c>
      <c r="M416" s="147">
        <v>12</v>
      </c>
      <c r="N416" s="147">
        <v>15</v>
      </c>
      <c r="O416" s="147">
        <v>9</v>
      </c>
      <c r="P416" s="147">
        <v>20</v>
      </c>
    </row>
    <row r="417" spans="1:22" s="83" customFormat="1" ht="34.5" customHeight="1">
      <c r="A417" s="251" t="s">
        <v>790</v>
      </c>
      <c r="B417" s="119"/>
      <c r="C417" s="369"/>
      <c r="D417" s="369"/>
      <c r="E417" s="320" t="s">
        <v>244</v>
      </c>
      <c r="F417" s="321"/>
      <c r="G417" s="321"/>
      <c r="H417" s="322"/>
      <c r="I417" s="361"/>
      <c r="J417" s="140">
        <f t="shared" si="13"/>
        <v>97</v>
      </c>
      <c r="K417" s="81" t="str">
        <f t="shared" si="14"/>
        <v/>
      </c>
      <c r="L417" s="147">
        <v>8</v>
      </c>
      <c r="M417" s="147">
        <v>9</v>
      </c>
      <c r="N417" s="147">
        <v>21</v>
      </c>
      <c r="O417" s="147">
        <v>16</v>
      </c>
      <c r="P417" s="147">
        <v>43</v>
      </c>
    </row>
    <row r="418" spans="1:22" s="83" customFormat="1" ht="34.5" customHeight="1">
      <c r="A418" s="251" t="s">
        <v>791</v>
      </c>
      <c r="B418" s="119"/>
      <c r="C418" s="369"/>
      <c r="D418" s="369"/>
      <c r="E418" s="320" t="s">
        <v>245</v>
      </c>
      <c r="F418" s="321"/>
      <c r="G418" s="321"/>
      <c r="H418" s="322"/>
      <c r="I418" s="361"/>
      <c r="J418" s="140">
        <f t="shared" si="13"/>
        <v>175</v>
      </c>
      <c r="K418" s="81" t="str">
        <f t="shared" si="14"/>
        <v/>
      </c>
      <c r="L418" s="147">
        <v>24</v>
      </c>
      <c r="M418" s="147">
        <v>26</v>
      </c>
      <c r="N418" s="147">
        <v>72</v>
      </c>
      <c r="O418" s="147">
        <v>8</v>
      </c>
      <c r="P418" s="147">
        <v>45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47</v>
      </c>
      <c r="K420" s="81" t="str">
        <f t="shared" si="14"/>
        <v/>
      </c>
      <c r="L420" s="147">
        <v>8</v>
      </c>
      <c r="M420" s="147">
        <v>8</v>
      </c>
      <c r="N420" s="147">
        <v>13</v>
      </c>
      <c r="O420" s="147">
        <v>10</v>
      </c>
      <c r="P420" s="147">
        <v>8</v>
      </c>
    </row>
    <row r="421" spans="1:22" s="83" customFormat="1" ht="34.5" customHeight="1">
      <c r="A421" s="251" t="s">
        <v>794</v>
      </c>
      <c r="B421" s="119"/>
      <c r="C421" s="369"/>
      <c r="D421" s="369"/>
      <c r="E421" s="320" t="s">
        <v>247</v>
      </c>
      <c r="F421" s="321"/>
      <c r="G421" s="321"/>
      <c r="H421" s="322"/>
      <c r="I421" s="361"/>
      <c r="J421" s="140">
        <f t="shared" si="13"/>
        <v>183</v>
      </c>
      <c r="K421" s="81" t="str">
        <f t="shared" si="14"/>
        <v/>
      </c>
      <c r="L421" s="147">
        <v>40</v>
      </c>
      <c r="M421" s="147">
        <v>19</v>
      </c>
      <c r="N421" s="147">
        <v>69</v>
      </c>
      <c r="O421" s="147">
        <v>2</v>
      </c>
      <c r="P421" s="147">
        <v>53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1052</v>
      </c>
      <c r="O428" s="66" t="s">
        <v>1056</v>
      </c>
      <c r="P428" s="66" t="s">
        <v>1059</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1057</v>
      </c>
      <c r="P429" s="70" t="s">
        <v>1057</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2475</v>
      </c>
      <c r="K430" s="193" t="str">
        <f>IF(OR(COUNTIF(L430:P430,"未確認")&gt;0,COUNTIF(L430:P430,"~*")&gt;0),"※","")</f>
        <v/>
      </c>
      <c r="L430" s="147">
        <v>954</v>
      </c>
      <c r="M430" s="147">
        <v>428</v>
      </c>
      <c r="N430" s="147">
        <v>514</v>
      </c>
      <c r="O430" s="147">
        <v>265</v>
      </c>
      <c r="P430" s="147">
        <v>314</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90</v>
      </c>
      <c r="K431" s="193" t="str">
        <f>IF(OR(COUNTIF(L431:P431,"未確認")&gt;0,COUNTIF(L431:P431,"~*")&gt;0),"※","")</f>
        <v/>
      </c>
      <c r="L431" s="147">
        <v>16</v>
      </c>
      <c r="M431" s="147">
        <v>16</v>
      </c>
      <c r="N431" s="147">
        <v>41</v>
      </c>
      <c r="O431" s="147">
        <v>4</v>
      </c>
      <c r="P431" s="147">
        <v>13</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210</v>
      </c>
      <c r="K432" s="193" t="str">
        <f>IF(OR(COUNTIF(L432:P432,"未確認")&gt;0,COUNTIF(L432:P432,"~*")&gt;0),"※","")</f>
        <v/>
      </c>
      <c r="L432" s="147">
        <v>45</v>
      </c>
      <c r="M432" s="147">
        <v>24</v>
      </c>
      <c r="N432" s="147">
        <v>69</v>
      </c>
      <c r="O432" s="147">
        <v>15</v>
      </c>
      <c r="P432" s="147">
        <v>57</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2175</v>
      </c>
      <c r="K433" s="193" t="str">
        <f>IF(OR(COUNTIF(L433:P433,"未確認")&gt;0,COUNTIF(L433:P433,"~*")&gt;0),"※","")</f>
        <v/>
      </c>
      <c r="L433" s="147">
        <v>893</v>
      </c>
      <c r="M433" s="147">
        <v>388</v>
      </c>
      <c r="N433" s="147">
        <v>404</v>
      </c>
      <c r="O433" s="147">
        <v>246</v>
      </c>
      <c r="P433" s="147">
        <v>244</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1052</v>
      </c>
      <c r="O441" s="66" t="s">
        <v>1056</v>
      </c>
      <c r="P441" s="66" t="s">
        <v>1059</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1057</v>
      </c>
      <c r="P442" s="70" t="s">
        <v>1057</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1052</v>
      </c>
      <c r="O466" s="66" t="s">
        <v>1056</v>
      </c>
      <c r="P466" s="66" t="s">
        <v>1059</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1057</v>
      </c>
      <c r="P467" s="70" t="s">
        <v>1057</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79</v>
      </c>
      <c r="K468" s="201" t="str">
        <f t="shared" ref="K468:K475" si="16">IF(OR(COUNTIF(L468:P468,"未確認")&gt;0,COUNTIF(L468:P468,"*")&gt;0),"※","")</f>
        <v>※</v>
      </c>
      <c r="L468" s="117">
        <v>47</v>
      </c>
      <c r="M468" s="117">
        <v>32</v>
      </c>
      <c r="N468" s="117" t="s">
        <v>541</v>
      </c>
      <c r="O468" s="117">
        <v>0</v>
      </c>
      <c r="P468" s="117" t="s">
        <v>541</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t="s">
        <v>541</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26</v>
      </c>
      <c r="K470" s="201" t="str">
        <f t="shared" si="16"/>
        <v>※</v>
      </c>
      <c r="L470" s="117">
        <v>0</v>
      </c>
      <c r="M470" s="117">
        <v>26</v>
      </c>
      <c r="N470" s="117">
        <v>0</v>
      </c>
      <c r="O470" s="117">
        <v>0</v>
      </c>
      <c r="P470" s="117" t="s">
        <v>541</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t="s">
        <v>541</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37</v>
      </c>
      <c r="K477" s="201" t="str">
        <f t="shared" ref="K477:K496" si="18">IF(OR(COUNTIF(L477:P477,"未確認")&gt;0,COUNTIF(L477:P477,"*")&gt;0),"※","")</f>
        <v>※</v>
      </c>
      <c r="L477" s="117">
        <v>37</v>
      </c>
      <c r="M477" s="117" t="s">
        <v>541</v>
      </c>
      <c r="N477" s="117" t="s">
        <v>541</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37</v>
      </c>
      <c r="K481" s="201" t="str">
        <f t="shared" si="18"/>
        <v/>
      </c>
      <c r="L481" s="117">
        <v>18</v>
      </c>
      <c r="M481" s="117">
        <v>19</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18</v>
      </c>
      <c r="K483" s="201" t="str">
        <f t="shared" si="18"/>
        <v/>
      </c>
      <c r="L483" s="117">
        <v>0</v>
      </c>
      <c r="M483" s="117">
        <v>18</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17</v>
      </c>
      <c r="K490" s="201" t="str">
        <f t="shared" si="18"/>
        <v/>
      </c>
      <c r="L490" s="117">
        <v>17</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14</v>
      </c>
      <c r="K496" s="201" t="str">
        <f t="shared" si="18"/>
        <v/>
      </c>
      <c r="L496" s="117">
        <v>14</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1052</v>
      </c>
      <c r="O502" s="66" t="s">
        <v>1056</v>
      </c>
      <c r="P502" s="66" t="s">
        <v>1059</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1057</v>
      </c>
      <c r="P503" s="70" t="s">
        <v>1057</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10</v>
      </c>
      <c r="K504" s="201" t="str">
        <f t="shared" ref="K504:K511" si="21">IF(OR(COUNTIF(L504:P504,"未確認")&gt;0,COUNTIF(L504:P504,"*")&gt;0),"※","")</f>
        <v/>
      </c>
      <c r="L504" s="117">
        <v>10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28</v>
      </c>
      <c r="K505" s="201" t="str">
        <f t="shared" si="21"/>
        <v>※</v>
      </c>
      <c r="L505" s="117">
        <v>28</v>
      </c>
      <c r="M505" s="117" t="s">
        <v>541</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1052</v>
      </c>
      <c r="O514" s="66" t="s">
        <v>1056</v>
      </c>
      <c r="P514" s="66" t="s">
        <v>1059</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1057</v>
      </c>
      <c r="P515" s="70" t="s">
        <v>1057</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1052</v>
      </c>
      <c r="O520" s="66" t="s">
        <v>1056</v>
      </c>
      <c r="P520" s="66" t="s">
        <v>1059</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1057</v>
      </c>
      <c r="P521" s="70" t="s">
        <v>1057</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1052</v>
      </c>
      <c r="O525" s="66" t="s">
        <v>1056</v>
      </c>
      <c r="P525" s="66" t="s">
        <v>1059</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1057</v>
      </c>
      <c r="P526" s="70" t="s">
        <v>1057</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1052</v>
      </c>
      <c r="O530" s="66" t="s">
        <v>1056</v>
      </c>
      <c r="P530" s="66" t="s">
        <v>1059</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1057</v>
      </c>
      <c r="P531" s="70" t="s">
        <v>1057</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105</v>
      </c>
      <c r="K535" s="201" t="str">
        <f t="shared" si="23"/>
        <v>※</v>
      </c>
      <c r="L535" s="117" t="s">
        <v>541</v>
      </c>
      <c r="M535" s="117">
        <v>22</v>
      </c>
      <c r="N535" s="117">
        <v>43</v>
      </c>
      <c r="O535" s="117">
        <v>18</v>
      </c>
      <c r="P535" s="117">
        <v>22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1052</v>
      </c>
      <c r="O543" s="66" t="s">
        <v>1056</v>
      </c>
      <c r="P543" s="66" t="s">
        <v>1059</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1057</v>
      </c>
      <c r="P544" s="70" t="s">
        <v>1057</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1055</v>
      </c>
      <c r="P558" s="211" t="s">
        <v>1047</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37.4</v>
      </c>
      <c r="M560" s="211">
        <v>31.3</v>
      </c>
      <c r="N560" s="211">
        <v>46</v>
      </c>
      <c r="O560" s="211">
        <v>0</v>
      </c>
      <c r="P560" s="211">
        <v>0</v>
      </c>
    </row>
    <row r="561" spans="1:16" s="91" customFormat="1" ht="34.5" customHeight="1">
      <c r="A561" s="251" t="s">
        <v>871</v>
      </c>
      <c r="B561" s="119"/>
      <c r="C561" s="209"/>
      <c r="D561" s="331" t="s">
        <v>377</v>
      </c>
      <c r="E561" s="342"/>
      <c r="F561" s="342"/>
      <c r="G561" s="342"/>
      <c r="H561" s="332"/>
      <c r="I561" s="343"/>
      <c r="J561" s="207"/>
      <c r="K561" s="210"/>
      <c r="L561" s="211">
        <v>29.2</v>
      </c>
      <c r="M561" s="211">
        <v>13.5</v>
      </c>
      <c r="N561" s="211">
        <v>26.1</v>
      </c>
      <c r="O561" s="211">
        <v>0</v>
      </c>
      <c r="P561" s="211">
        <v>0</v>
      </c>
    </row>
    <row r="562" spans="1:16" s="91" customFormat="1" ht="34.5" customHeight="1">
      <c r="A562" s="251" t="s">
        <v>872</v>
      </c>
      <c r="B562" s="119"/>
      <c r="C562" s="209"/>
      <c r="D562" s="331" t="s">
        <v>992</v>
      </c>
      <c r="E562" s="342"/>
      <c r="F562" s="342"/>
      <c r="G562" s="342"/>
      <c r="H562" s="332"/>
      <c r="I562" s="343"/>
      <c r="J562" s="207"/>
      <c r="K562" s="210"/>
      <c r="L562" s="211">
        <v>10.199999999999999</v>
      </c>
      <c r="M562" s="211">
        <v>13.3</v>
      </c>
      <c r="N562" s="211">
        <v>26.1</v>
      </c>
      <c r="O562" s="211">
        <v>0</v>
      </c>
      <c r="P562" s="211">
        <v>0</v>
      </c>
    </row>
    <row r="563" spans="1:16" s="91" customFormat="1" ht="34.5" customHeight="1">
      <c r="A563" s="251" t="s">
        <v>873</v>
      </c>
      <c r="B563" s="119"/>
      <c r="C563" s="209"/>
      <c r="D563" s="331" t="s">
        <v>379</v>
      </c>
      <c r="E563" s="342"/>
      <c r="F563" s="342"/>
      <c r="G563" s="342"/>
      <c r="H563" s="332"/>
      <c r="I563" s="343"/>
      <c r="J563" s="207"/>
      <c r="K563" s="210"/>
      <c r="L563" s="211">
        <v>13.5</v>
      </c>
      <c r="M563" s="211">
        <v>6.4</v>
      </c>
      <c r="N563" s="211">
        <v>9.3000000000000007</v>
      </c>
      <c r="O563" s="211">
        <v>0</v>
      </c>
      <c r="P563" s="211">
        <v>0</v>
      </c>
    </row>
    <row r="564" spans="1:16" s="91" customFormat="1" ht="34.5" customHeight="1">
      <c r="A564" s="251" t="s">
        <v>874</v>
      </c>
      <c r="B564" s="119"/>
      <c r="C564" s="209"/>
      <c r="D564" s="331" t="s">
        <v>380</v>
      </c>
      <c r="E564" s="342"/>
      <c r="F564" s="342"/>
      <c r="G564" s="342"/>
      <c r="H564" s="332"/>
      <c r="I564" s="343"/>
      <c r="J564" s="207"/>
      <c r="K564" s="210"/>
      <c r="L564" s="211">
        <v>8.1</v>
      </c>
      <c r="M564" s="211">
        <v>9.6999999999999993</v>
      </c>
      <c r="N564" s="211">
        <v>0</v>
      </c>
      <c r="O564" s="211">
        <v>0</v>
      </c>
      <c r="P564" s="211">
        <v>0</v>
      </c>
    </row>
    <row r="565" spans="1:16" s="91" customFormat="1" ht="34.5" customHeight="1">
      <c r="A565" s="251" t="s">
        <v>875</v>
      </c>
      <c r="B565" s="119"/>
      <c r="C565" s="280"/>
      <c r="D565" s="331" t="s">
        <v>869</v>
      </c>
      <c r="E565" s="342"/>
      <c r="F565" s="342"/>
      <c r="G565" s="342"/>
      <c r="H565" s="332"/>
      <c r="I565" s="343"/>
      <c r="J565" s="207"/>
      <c r="K565" s="210"/>
      <c r="L565" s="211">
        <v>13</v>
      </c>
      <c r="M565" s="211">
        <v>12.3</v>
      </c>
      <c r="N565" s="211">
        <v>35.5</v>
      </c>
      <c r="O565" s="211">
        <v>0</v>
      </c>
      <c r="P565" s="211">
        <v>0</v>
      </c>
    </row>
    <row r="566" spans="1:16" s="91" customFormat="1" ht="34.5" customHeight="1">
      <c r="A566" s="251" t="s">
        <v>876</v>
      </c>
      <c r="B566" s="119"/>
      <c r="C566" s="285"/>
      <c r="D566" s="331" t="s">
        <v>993</v>
      </c>
      <c r="E566" s="342"/>
      <c r="F566" s="342"/>
      <c r="G566" s="342"/>
      <c r="H566" s="332"/>
      <c r="I566" s="343"/>
      <c r="J566" s="213"/>
      <c r="K566" s="214"/>
      <c r="L566" s="211">
        <v>32.299999999999997</v>
      </c>
      <c r="M566" s="211">
        <v>26.8</v>
      </c>
      <c r="N566" s="211">
        <v>40</v>
      </c>
      <c r="O566" s="211">
        <v>0</v>
      </c>
      <c r="P566" s="211">
        <v>0</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v>0</v>
      </c>
      <c r="M568" s="211">
        <v>0</v>
      </c>
      <c r="N568" s="211">
        <v>0</v>
      </c>
      <c r="O568" s="211">
        <v>0</v>
      </c>
      <c r="P568" s="211">
        <v>32.5</v>
      </c>
    </row>
    <row r="569" spans="1:16" s="91" customFormat="1" ht="34.5" customHeight="1">
      <c r="A569" s="251" t="s">
        <v>878</v>
      </c>
      <c r="B569" s="119"/>
      <c r="C569" s="209"/>
      <c r="D569" s="331" t="s">
        <v>377</v>
      </c>
      <c r="E569" s="342"/>
      <c r="F569" s="342"/>
      <c r="G569" s="342"/>
      <c r="H569" s="332"/>
      <c r="I569" s="343"/>
      <c r="J569" s="207"/>
      <c r="K569" s="210"/>
      <c r="L569" s="211">
        <v>0</v>
      </c>
      <c r="M569" s="211">
        <v>0</v>
      </c>
      <c r="N569" s="211">
        <v>0</v>
      </c>
      <c r="O569" s="211">
        <v>0</v>
      </c>
      <c r="P569" s="211">
        <v>10</v>
      </c>
    </row>
    <row r="570" spans="1:16" s="91" customFormat="1" ht="34.5" customHeight="1">
      <c r="A570" s="251" t="s">
        <v>879</v>
      </c>
      <c r="B570" s="119"/>
      <c r="C570" s="209"/>
      <c r="D570" s="331" t="s">
        <v>992</v>
      </c>
      <c r="E570" s="342"/>
      <c r="F570" s="342"/>
      <c r="G570" s="342"/>
      <c r="H570" s="332"/>
      <c r="I570" s="343"/>
      <c r="J570" s="207"/>
      <c r="K570" s="210"/>
      <c r="L570" s="211">
        <v>0</v>
      </c>
      <c r="M570" s="211">
        <v>0</v>
      </c>
      <c r="N570" s="211">
        <v>0</v>
      </c>
      <c r="O570" s="211">
        <v>0</v>
      </c>
      <c r="P570" s="211">
        <v>0</v>
      </c>
    </row>
    <row r="571" spans="1:16" s="91" customFormat="1" ht="34.5" customHeight="1">
      <c r="A571" s="251" t="s">
        <v>880</v>
      </c>
      <c r="B571" s="119"/>
      <c r="C571" s="209"/>
      <c r="D571" s="331" t="s">
        <v>379</v>
      </c>
      <c r="E571" s="342"/>
      <c r="F571" s="342"/>
      <c r="G571" s="342"/>
      <c r="H571" s="332"/>
      <c r="I571" s="343"/>
      <c r="J571" s="207"/>
      <c r="K571" s="210"/>
      <c r="L571" s="211">
        <v>0</v>
      </c>
      <c r="M571" s="211">
        <v>0</v>
      </c>
      <c r="N571" s="211">
        <v>0</v>
      </c>
      <c r="O571" s="211">
        <v>0</v>
      </c>
      <c r="P571" s="211">
        <v>3.2</v>
      </c>
    </row>
    <row r="572" spans="1:16" s="91" customFormat="1" ht="34.5" customHeight="1">
      <c r="A572" s="251" t="s">
        <v>881</v>
      </c>
      <c r="B572" s="119"/>
      <c r="C572" s="209"/>
      <c r="D572" s="331" t="s">
        <v>380</v>
      </c>
      <c r="E572" s="342"/>
      <c r="F572" s="342"/>
      <c r="G572" s="342"/>
      <c r="H572" s="332"/>
      <c r="I572" s="343"/>
      <c r="J572" s="207"/>
      <c r="K572" s="210"/>
      <c r="L572" s="211">
        <v>0</v>
      </c>
      <c r="M572" s="211">
        <v>0</v>
      </c>
      <c r="N572" s="211">
        <v>0</v>
      </c>
      <c r="O572" s="211">
        <v>0</v>
      </c>
      <c r="P572" s="211">
        <v>0</v>
      </c>
    </row>
    <row r="573" spans="1:16" s="91" customFormat="1" ht="34.5" customHeight="1">
      <c r="A573" s="251" t="s">
        <v>882</v>
      </c>
      <c r="B573" s="119"/>
      <c r="C573" s="209"/>
      <c r="D573" s="331" t="s">
        <v>869</v>
      </c>
      <c r="E573" s="342"/>
      <c r="F573" s="342"/>
      <c r="G573" s="342"/>
      <c r="H573" s="332"/>
      <c r="I573" s="343"/>
      <c r="J573" s="207"/>
      <c r="K573" s="210"/>
      <c r="L573" s="211">
        <v>0</v>
      </c>
      <c r="M573" s="211">
        <v>0</v>
      </c>
      <c r="N573" s="211">
        <v>0</v>
      </c>
      <c r="O573" s="211">
        <v>0</v>
      </c>
      <c r="P573" s="211">
        <v>0</v>
      </c>
    </row>
    <row r="574" spans="1:16" s="91" customFormat="1" ht="34.5" customHeight="1">
      <c r="A574" s="251" t="s">
        <v>883</v>
      </c>
      <c r="B574" s="119"/>
      <c r="C574" s="212"/>
      <c r="D574" s="331" t="s">
        <v>993</v>
      </c>
      <c r="E574" s="342"/>
      <c r="F574" s="342"/>
      <c r="G574" s="342"/>
      <c r="H574" s="332"/>
      <c r="I574" s="343"/>
      <c r="J574" s="213"/>
      <c r="K574" s="214"/>
      <c r="L574" s="211">
        <v>0</v>
      </c>
      <c r="M574" s="211">
        <v>0</v>
      </c>
      <c r="N574" s="211">
        <v>0</v>
      </c>
      <c r="O574" s="211">
        <v>0</v>
      </c>
      <c r="P574" s="211">
        <v>0</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v>0</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1052</v>
      </c>
      <c r="O588" s="66" t="s">
        <v>1056</v>
      </c>
      <c r="P588" s="66" t="s">
        <v>1059</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1057</v>
      </c>
      <c r="P589" s="70" t="s">
        <v>1057</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t="s">
        <v>541</v>
      </c>
      <c r="N591" s="117" t="s">
        <v>541</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t="str">
        <f>IF(SUM(L593:P593)=0,IF(COUNTIF(L593:P593,"未確認")&gt;0,"未確認",IF(COUNTIF(L593:P593,"~*")&gt;0,"*",SUM(L593:P593))),SUM(L593:P593))</f>
        <v>*</v>
      </c>
      <c r="K593" s="201" t="str">
        <f>IF(OR(COUNTIF(L593:P593,"未確認")&gt;0,COUNTIF(L593:P593,"*")&gt;0),"※","")</f>
        <v>※</v>
      </c>
      <c r="L593" s="117" t="s">
        <v>541</v>
      </c>
      <c r="M593" s="117" t="s">
        <v>541</v>
      </c>
      <c r="N593" s="117" t="s">
        <v>541</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417</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115</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558</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167</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620</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v>0</v>
      </c>
      <c r="N600" s="117" t="s">
        <v>541</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1052</v>
      </c>
      <c r="O611" s="66" t="s">
        <v>1056</v>
      </c>
      <c r="P611" s="66" t="s">
        <v>1059</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1057</v>
      </c>
      <c r="P612" s="70" t="s">
        <v>1057</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35</v>
      </c>
      <c r="K613" s="201" t="str">
        <f t="shared" ref="K613:K623" si="29">IF(OR(COUNTIF(L613:P613,"未確認")&gt;0,COUNTIF(L613:P613,"*")&gt;0),"※","")</f>
        <v>※</v>
      </c>
      <c r="L613" s="117" t="s">
        <v>541</v>
      </c>
      <c r="M613" s="117">
        <v>12</v>
      </c>
      <c r="N613" s="117">
        <v>23</v>
      </c>
      <c r="O613" s="117" t="s">
        <v>541</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27</v>
      </c>
      <c r="K618" s="201" t="str">
        <f t="shared" si="29"/>
        <v/>
      </c>
      <c r="L618" s="117">
        <v>0</v>
      </c>
      <c r="M618" s="117">
        <v>0</v>
      </c>
      <c r="N618" s="117">
        <v>0</v>
      </c>
      <c r="O618" s="117">
        <v>0</v>
      </c>
      <c r="P618" s="117">
        <v>27</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27</v>
      </c>
      <c r="K621" s="201" t="str">
        <f t="shared" si="29"/>
        <v>※</v>
      </c>
      <c r="L621" s="117" t="s">
        <v>541</v>
      </c>
      <c r="M621" s="117" t="s">
        <v>541</v>
      </c>
      <c r="N621" s="117">
        <v>27</v>
      </c>
      <c r="O621" s="117">
        <v>0</v>
      </c>
      <c r="P621" s="117">
        <v>0</v>
      </c>
    </row>
    <row r="622" spans="1:22" s="118" customFormat="1" ht="70" customHeight="1">
      <c r="A622" s="252" t="s">
        <v>915</v>
      </c>
      <c r="B622" s="119"/>
      <c r="C622" s="320" t="s">
        <v>427</v>
      </c>
      <c r="D622" s="321"/>
      <c r="E622" s="321"/>
      <c r="F622" s="321"/>
      <c r="G622" s="321"/>
      <c r="H622" s="322"/>
      <c r="I622" s="122" t="s">
        <v>428</v>
      </c>
      <c r="J622" s="116">
        <f t="shared" si="28"/>
        <v>23</v>
      </c>
      <c r="K622" s="201" t="str">
        <f t="shared" si="29"/>
        <v>※</v>
      </c>
      <c r="L622" s="117" t="s">
        <v>541</v>
      </c>
      <c r="M622" s="117">
        <v>23</v>
      </c>
      <c r="N622" s="117" t="s">
        <v>541</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1052</v>
      </c>
      <c r="O629" s="66" t="s">
        <v>1056</v>
      </c>
      <c r="P629" s="66" t="s">
        <v>1059</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1057</v>
      </c>
      <c r="P630" s="70" t="s">
        <v>1057</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v>0</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79</v>
      </c>
      <c r="K632" s="201" t="str">
        <f t="shared" si="31"/>
        <v/>
      </c>
      <c r="L632" s="117">
        <v>33</v>
      </c>
      <c r="M632" s="117">
        <v>20</v>
      </c>
      <c r="N632" s="117">
        <v>26</v>
      </c>
      <c r="O632" s="117">
        <v>0</v>
      </c>
      <c r="P632" s="117">
        <v>0</v>
      </c>
    </row>
    <row r="633" spans="1:22" s="118" customFormat="1" ht="56">
      <c r="A633" s="252" t="s">
        <v>919</v>
      </c>
      <c r="B633" s="119"/>
      <c r="C633" s="320" t="s">
        <v>436</v>
      </c>
      <c r="D633" s="321"/>
      <c r="E633" s="321"/>
      <c r="F633" s="321"/>
      <c r="G633" s="321"/>
      <c r="H633" s="322"/>
      <c r="I633" s="122" t="s">
        <v>437</v>
      </c>
      <c r="J633" s="116">
        <f t="shared" si="30"/>
        <v>49</v>
      </c>
      <c r="K633" s="201" t="str">
        <f t="shared" si="31"/>
        <v/>
      </c>
      <c r="L633" s="117">
        <v>13</v>
      </c>
      <c r="M633" s="117">
        <v>12</v>
      </c>
      <c r="N633" s="117">
        <v>24</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1052</v>
      </c>
      <c r="O644" s="66" t="s">
        <v>1056</v>
      </c>
      <c r="P644" s="66" t="s">
        <v>1059</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1057</v>
      </c>
      <c r="P645" s="70" t="s">
        <v>1057</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122</v>
      </c>
      <c r="K646" s="201" t="str">
        <f t="shared" ref="K646:K660" si="33">IF(OR(COUNTIF(L646:P646,"未確認")&gt;0,COUNTIF(L646:P646,"*")&gt;0),"※","")</f>
        <v/>
      </c>
      <c r="L646" s="117">
        <v>11</v>
      </c>
      <c r="M646" s="117">
        <v>50</v>
      </c>
      <c r="N646" s="117">
        <v>25</v>
      </c>
      <c r="O646" s="117">
        <v>36</v>
      </c>
      <c r="P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15</v>
      </c>
      <c r="K648" s="201" t="str">
        <f t="shared" si="33"/>
        <v>※</v>
      </c>
      <c r="L648" s="117" t="s">
        <v>541</v>
      </c>
      <c r="M648" s="117" t="s">
        <v>541</v>
      </c>
      <c r="N648" s="117" t="s">
        <v>541</v>
      </c>
      <c r="O648" s="117">
        <v>15</v>
      </c>
      <c r="P648" s="117">
        <v>0</v>
      </c>
    </row>
    <row r="649" spans="1:22" s="118" customFormat="1" ht="70" customHeight="1">
      <c r="A649" s="252" t="s">
        <v>928</v>
      </c>
      <c r="B649" s="84"/>
      <c r="C649" s="295"/>
      <c r="D649" s="297"/>
      <c r="E649" s="320" t="s">
        <v>940</v>
      </c>
      <c r="F649" s="321"/>
      <c r="G649" s="321"/>
      <c r="H649" s="322"/>
      <c r="I649" s="122" t="s">
        <v>456</v>
      </c>
      <c r="J649" s="116">
        <f t="shared" si="32"/>
        <v>17</v>
      </c>
      <c r="K649" s="201" t="str">
        <f t="shared" si="33"/>
        <v>※</v>
      </c>
      <c r="L649" s="117" t="s">
        <v>541</v>
      </c>
      <c r="M649" s="117" t="s">
        <v>541</v>
      </c>
      <c r="N649" s="117">
        <v>17</v>
      </c>
      <c r="O649" s="117" t="s">
        <v>541</v>
      </c>
      <c r="P649" s="117">
        <v>0</v>
      </c>
    </row>
    <row r="650" spans="1:22" s="118" customFormat="1" ht="84" customHeight="1">
      <c r="A650" s="252" t="s">
        <v>929</v>
      </c>
      <c r="B650" s="84"/>
      <c r="C650" s="295"/>
      <c r="D650" s="297"/>
      <c r="E650" s="320" t="s">
        <v>941</v>
      </c>
      <c r="F650" s="321"/>
      <c r="G650" s="321"/>
      <c r="H650" s="322"/>
      <c r="I650" s="122" t="s">
        <v>458</v>
      </c>
      <c r="J650" s="116">
        <f t="shared" si="32"/>
        <v>60</v>
      </c>
      <c r="K650" s="201" t="str">
        <f t="shared" si="33"/>
        <v>※</v>
      </c>
      <c r="L650" s="117" t="s">
        <v>541</v>
      </c>
      <c r="M650" s="117">
        <v>44</v>
      </c>
      <c r="N650" s="117" t="s">
        <v>541</v>
      </c>
      <c r="O650" s="117">
        <v>16</v>
      </c>
      <c r="P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84</v>
      </c>
      <c r="K655" s="201" t="str">
        <f t="shared" si="33"/>
        <v>※</v>
      </c>
      <c r="L655" s="117" t="s">
        <v>541</v>
      </c>
      <c r="M655" s="117">
        <v>46</v>
      </c>
      <c r="N655" s="117">
        <v>17</v>
      </c>
      <c r="O655" s="117">
        <v>21</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48</v>
      </c>
      <c r="K657" s="201" t="str">
        <f t="shared" si="33"/>
        <v>※</v>
      </c>
      <c r="L657" s="117" t="s">
        <v>541</v>
      </c>
      <c r="M657" s="117">
        <v>36</v>
      </c>
      <c r="N657" s="117">
        <v>12</v>
      </c>
      <c r="O657" s="117" t="s">
        <v>541</v>
      </c>
      <c r="P657" s="117">
        <v>0</v>
      </c>
    </row>
    <row r="658" spans="1:22" s="118" customFormat="1" ht="56.15" customHeight="1">
      <c r="A658" s="252" t="s">
        <v>946</v>
      </c>
      <c r="B658" s="84"/>
      <c r="C658" s="320" t="s">
        <v>471</v>
      </c>
      <c r="D658" s="321"/>
      <c r="E658" s="321"/>
      <c r="F658" s="321"/>
      <c r="G658" s="321"/>
      <c r="H658" s="322"/>
      <c r="I658" s="122" t="s">
        <v>472</v>
      </c>
      <c r="J658" s="116">
        <f t="shared" si="32"/>
        <v>10</v>
      </c>
      <c r="K658" s="201" t="str">
        <f t="shared" si="33"/>
        <v>※</v>
      </c>
      <c r="L658" s="117" t="s">
        <v>541</v>
      </c>
      <c r="M658" s="117" t="s">
        <v>541</v>
      </c>
      <c r="N658" s="117" t="s">
        <v>541</v>
      </c>
      <c r="O658" s="117">
        <v>10</v>
      </c>
      <c r="P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v>0</v>
      </c>
      <c r="O660" s="117" t="s">
        <v>541</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1052</v>
      </c>
      <c r="O665" s="66" t="s">
        <v>1056</v>
      </c>
      <c r="P665" s="66" t="s">
        <v>1059</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1057</v>
      </c>
      <c r="P666" s="70" t="s">
        <v>1057</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c r="P667" s="98" t="s">
        <v>533</v>
      </c>
    </row>
    <row r="668" spans="1:22" s="83" customFormat="1" ht="56.15" customHeight="1">
      <c r="A668" s="251" t="s">
        <v>951</v>
      </c>
      <c r="B668" s="84"/>
      <c r="C668" s="317" t="s">
        <v>481</v>
      </c>
      <c r="D668" s="318"/>
      <c r="E668" s="318"/>
      <c r="F668" s="318"/>
      <c r="G668" s="318"/>
      <c r="H668" s="319"/>
      <c r="I668" s="138" t="s">
        <v>482</v>
      </c>
      <c r="J668" s="223"/>
      <c r="K668" s="224"/>
      <c r="L668" s="225">
        <v>0</v>
      </c>
      <c r="M668" s="225">
        <v>0</v>
      </c>
      <c r="N668" s="225">
        <v>0</v>
      </c>
      <c r="O668" s="225">
        <v>100</v>
      </c>
      <c r="P668" s="225">
        <v>0</v>
      </c>
    </row>
    <row r="669" spans="1:22" s="83" customFormat="1" ht="56.15" customHeight="1">
      <c r="A669" s="251" t="s">
        <v>952</v>
      </c>
      <c r="B669" s="84"/>
      <c r="C669" s="317" t="s">
        <v>483</v>
      </c>
      <c r="D669" s="318"/>
      <c r="E669" s="318"/>
      <c r="F669" s="318"/>
      <c r="G669" s="318"/>
      <c r="H669" s="319"/>
      <c r="I669" s="138" t="s">
        <v>484</v>
      </c>
      <c r="J669" s="223"/>
      <c r="K669" s="224"/>
      <c r="L669" s="300">
        <v>0</v>
      </c>
      <c r="M669" s="300">
        <v>0</v>
      </c>
      <c r="N669" s="300">
        <v>0</v>
      </c>
      <c r="O669" s="300">
        <v>6.2</v>
      </c>
      <c r="P669" s="300">
        <v>0</v>
      </c>
    </row>
    <row r="670" spans="1:22" s="83" customFormat="1" ht="60" customHeight="1">
      <c r="A670" s="251" t="s">
        <v>953</v>
      </c>
      <c r="B670" s="84"/>
      <c r="C670" s="323" t="s">
        <v>485</v>
      </c>
      <c r="D670" s="324"/>
      <c r="E670" s="324"/>
      <c r="F670" s="324"/>
      <c r="G670" s="324"/>
      <c r="H670" s="325"/>
      <c r="I670" s="326" t="s">
        <v>1030</v>
      </c>
      <c r="J670" s="223"/>
      <c r="K670" s="224"/>
      <c r="L670" s="301">
        <v>0</v>
      </c>
      <c r="M670" s="301">
        <v>0</v>
      </c>
      <c r="N670" s="301">
        <v>0</v>
      </c>
      <c r="O670" s="301">
        <v>283</v>
      </c>
      <c r="P670" s="301">
        <v>0</v>
      </c>
    </row>
    <row r="671" spans="1:22" s="83" customFormat="1" ht="35.15" customHeight="1">
      <c r="A671" s="251" t="s">
        <v>954</v>
      </c>
      <c r="B671" s="84"/>
      <c r="C671" s="227"/>
      <c r="D671" s="228"/>
      <c r="E671" s="323" t="s">
        <v>487</v>
      </c>
      <c r="F671" s="324"/>
      <c r="G671" s="324"/>
      <c r="H671" s="325"/>
      <c r="I671" s="327"/>
      <c r="J671" s="223"/>
      <c r="K671" s="224"/>
      <c r="L671" s="301">
        <v>0</v>
      </c>
      <c r="M671" s="301">
        <v>0</v>
      </c>
      <c r="N671" s="301">
        <v>0</v>
      </c>
      <c r="O671" s="301">
        <v>146</v>
      </c>
      <c r="P671" s="301">
        <v>0</v>
      </c>
    </row>
    <row r="672" spans="1:22" s="83" customFormat="1" ht="25.75" customHeight="1">
      <c r="A672" s="251" t="s">
        <v>955</v>
      </c>
      <c r="B672" s="84"/>
      <c r="C672" s="229"/>
      <c r="D672" s="286"/>
      <c r="E672" s="329"/>
      <c r="F672" s="330"/>
      <c r="G672" s="331" t="s">
        <v>1003</v>
      </c>
      <c r="H672" s="332"/>
      <c r="I672" s="328"/>
      <c r="J672" s="223"/>
      <c r="K672" s="224"/>
      <c r="L672" s="301">
        <v>0</v>
      </c>
      <c r="M672" s="301">
        <v>0</v>
      </c>
      <c r="N672" s="301">
        <v>0</v>
      </c>
      <c r="O672" s="301">
        <v>115</v>
      </c>
      <c r="P672" s="301">
        <v>0</v>
      </c>
    </row>
    <row r="673" spans="1:22" s="115" customFormat="1" ht="80.150000000000006" customHeight="1">
      <c r="A673" s="251" t="s">
        <v>956</v>
      </c>
      <c r="B673" s="84"/>
      <c r="C673" s="323" t="s">
        <v>1027</v>
      </c>
      <c r="D673" s="324"/>
      <c r="E673" s="324"/>
      <c r="F673" s="324"/>
      <c r="G673" s="324"/>
      <c r="H673" s="325"/>
      <c r="I673" s="326" t="s">
        <v>1031</v>
      </c>
      <c r="J673" s="223"/>
      <c r="K673" s="224"/>
      <c r="L673" s="301">
        <v>0</v>
      </c>
      <c r="M673" s="301">
        <v>0</v>
      </c>
      <c r="N673" s="301">
        <v>0</v>
      </c>
      <c r="O673" s="301">
        <v>154</v>
      </c>
      <c r="P673" s="301">
        <v>0</v>
      </c>
    </row>
    <row r="674" spans="1:22" s="115" customFormat="1" ht="34.5" customHeight="1">
      <c r="A674" s="251" t="s">
        <v>957</v>
      </c>
      <c r="B674" s="84"/>
      <c r="C674" s="289"/>
      <c r="D674" s="291"/>
      <c r="E674" s="317" t="s">
        <v>1004</v>
      </c>
      <c r="F674" s="318"/>
      <c r="G674" s="318"/>
      <c r="H674" s="319"/>
      <c r="I674" s="333"/>
      <c r="J674" s="223"/>
      <c r="K674" s="224"/>
      <c r="L674" s="301">
        <v>0</v>
      </c>
      <c r="M674" s="301">
        <v>0</v>
      </c>
      <c r="N674" s="301">
        <v>0</v>
      </c>
      <c r="O674" s="301">
        <v>153</v>
      </c>
      <c r="P674" s="301">
        <v>0</v>
      </c>
    </row>
    <row r="675" spans="1:22" s="83" customFormat="1" ht="56.15" customHeight="1">
      <c r="A675" s="251" t="s">
        <v>958</v>
      </c>
      <c r="B675" s="84"/>
      <c r="C675" s="317" t="s">
        <v>1005</v>
      </c>
      <c r="D675" s="318"/>
      <c r="E675" s="318"/>
      <c r="F675" s="318"/>
      <c r="G675" s="318"/>
      <c r="H675" s="319"/>
      <c r="I675" s="138" t="s">
        <v>492</v>
      </c>
      <c r="J675" s="223"/>
      <c r="K675" s="224"/>
      <c r="L675" s="302">
        <v>0</v>
      </c>
      <c r="M675" s="302">
        <v>0</v>
      </c>
      <c r="N675" s="302">
        <v>0</v>
      </c>
      <c r="O675" s="302">
        <v>44.6</v>
      </c>
      <c r="P675" s="302">
        <v>0</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1052</v>
      </c>
      <c r="O681" s="66" t="s">
        <v>1056</v>
      </c>
      <c r="P681" s="66" t="s">
        <v>1059</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1057</v>
      </c>
      <c r="P682" s="70" t="s">
        <v>1057</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1052</v>
      </c>
      <c r="O691" s="66" t="s">
        <v>1056</v>
      </c>
      <c r="P691" s="66" t="s">
        <v>1059</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1057</v>
      </c>
      <c r="P692" s="70" t="s">
        <v>1057</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IF(SUM(L693:P693)=0,IF(COUNTIF(L693:P693,"未確認")&gt;0,"未確認",IF(COUNTIF(L693:P693,"~*")&gt;0,"*",SUM(L693:P693))),SUM(L693:P693))</f>
        <v>*</v>
      </c>
      <c r="K693" s="201" t="str">
        <f>IF(OR(COUNTIF(L693:P693,"未確認")&gt;0,COUNTIF(L693:P693,"*")&gt;0),"※","")</f>
        <v>※</v>
      </c>
      <c r="L693" s="117" t="s">
        <v>541</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1052</v>
      </c>
      <c r="O704" s="66" t="s">
        <v>1056</v>
      </c>
      <c r="P704" s="66" t="s">
        <v>1059</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1057</v>
      </c>
      <c r="P705" s="70" t="s">
        <v>1057</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0D65E21-2181-4868-A70A-516E6FB09B8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2019-12-23T01:01:56Z</dcterms:modified>
</cp:coreProperties>
</file>