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7DFCA1-D2EC-48AD-AF3E-040DA0D45C2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<sst xmlns="http://schemas.openxmlformats.org/spreadsheetml/2006/main" count="3577" uniqueCount="1057">
  <si>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</si>
  <si>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</si>
  <si>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</si>
  <si>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</si>
  <si>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</si>
  <si>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</si>
  <si>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</si>
  <si>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</si>
  <si>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</si>
  <si>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</si>
  <si>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</si>
  <si>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</si>
  <si>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</si>
  <si>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</si>
  <si>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</si>
  <si>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</si>
  <si>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</si>
  <si>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</si>
  <si>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</si>
  <si>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</si>
  <si>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</si>
  <si>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</si>
  <si>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</si>
  <si>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</si>
  <si>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</si>
  <si>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</si>
  <si>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</si>
  <si>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</si>
  <si>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</si>
  <si>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</si>
  <si>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</si>
  <si>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</si>
  <si>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</si>
  <si>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</si>
  <si>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</si>
  <si>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</si>
  <si>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</si>
  <si>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</si>
  <si>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</si>
  <si>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</si>
  <si>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</si>
  <si>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</si>
  <si>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</si>
  <si>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</si>
  <si>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</si>
  <si>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</si>
  <si>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</si>
  <si>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</si>
  <si>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</si>
  <si>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</si>
  <si>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</si>
  <si>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</si>
  <si>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</si>
  <si>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</si>
  <si>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</si>
  <si>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</si>
  <si>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</si>
  <si>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</si>
  <si>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</si>
  <si>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</si>
  <si>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</si>
  <si>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</si>
  <si>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</si>
  <si>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</si>
  <si>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</si>
  <si>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</si>
  <si>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</si>
  <si>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</si>
  <si>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</si>
  <si>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</si>
  <si>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</si>
  <si>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</si>
  <si>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</si>
  <si>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</si>
  <si>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</si>
  <si>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</si>
  <si>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</si>
  <si>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</si>
  <si>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</si>
  <si>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</si>
  <si>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</si>
  <si>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</si>
  <si>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</si>
  <si>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</si>
  <si>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</si>
  <si>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</si>
  <si>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</si>
  <si>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</si>
  <si>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</si>
  <si>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</si>
  <si>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</si>
  <si>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</si>
  <si>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</si>
  <si>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</si>
  <si>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</si>
  <si>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</si>
  <si>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</si>
  <si>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</si>
  <si>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</si>
  <si>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</si>
  <si>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</si>
  <si>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</si>
  <si>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</si>
  <si>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</si>
  <si>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</si>
  <si>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</si>
  <si>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</si>
  <si>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</si>
  <si>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</si>
  <si>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</si>
  <si>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</si>
  <si>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</si>
  <si>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</si>
  <si>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</si>
  <si>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</si>
  <si>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</si>
  <si>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</si>
  <si>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</si>
  <si>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</si>
  <si>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</si>
  <si>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</si>
  <si>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</si>
  <si>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</si>
  <si>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</si>
  <si>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</si>
  <si>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</si>
  <si>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</si>
  <si>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</si>
  <si>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</si>
  <si>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</si>
  <si>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</si>
  <si>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</si>
  <si>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</si>
  <si>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</si>
  <si>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</si>
  <si>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</si>
  <si>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</si>
  <si>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</si>
  <si>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</si>
  <si>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</si>
  <si>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</si>
  <si>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</si>
  <si>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</si>
  <si>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</si>
  <si>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</si>
  <si>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</si>
  <si>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</si>
  <si>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</si>
  <si>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</si>
  <si>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</si>
  <si>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</si>
  <si>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</si>
  <si>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</si>
  <si>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</si>
  <si>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</si>
  <si>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</si>
  <si>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</si>
  <si>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</si>
  <si>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</si>
  <si>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</si>
  <si>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</si>
  <si>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</si>
  <si>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</si>
  <si>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</si>
  <si>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</si>
  <si>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</si>
  <si>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</si>
  <si>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</si>
  <si>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</si>
  <si>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</si>
  <si>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</si>
  <si>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</si>
  <si>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</si>
  <si>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</si>
  <si>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</si>
  <si>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</si>
  <si>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</si>
  <si>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</si>
  <si>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</si>
  <si>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</si>
  <si>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</si>
  <si>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</si>
  <si>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</si>
  <si>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</si>
  <si>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</si>
  <si>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</si>
  <si>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</si>
  <si>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</si>
  <si>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</si>
  <si>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</si>
  <si>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</si>
  <si>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</si>
  <si>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</si>
  <si>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</si>
  <si>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</si>
  <si>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</si>
  <si>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</si>
  <si>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</si>
  <si>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</si>
  <si>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</si>
  <si>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</si>
  <si>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</si>
  <si>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</si>
  <si>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</si>
  <si>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</si>
  <si>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</si>
  <si>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</si>
  <si>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</si>
  <si>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</si>
  <si>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</si>
  <si>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</si>
  <si>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</si>
  <si>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</si>
  <si>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</si>
  <si>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</si>
  <si>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</si>
  <si>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</si>
  <si>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</si>
  <si>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</si>
  <si>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</si>
  <si>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</si>
  <si>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</si>
  <si>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</si>
  <si>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</si>
  <si>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</si>
  <si>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</si>
  <si>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</si>
  <si>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</si>
  <si>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</si>
  <si>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</si>
  <si>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</si>
  <si>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</si>
  <si>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</si>
  <si>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</si>
  <si>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</si>
  <si>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</si>
  <si>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</si>
  <si>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</si>
  <si>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</si>
  <si>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</si>
  <si>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</si>
  <si>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</si>
  <si>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</si>
  <si>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</si>
  <si>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</si>
  <si>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</si>
  <si>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</si>
  <si>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</si>
  <si>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</si>
  <si>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</si>
  <si>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</si>
  <si>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</si>
  <si>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</si>
  <si>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</si>
  <si>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</si>
  <si>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</si>
  <si>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</si>
  <si>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</si>
  <si>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</si>
  <si>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</si>
  <si>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</si>
  <si>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</si>
  <si>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</si>
  <si>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</si>
  <si>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</si>
  <si>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</si>
  <si>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</si>
  <si>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</si>
  <si>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</si>
  <si>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</si>
  <si>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</si>
  <si>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</si>
  <si>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</si>
  <si>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</si>
  <si>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</si>
  <si>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</si>
  <si>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</si>
  <si>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</si>
  <si>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</si>
  <si>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</si>
  <si>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</si>
  <si>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</si>
  <si>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</si>
  <si>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</si>
  <si>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</si>
  <si>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</si>
  <si>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</si>
  <si>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</si>
  <si>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</si>
  <si>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</si>
  <si>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</si>
  <si>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</si>
  <si>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</si>
  <si>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</si>
  <si>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</si>
  <si>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</si>
  <si>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</si>
  <si>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</si>
  <si>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</si>
  <si>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</si>
  <si>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</si>
  <si>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</si>
  <si>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</si>
  <si>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</si>
  <si>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</si>
  <si>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</si>
  <si>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</si>
  <si>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</si>
  <si>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</si>
  <si>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</si>
  <si>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</si>
  <si>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</si>
  <si>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</si>
  <si>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</si>
  <si>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</si>
  <si>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</si>
  <si>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</si>
  <si>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</si>
  <si>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</si>
  <si>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</si>
  <si>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</si>
  <si>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</si>
  <si>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</si>
  <si>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</si>
  <si>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</si>
  <si>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</si>
  <si>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</si>
  <si>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</si>
  <si>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</si>
  <si>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</si>
  <si>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</si>
  <si>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</si>
  <si>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</si>
  <si>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</si>
  <si>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</si>
  <si>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</si>
  <si>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</si>
  <si>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</si>
  <si>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</si>
  <si>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</si>
  <si>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</si>
  <si>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</si>
  <si>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</si>
  <si>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</si>
  <si>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</si>
  <si>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</si>
  <si>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</si>
  <si>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</si>
  <si>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</si>
  <si>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</si>
  <si>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</si>
  <si>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</si>
  <si>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</si>
  <si>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</si>
  <si>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</si>
  <si>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</si>
  <si>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</si>
  <si>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</si>
  <si>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</si>
  <si>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</si>
  <si>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</si>
  <si>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</si>
  <si>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</si>
  <si>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</si>
  <si>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</si>
  <si>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</si>
  <si>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</si>
  <si>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</si>
  <si>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</si>
  <si>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</si>
  <si>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</si>
  <si>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</si>
  <si>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</si>
  <si>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</si>
  <si>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</si>
  <si>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</si>
  <si>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</si>
  <si>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</si>
  <si>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</si>
  <si>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</si>
  <si>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</si>
  <si>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</si>
  <si>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</si>
  <si>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</si>
  <si>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</si>
  <si>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</si>
  <si>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</si>
  <si>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</si>
  <si>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</si>
  <si>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</si>
  <si>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</si>
  <si>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</si>
  <si>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</si>
  <si>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</si>
  <si>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</si>
  <si>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</si>
  <si>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</si>
  <si>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</si>
  <si>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</si>
  <si>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</si>
  <si>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</si>
  <si>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</si>
  <si>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</si>
  <si>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</si>
  <si>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</si>
  <si>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</si>
  <si>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</si>
  <si>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</si>
  <si>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</si>
  <si>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</si>
  <si>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</si>
  <si>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</si>
  <si>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</si>
  <si>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</si>
  <si>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</si>
  <si>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</si>
  <si>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</si>
  <si>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</si>
  <si>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</si>
  <si>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</si>
  <si>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</si>
  <si>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</si>
  <si>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</si>
  <si>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</si>
  <si>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</si>
  <si>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</si>
  <si>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</si>
  <si>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</si>
  <si>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</si>
  <si>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</si>
  <si>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</si>
  <si>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</si>
  <si>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</si>
  <si>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</si>
  <si>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</si>
  <si>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</si>
  <si>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</si>
  <si>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</si>
  <si>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</si>
  <si>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</si>
  <si>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</si>
  <si>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</si>
  <si>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</si>
  <si>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</si>
  <si>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</si>
  <si>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</si>
  <si>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</si>
  <si>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</si>
  <si>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</si>
  <si>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</si>
  <si>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</si>
  <si>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</si>
  <si>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</si>
  <si>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</si>
  <si>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</si>
  <si>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</si>
  <si>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</si>
  <si>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</si>
  <si>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</si>
  <si>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</si>
  <si>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</si>
  <si>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</si>
  <si>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</si>
  <si>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</si>
  <si>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</si>
  <si>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</si>
  <si>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</si>
  <si>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</si>
  <si>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</si>
  <si>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</si>
  <si>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</si>
  <si>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</si>
  <si>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</si>
  <si>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</si>
  <si>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</si>
  <si>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</si>
  <si>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</si>
  <si>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</si>
  <si>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</si>
  <si>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</si>
  <si>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</si>
  <si>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</si>
  <si>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</si>
  <si>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</si>
  <si>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</si>
  <si>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</si>
  <si>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</si>
  <si>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</si>
  <si>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</si>
  <si>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</si>
  <si>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</si>
  <si>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</si>
  <si>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</si>
  <si>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</si>
  <si>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</si>
  <si>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</si>
  <si>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</si>
  <si>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</si>
  <si>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</si>
  <si>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</si>
  <si>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</si>
  <si>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</si>
  <si>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</si>
  <si>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</si>
  <si>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</si>
  <si>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</si>
  <si>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</si>
  <si>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</si>
  <si>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</si>
  <si>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</si>
  <si>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</si>
  <si>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</si>
  <si>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</si>
  <si>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</si>
  <si>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</si>
  <si>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</si>
  <si>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</si>
  <si>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</si>
  <si>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</si>
  <si>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</si>
  <si>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</si>
  <si>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</si>
  <si>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</si>
  <si>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</si>
  <si>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</si>
  <si>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</si>
  <si>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</si>
  <si>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</si>
  <si>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</si>
  <si>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</si>
  <si>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</si>
  <si>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</si>
  <si>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</si>
  <si>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</si>
  <si>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</si>
  <si>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</si>
  <si>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</si>
  <si>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</si>
  <si>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</si>
  <si>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</si>
  <si>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</si>
  <si>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</si>
  <si>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</si>
  <si>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</si>
  <si>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</si>
  <si>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</si>
  <si>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</si>
  <si>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</si>
  <si>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</si>
  <si>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</si>
  <si>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</si>
  <si>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</si>
  <si>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</si>
  <si>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</si>
  <si>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</si>
  <si>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</si>
  <si>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</si>
  <si>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</si>
  <si>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</si>
  <si>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</si>
  <si>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</si>
  <si>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</si>
  <si>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</si>
  <si>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</si>
  <si>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</si>
  <si>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</si>
  <si>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</si>
  <si>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</si>
  <si>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</si>
  <si>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</si>
  <si>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</si>
  <si>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</si>
  <si>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</si>
  <si>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</si>
  <si>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</si>
  <si>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</si>
  <si>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</si>
  <si>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</si>
  <si>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</si>
  <si>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</si>
  <si>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</si>
  <si>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</si>
  <si>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</si>
  <si>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</si>
  <si>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</si>
  <si>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</si>
  <si>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</si>
  <si>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</si>
  <si>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</si>
  <si>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</si>
  <si>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</si>
  <si>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</si>
  <si>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</si>
  <si>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</si>
  <si>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</si>
  <si>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</si>
  <si>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</si>
  <si>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</si>
  <si>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</si>
  <si>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</si>
  <si>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</si>
  <si>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</si>
  <si>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</si>
  <si>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</si>
  <si>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</si>
  <si>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</si>
  <si>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</si>
  <si>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</si>
  <si>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</si>
  <si>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</si>
  <si>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</si>
  <si>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</si>
  <si>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</si>
  <si>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</si>
  <si>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</si>
  <si>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</si>
  <si>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</si>
  <si>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</si>
  <si>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</si>
  <si>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</si>
  <si>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</si>
  <si>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</si>
  <si>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</si>
  <si>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</si>
  <si>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</si>
  <si>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</si>
  <si>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</si>
  <si>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</si>
  <si>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</si>
  <si>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</si>
  <si>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</si>
  <si>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</si>
  <si>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</si>
  <si>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</si>
  <si>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</si>
  <si>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</si>
  <si>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</si>
  <si>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</si>
  <si>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</si>
  <si>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</si>
  <si>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</si>
  <si>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</si>
  <si>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</si>
  <si>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</si>
  <si>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</si>
  <si>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</si>
  <si>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</si>
  <si>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</si>
  <si>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</si>
  <si>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</si>
  <si>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</si>
  <si>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</si>
  <si>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</si>
  <si>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</si>
  <si>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</si>
  <si>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</si>
  <si>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</si>
  <si>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</si>
  <si>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</si>
  <si>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</si>
  <si>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</si>
  <si>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</si>
  <si>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</si>
  <si>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</si>
  <si>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</si>
  <si>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</si>
  <si>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</si>
  <si>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</si>
  <si>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</si>
  <si>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</si>
  <si>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</si>
  <si>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</si>
  <si>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</si>
  <si>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</si>
  <si>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</si>
  <si>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</si>
  <si>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</si>
  <si>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</si>
  <si>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</si>
  <si>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</si>
  <si>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</si>
  <si>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</si>
  <si>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</si>
  <si>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</si>
  <si>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</si>
  <si>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</si>
  <si>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</si>
  <si>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</si>
  <si>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</si>
  <si>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</si>
  <si>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</si>
  <si>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</si>
  <si>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</si>
  <si>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</si>
  <si>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</si>
  <si>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</si>
  <si>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</si>
  <si>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</si>
  <si>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</si>
  <si>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</si>
  <si>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</si>
  <si>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</si>
  <si>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</si>
  <si>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</si>
  <si>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</si>
  <si>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</si>
  <si>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</si>
  <si>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</si>
  <si>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</si>
  <si>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</si>
  <si>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</si>
  <si>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</si>
  <si>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</si>
  <si>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</si>
  <si>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</si>
  <si>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</si>
  <si>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</si>
  <si>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</si>
  <si>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</si>
  <si>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</si>
  <si>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</si>
  <si>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</si>
  <si>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</si>
  <si>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</si>
  <si>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</si>
  <si>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</si>
  <si>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</si>
  <si>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</si>
  <si>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</si>
  <si>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</si>
  <si>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</si>
  <si>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</si>
  <si>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</si>
  <si>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</si>
  <si>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</si>
  <si>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</si>
  <si>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</si>
  <si>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</si>
  <si>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</si>
  <si>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</si>
  <si>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</si>
  <si>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</si>
  <si>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</si>
  <si>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</si>
  <si>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</si>
  <si>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</si>
  <si>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</si>
  <si>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</si>
  <si>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</si>
  <si>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</si>
  <si>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</si>
  <si>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</si>
  <si>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</si>
  <si>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</si>
  <si>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</si>
  <si>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</si>
  <si>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</si>
  <si>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</si>
  <si>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</si>
  <si>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</si>
  <si>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</si>
  <si>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</si>
  <si>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</si>
  <si>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</si>
  <si>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</si>
  <si>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</si>
  <si>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</si>
  <si>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</si>
  <si>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</si>
  <si>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</si>
  <si>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</si>
  <si>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</si>
  <si>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</si>
  <si>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</si>
  <si>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</si>
  <si>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</si>
  <si>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</si>
  <si>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</si>
  <si>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</si>
  <si>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</si>
  <si>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</si>
  <si>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</si>
  <si>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</si>
  <si>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</si>
  <si>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</si>
  <si>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</si>
  <si>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</si>
  <si>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</si>
  <si>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</si>
  <si>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</si>
  <si>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</si>
  <si>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</si>
  <si>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</si>
  <si>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</si>
  <si>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</si>
  <si>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</si>
  <si>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</si>
  <si>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</si>
  <si>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</si>
  <si>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</si>
  <si>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</si>
  <si>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</si>
  <si>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</si>
  <si>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</si>
  <si>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</si>
  <si>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</si>
  <si>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</si>
  <si>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</si>
  <si>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</si>
  <si>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</si>
  <si>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</si>
  <si>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</si>
  <si>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</si>
  <si>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</si>
  <si>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</si>
  <si>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</si>
  <si>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</si>
  <si>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</si>
  <si>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</si>
  <si>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</si>
  <si>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</si>
  <si>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</si>
  <si>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</si>
  <si>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</si>
  <si>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</si>
  <si>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</si>
  <si>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</si>
  <si>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</si>
  <si>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</si>
  <si>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</si>
  <si>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</si>
  <si>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</si>
  <si>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</si>
  <si>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</si>
  <si>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</si>
  <si>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</si>
  <si>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</si>
  <si>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</si>
  <si>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</si>
  <si>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</si>
  <si>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</si>
  <si>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</si>
  <si>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</si>
  <si>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</si>
  <si>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</si>
  <si>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</si>
  <si>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</si>
  <si>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</si>
  <si>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</si>
  <si>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</si>
  <si>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</si>
  <si>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</si>
  <si>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</si>
  <si>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</si>
  <si>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</si>
  <si>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</si>
  <si>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</si>
  <si>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</si>
  <si>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</si>
  <si>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</si>
  <si>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</si>
  <si>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</si>
  <si>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</si>
  <si>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</si>
  <si>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</si>
  <si>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</si>
  <si>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</si>
  <si>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</si>
  <si>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</si>
  <si>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</si>
  <si>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</si>
  <si>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</si>
  <si>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</si>
  <si>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</si>
  <si>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</si>
  <si>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</si>
  <si>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</si>
  <si>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</si>
  <si>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</si>
  <si>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</si>
  <si>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</si>
  <si>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</si>
  <si>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</si>
  <si>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</si>
  <si>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</si>
  <si>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</si>
  <si>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</si>
  <si>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</si>
  <si>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</si>
  <si>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</si>
  <si>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</si>
  <si>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</si>
  <si>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</si>
  <si>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</si>
  <si>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</si>
  <si>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</si>
  <si>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</si>
  <si>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</si>
  <si>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</si>
  <si>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</si>
  <si>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</si>
  <si>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</si>
  <si>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</si>
  <si>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</si>
  <si>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</si>
  <si>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</si>
  <si>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</si>
  <si>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</si>
  <si>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</si>
  <si>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</si>
  <si>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</si>
  <si>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</si>
  <si>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</si>
  <si>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</si>
  <si>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</si>
  <si>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</si>
  <si>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</si>
  <si>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</si>
  <si>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</si>
  <si>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</si>
  <si>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</si>
  <si>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</si>
  <si>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</si>
  <si>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</si>
  <si>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</si>
  <si>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</si>
  <si>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</si>
  <si>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</si>
  <si>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</si>
  <si>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</si>
  <si>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</si>
  <si>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</si>
  <si>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</si>
  <si>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</si>
  <si>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</si>
  <si>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</si>
  <si>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</si>
  <si>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</si>
  <si>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</si>
  <si>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</si>
  <si>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</si>
  <si>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</si>
  <si>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</si>
  <si>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</si>
  <si>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</si>
  <si>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</si>
  <si>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</si>
  <si>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</si>
  <si>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</si>
  <si>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</si>
  <si>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</si>
  <si>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</si>
  <si>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</si>
  <si>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</si>
  <si>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</si>
  <si>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</si>
  <si>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</si>
  <si>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</si>
  <si>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</si>
  <si>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</si>
  <si>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</si>
  <si>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</si>
  <si>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</si>
  <si>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</si>
  <si>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</si>
  <si>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</si>
  <si>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</si>
  <si>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</si>
  <si>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</si>
  <si>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</si>
  <si>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</si>
  <si>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</si>
  <si>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</si>
  <si>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</si>
  <si>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</si>
  <si>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</si>
  <si>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</si>
  <si>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</si>
  <si>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</si>
  <si>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</si>
  <si>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</si>
  <si>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</si>
  <si>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</si>
  <si>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</si>
  <si>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</si>
  <si>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</si>
  <si>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</si>
  <si>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</si>
  <si>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</si>
  <si>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</si>
  <si>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</si>
  <si>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</si>
  <si>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</si>
  <si>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</si>
  <si>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</si>
  <si>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</si>
  <si>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</si>
  <si>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</si>
  <si>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</si>
  <si>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</si>
  <si>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</si>
  <si>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</si>
  <si>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</si>
  <si>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</si>
  <si>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</si>
  <si>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</si>
  <si>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</si>
  <si>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</si>
  <si>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</si>
  <si>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</si>
  <si>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</si>
  <si>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</si>
  <si>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</si>
  <si>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</si>
  <si>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</si>
  <si>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</si>
  <si>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</si>
  <si>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</si>
  <si>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</si>
  <si>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</si>
  <si>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</si>
  <si>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</si>
  <si>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</si>
  <si>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</si>
  <si>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</si>
  <si>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</si>
  <si>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</si>
  <si>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</si>
  <si>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</si>
  <si>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</si>
  <si>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</si>
  <si>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</si>
  <si>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</si>
  <si>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</si>
  <si>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</si>
  <si>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</si>
  <si>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</si>
  <si>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　国立病院機構　和歌山病院</t>
    <phoneticPr fontId="3"/>
  </si>
  <si>
    <t>〒644-0044 日高郡美浜町大字和田１１３８</t>
    <phoneticPr fontId="3"/>
  </si>
  <si>
    <t>〇</t>
  </si>
  <si>
    <t>複数の診療科で活用</t>
  </si>
  <si>
    <t>呼吸器内科</t>
  </si>
  <si>
    <t>外科</t>
  </si>
  <si>
    <t>循環器内科</t>
  </si>
  <si>
    <t>ＤＰＣ病院ではない</t>
  </si>
  <si>
    <t>有</t>
  </si>
  <si>
    <t>看護必要度Ⅰ</t>
    <phoneticPr fontId="3"/>
  </si>
  <si>
    <t>2階北病棟</t>
  </si>
  <si>
    <t>急性期機能</t>
  </si>
  <si>
    <t>2階南病棟</t>
  </si>
  <si>
    <t>神経内科</t>
  </si>
  <si>
    <t>-</t>
    <phoneticPr fontId="3"/>
  </si>
  <si>
    <t>3階北病棟</t>
  </si>
  <si>
    <t>慢性期機能</t>
  </si>
  <si>
    <t>3階南病棟</t>
  </si>
  <si>
    <t>4階北病棟</t>
  </si>
  <si>
    <t>4階南病棟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</si>
</sst>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1049</v>
      </c>
      <c r="N9" s="282" t="s">
        <v>1052</v>
      </c>
      <c r="O9" s="282" t="s">
        <v>1054</v>
      </c>
      <c r="P9" s="282" t="s">
        <v>1055</v>
      </c>
      <c r="Q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1049</v>
      </c>
      <c r="N22" s="282" t="s">
        <v>1052</v>
      </c>
      <c r="O22" s="282" t="s">
        <v>1054</v>
      </c>
      <c r="P22" s="282" t="s">
        <v>1055</v>
      </c>
      <c r="Q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1049</v>
      </c>
      <c r="N35" s="282" t="s">
        <v>1052</v>
      </c>
      <c r="O35" s="282" t="s">
        <v>1054</v>
      </c>
      <c r="P35" s="282" t="s">
        <v>1055</v>
      </c>
      <c r="Q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1049</v>
      </c>
      <c r="N44" s="282" t="s">
        <v>1052</v>
      </c>
      <c r="O44" s="282" t="s">
        <v>1054</v>
      </c>
      <c r="P44" s="282" t="s">
        <v>1055</v>
      </c>
      <c r="Q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1049</v>
      </c>
      <c r="N89" s="262" t="s">
        <v>1052</v>
      </c>
      <c r="O89" s="262" t="s">
        <v>1054</v>
      </c>
      <c r="P89" s="262" t="s">
        <v>1055</v>
      </c>
      <c r="Q89" s="262" t="s">
        <v>1056</v>
      </c>
    </row>
    <row r="90" spans="1:22" s="21" customFormat="1">
      <c r="A90" s="243"/>
      <c r="B90" s="1"/>
      <c r="C90" s="3"/>
      <c r="D90" s="3"/>
      <c r="E90" s="3"/>
      <c r="F90" s="3"/>
      <c r="G90" s="3"/>
      <c r="H90" s="287"/>
      <c r="I90" s="67" t="s">
        <v>36</v>
      </c>
      <c r="J90" s="68"/>
      <c r="K90" s="69"/>
      <c r="L90" s="262" t="s">
        <v>1048</v>
      </c>
      <c r="M90" s="262" t="s">
        <v>1048</v>
      </c>
      <c r="N90" s="262" t="s">
        <v>1053</v>
      </c>
      <c r="O90" s="262" t="s">
        <v>1053</v>
      </c>
      <c r="P90" s="262" t="s">
        <v>1053</v>
      </c>
      <c r="Q90" s="262" t="s">
        <v>1053</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1052</v>
      </c>
      <c r="O97" s="66" t="s">
        <v>1054</v>
      </c>
      <c r="P97" s="66" t="s">
        <v>1055</v>
      </c>
      <c r="Q97" s="66" t="s">
        <v>1056</v>
      </c>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70" t="s">
        <v>1053</v>
      </c>
      <c r="Q98" s="70" t="s">
        <v>1053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295</v>
      </c>
      <c r="K99" s="237" t="str">
        <f>IF(OR(COUNTIF(L99:Q99,"未確認")&gt;0,COUNTIF(L99:Q99,"~*")&gt;0),"※","")</f>
        <v/>
      </c>
      <c r="L99" s="258">
        <v>50</v>
      </c>
      <c r="M99" s="258">
        <v>35</v>
      </c>
      <c r="N99" s="258">
        <v>47</v>
      </c>
      <c r="O99" s="258">
        <v>43</v>
      </c>
      <c r="P99" s="258">
        <v>60</v>
      </c>
      <c r="Q99" s="258">
        <v>60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295</v>
      </c>
      <c r="K101" s="237" t="str">
        <f>IF(OR(COUNTIF(L101:Q101,"未確認")&gt;0,COUNTIF(L101:Q101,"~*")&gt;0),"※","")</f>
        <v/>
      </c>
      <c r="L101" s="258">
        <v>50</v>
      </c>
      <c r="M101" s="258">
        <v>35</v>
      </c>
      <c r="N101" s="258">
        <v>47</v>
      </c>
      <c r="O101" s="258">
        <v>43</v>
      </c>
      <c r="P101" s="258">
        <v>60</v>
      </c>
      <c r="Q101" s="258">
        <v>60</v>
      </c>
    </row>
    <row r="102" spans="1:22" s="83" customFormat="1" ht="34.5" customHeight="1">
      <c r="A102" s="244" t="s">
        <v>610</v>
      </c>
      <c r="B102" s="84"/>
      <c r="C102" s="377"/>
      <c r="D102" s="379"/>
      <c r="E102" s="317" t="s">
        <v>612</v>
      </c>
      <c r="F102" s="318"/>
      <c r="G102" s="318"/>
      <c r="H102" s="319"/>
      <c r="I102" s="420"/>
      <c r="J102" s="256">
        <f t="shared" si="0"/>
        <v>295</v>
      </c>
      <c r="K102" s="237" t="str">
        <f t="shared" ref="K102:K111" si="1">IF(OR(COUNTIF(L101:Q101,"未確認")&gt;0,COUNTIF(L101:Q101,"~*")&gt;0),"※","")</f>
        <v/>
      </c>
      <c r="L102" s="258">
        <v>50</v>
      </c>
      <c r="M102" s="258">
        <v>35</v>
      </c>
      <c r="N102" s="258">
        <v>47</v>
      </c>
      <c r="O102" s="258">
        <v>43</v>
      </c>
      <c r="P102" s="258">
        <v>60</v>
      </c>
      <c r="Q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1052</v>
      </c>
      <c r="O118" s="66" t="s">
        <v>1054</v>
      </c>
      <c r="P118" s="66" t="s">
        <v>1055</v>
      </c>
      <c r="Q118" s="66" t="s">
        <v>1056</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70" t="s">
        <v>1053</v>
      </c>
      <c r="Q119" s="70" t="s">
        <v>1053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1050</v>
      </c>
      <c r="O120" s="98" t="s">
        <v>534</v>
      </c>
      <c r="P120" s="98" t="s">
        <v>534</v>
      </c>
      <c r="Q120" s="98" t="s">
        <v>534</v>
      </c>
    </row>
    <row r="121" spans="1:22" s="83" customFormat="1" ht="40.5" customHeight="1">
      <c r="A121" s="244" t="s">
        <v>618</v>
      </c>
      <c r="B121" s="1"/>
      <c r="C121" s="295"/>
      <c r="D121" s="297"/>
      <c r="E121" s="334" t="s">
        <v>53</v>
      </c>
      <c r="F121" s="335"/>
      <c r="G121" s="335"/>
      <c r="H121" s="336"/>
      <c r="I121" s="354"/>
      <c r="J121" s="101"/>
      <c r="K121" s="102"/>
      <c r="L121" s="98" t="s">
        <v>1041</v>
      </c>
      <c r="M121" s="98" t="s">
        <v>1041</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1042</v>
      </c>
      <c r="M122" s="98" t="s">
        <v>1043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1043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1052</v>
      </c>
      <c r="O129" s="66" t="s">
        <v>1054</v>
      </c>
      <c r="P129" s="66" t="s">
        <v>1055</v>
      </c>
      <c r="Q129" s="66" t="s">
        <v>1056</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70" t="s">
        <v>1053</v>
      </c>
      <c r="Q130" s="70" t="s">
        <v>1053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535</v>
      </c>
      <c r="O131" s="98" t="s">
        <v>535</v>
      </c>
      <c r="P131" s="98" t="s">
        <v>535</v>
      </c>
      <c r="Q131" s="98" t="s">
        <v>535</v>
      </c>
    </row>
    <row r="132" spans="1:22" s="83" customFormat="1" ht="34.5" customHeight="1">
      <c r="A132" s="244" t="s">
        <v>621</v>
      </c>
      <c r="B132" s="84"/>
      <c r="C132" s="295"/>
      <c r="D132" s="297"/>
      <c r="E132" s="320" t="s">
        <v>58</v>
      </c>
      <c r="F132" s="321"/>
      <c r="G132" s="321"/>
      <c r="H132" s="322"/>
      <c r="I132" s="389"/>
      <c r="J132" s="101"/>
      <c r="K132" s="102"/>
      <c r="L132" s="82">
        <v>50</v>
      </c>
      <c r="M132" s="82">
        <v>35</v>
      </c>
      <c r="N132" s="82">
        <v>47</v>
      </c>
      <c r="O132" s="82">
        <v>43</v>
      </c>
      <c r="P132" s="82">
        <v>60</v>
      </c>
      <c r="Q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1052</v>
      </c>
      <c r="O143" s="66" t="s">
        <v>1054</v>
      </c>
      <c r="P143" s="66" t="s">
        <v>1055</v>
      </c>
      <c r="Q143" s="66" t="s">
        <v>1056</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70" t="s">
        <v>1053</v>
      </c>
      <c r="Q144" s="70" t="s">
        <v>1053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126</v>
      </c>
      <c r="K148" s="264" t="str">
        <f t="shared" si="3"/>
        <v/>
      </c>
      <c r="L148" s="117">
        <v>81</v>
      </c>
      <c r="M148" s="117">
        <v>45</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196</v>
      </c>
      <c r="K167" s="264" t="str">
        <f t="shared" si="3"/>
        <v/>
      </c>
      <c r="L167" s="117">
        <v>0</v>
      </c>
      <c r="M167" s="117">
        <v>0</v>
      </c>
      <c r="N167" s="117">
        <v>39</v>
      </c>
      <c r="O167" s="117">
        <v>41</v>
      </c>
      <c r="P167" s="117">
        <v>57</v>
      </c>
      <c r="Q167" s="117">
        <v>59</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1052</v>
      </c>
      <c r="O226" s="66" t="s">
        <v>1054</v>
      </c>
      <c r="P226" s="66" t="s">
        <v>1055</v>
      </c>
      <c r="Q226" s="66" t="s">
        <v>1056</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70" t="s">
        <v>1053</v>
      </c>
      <c r="Q227" s="70" t="s">
        <v>1053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1052</v>
      </c>
      <c r="O234" s="66" t="s">
        <v>1054</v>
      </c>
      <c r="P234" s="66" t="s">
        <v>1055</v>
      </c>
      <c r="Q234" s="66" t="s">
        <v>1056</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70" t="s">
        <v>1053</v>
      </c>
      <c r="Q235" s="70" t="s">
        <v>1053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1052</v>
      </c>
      <c r="O244" s="66" t="s">
        <v>1054</v>
      </c>
      <c r="P244" s="66" t="s">
        <v>1055</v>
      </c>
      <c r="Q244" s="66" t="s">
        <v>1056</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70" t="s">
        <v>1053</v>
      </c>
      <c r="Q245" s="70" t="s">
        <v>1053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1052</v>
      </c>
      <c r="O253" s="66" t="s">
        <v>1054</v>
      </c>
      <c r="P253" s="66" t="s">
        <v>1055</v>
      </c>
      <c r="Q253" s="66" t="s">
        <v>1056</v>
      </c>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137" t="s">
        <v>1053</v>
      </c>
      <c r="Q254" s="137" t="s">
        <v>1053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1052</v>
      </c>
      <c r="O263" s="66" t="s">
        <v>1054</v>
      </c>
      <c r="P263" s="66" t="s">
        <v>1055</v>
      </c>
      <c r="Q263" s="66" t="s">
        <v>1056</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70" t="s">
        <v>1053</v>
      </c>
      <c r="Q264" s="70" t="s">
        <v>1053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154</v>
      </c>
      <c r="K269" s="81" t="str">
        <f t="shared" si="8"/>
        <v/>
      </c>
      <c r="L269" s="147">
        <v>28</v>
      </c>
      <c r="M269" s="147">
        <v>20</v>
      </c>
      <c r="N269" s="147">
        <v>27</v>
      </c>
      <c r="O269" s="147">
        <v>25</v>
      </c>
      <c r="P269" s="147">
        <v>27</v>
      </c>
      <c r="Q269" s="147">
        <v>27</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0.8</v>
      </c>
      <c r="M270" s="148">
        <v>0</v>
      </c>
      <c r="N270" s="148">
        <v>0.6</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0</v>
      </c>
      <c r="N271" s="147">
        <v>1</v>
      </c>
      <c r="O271" s="147">
        <v>2</v>
      </c>
      <c r="P271" s="147">
        <v>3</v>
      </c>
      <c r="Q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20</v>
      </c>
      <c r="K273" s="81" t="str">
        <f t="shared" si="8"/>
        <v/>
      </c>
      <c r="L273" s="147">
        <v>0</v>
      </c>
      <c r="M273" s="147">
        <v>0</v>
      </c>
      <c r="N273" s="147">
        <v>0</v>
      </c>
      <c r="O273" s="147">
        <v>5</v>
      </c>
      <c r="P273" s="147">
        <v>6</v>
      </c>
      <c r="Q273" s="147">
        <v>9</v>
      </c>
    </row>
    <row r="274" spans="1:17" s="83" customFormat="1" ht="34.5" customHeight="1">
      <c r="A274" s="249" t="s">
        <v>727</v>
      </c>
      <c r="B274" s="120"/>
      <c r="C274" s="372"/>
      <c r="D274" s="372"/>
      <c r="E274" s="372"/>
      <c r="F274" s="372"/>
      <c r="G274" s="371" t="s">
        <v>148</v>
      </c>
      <c r="H274" s="371"/>
      <c r="I274" s="404"/>
      <c r="J274" s="266">
        <f t="shared" si="9"/>
        <v>9.3000000000000007</v>
      </c>
      <c r="K274" s="81" t="str">
        <f t="shared" si="8"/>
        <v/>
      </c>
      <c r="L274" s="148">
        <v>0</v>
      </c>
      <c r="M274" s="148">
        <v>0</v>
      </c>
      <c r="N274" s="148">
        <v>0</v>
      </c>
      <c r="O274" s="148">
        <v>3.2</v>
      </c>
      <c r="P274" s="148">
        <v>3.2</v>
      </c>
      <c r="Q274" s="148">
        <v>2.9</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1052</v>
      </c>
      <c r="O322" s="66" t="s">
        <v>1054</v>
      </c>
      <c r="P322" s="66" t="s">
        <v>1055</v>
      </c>
      <c r="Q322" s="66" t="s">
        <v>1056</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137" t="s">
        <v>1053</v>
      </c>
      <c r="Q323" s="137" t="s">
        <v>1053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1052</v>
      </c>
      <c r="O342" s="66" t="s">
        <v>1054</v>
      </c>
      <c r="P342" s="66" t="s">
        <v>1055</v>
      </c>
      <c r="Q342" s="66" t="s">
        <v>1056</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137" t="s">
        <v>1053</v>
      </c>
      <c r="Q343" s="137" t="s">
        <v>1053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1052</v>
      </c>
      <c r="O367" s="66" t="s">
        <v>1054</v>
      </c>
      <c r="P367" s="66" t="s">
        <v>1055</v>
      </c>
      <c r="Q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c r="P368" s="137" t="s">
        <v>1053</v>
      </c>
      <c r="Q368" s="137" t="s">
        <v>1053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1052</v>
      </c>
      <c r="O390" s="66" t="s">
        <v>1054</v>
      </c>
      <c r="P390" s="66" t="s">
        <v>1055</v>
      </c>
      <c r="Q390" s="66" t="s">
        <v>1056</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70" t="s">
        <v>1053</v>
      </c>
      <c r="Q391" s="70" t="s">
        <v>1053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1187</v>
      </c>
      <c r="K392" s="81" t="str">
        <f t="shared" ref="K392:K397" si="12">IF(OR(COUNTIF(L392:Q392,"未確認")&gt;0,COUNTIF(L392:Q392,"~*")&gt;0),"※","")</f>
        <v/>
      </c>
      <c r="L392" s="147">
        <v>658</v>
      </c>
      <c r="M392" s="147">
        <v>336</v>
      </c>
      <c r="N392" s="147">
        <v>105</v>
      </c>
      <c r="O392" s="147">
        <v>16</v>
      </c>
      <c r="P392" s="147">
        <v>35</v>
      </c>
      <c r="Q392" s="147">
        <v>37</v>
      </c>
    </row>
    <row r="393" spans="1:22" s="83" customFormat="1" ht="34.5" customHeight="1">
      <c r="A393" s="249" t="s">
        <v>773</v>
      </c>
      <c r="B393" s="84"/>
      <c r="C393" s="370"/>
      <c r="D393" s="380"/>
      <c r="E393" s="320" t="s">
        <v>224</v>
      </c>
      <c r="F393" s="321"/>
      <c r="G393" s="321"/>
      <c r="H393" s="322"/>
      <c r="I393" s="343"/>
      <c r="J393" s="140">
        <f t="shared" si="11"/>
        <v>740</v>
      </c>
      <c r="K393" s="81" t="str">
        <f t="shared" si="12"/>
        <v/>
      </c>
      <c r="L393" s="147">
        <v>458</v>
      </c>
      <c r="M393" s="147">
        <v>138</v>
      </c>
      <c r="N393" s="147">
        <v>56</v>
      </c>
      <c r="O393" s="147">
        <v>16</v>
      </c>
      <c r="P393" s="147">
        <v>35</v>
      </c>
      <c r="Q393" s="147">
        <v>37</v>
      </c>
    </row>
    <row r="394" spans="1:22" s="83" customFormat="1" ht="34.5" customHeight="1">
      <c r="A394" s="250" t="s">
        <v>774</v>
      </c>
      <c r="B394" s="84"/>
      <c r="C394" s="370"/>
      <c r="D394" s="381"/>
      <c r="E394" s="320" t="s">
        <v>225</v>
      </c>
      <c r="F394" s="321"/>
      <c r="G394" s="321"/>
      <c r="H394" s="322"/>
      <c r="I394" s="343"/>
      <c r="J394" s="140">
        <f t="shared" si="11"/>
        <v>178</v>
      </c>
      <c r="K394" s="81" t="str">
        <f t="shared" si="12"/>
        <v/>
      </c>
      <c r="L394" s="147">
        <v>124</v>
      </c>
      <c r="M394" s="147">
        <v>35</v>
      </c>
      <c r="N394" s="147">
        <v>19</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269</v>
      </c>
      <c r="K395" s="81" t="str">
        <f t="shared" si="12"/>
        <v/>
      </c>
      <c r="L395" s="147">
        <v>76</v>
      </c>
      <c r="M395" s="147">
        <v>163</v>
      </c>
      <c r="N395" s="147">
        <v>30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87449</v>
      </c>
      <c r="K396" s="81" t="str">
        <f t="shared" si="12"/>
        <v/>
      </c>
      <c r="L396" s="147">
        <v>12721</v>
      </c>
      <c r="M396" s="147">
        <v>6274</v>
      </c>
      <c r="N396" s="147">
        <v>10464</v>
      </c>
      <c r="O396" s="147">
        <v>14785</v>
      </c>
      <c r="P396" s="147">
        <v>21330</v>
      </c>
      <c r="Q396" s="147">
        <v>21875</v>
      </c>
    </row>
    <row r="397" spans="1:22" s="83" customFormat="1" ht="34.5" customHeight="1">
      <c r="A397" s="250" t="s">
        <v>777</v>
      </c>
      <c r="B397" s="119"/>
      <c r="C397" s="370"/>
      <c r="D397" s="320" t="s">
        <v>228</v>
      </c>
      <c r="E397" s="321"/>
      <c r="F397" s="321"/>
      <c r="G397" s="321"/>
      <c r="H397" s="322"/>
      <c r="I397" s="344"/>
      <c r="J397" s="140">
        <f t="shared" si="11"/>
        <v>1177</v>
      </c>
      <c r="K397" s="81" t="str">
        <f t="shared" si="12"/>
        <v/>
      </c>
      <c r="L397" s="147">
        <v>642</v>
      </c>
      <c r="M397" s="147">
        <v>339</v>
      </c>
      <c r="N397" s="147">
        <v>106</v>
      </c>
      <c r="O397" s="147">
        <v>17</v>
      </c>
      <c r="P397" s="147">
        <v>36</v>
      </c>
      <c r="Q397" s="147">
        <v>37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1052</v>
      </c>
      <c r="O403" s="66" t="s">
        <v>1054</v>
      </c>
      <c r="P403" s="66" t="s">
        <v>1055</v>
      </c>
      <c r="Q403" s="66" t="s">
        <v>1056</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70" t="s">
        <v>1053</v>
      </c>
      <c r="Q404" s="70" t="s">
        <v>1053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1187</v>
      </c>
      <c r="K405" s="81" t="str">
        <f t="shared" ref="K405:K422" si="14">IF(OR(COUNTIF(L405:Q405,"未確認")&gt;0,COUNTIF(L405:Q405,"~*")&gt;0),"※","")</f>
        <v/>
      </c>
      <c r="L405" s="147">
        <v>658</v>
      </c>
      <c r="M405" s="147">
        <v>336</v>
      </c>
      <c r="N405" s="147">
        <v>105</v>
      </c>
      <c r="O405" s="147">
        <v>16</v>
      </c>
      <c r="P405" s="147">
        <v>35</v>
      </c>
      <c r="Q405" s="147">
        <v>37</v>
      </c>
    </row>
    <row r="406" spans="1:22" s="83" customFormat="1" ht="34.5" customHeight="1">
      <c r="A406" s="251" t="s">
        <v>779</v>
      </c>
      <c r="B406" s="119"/>
      <c r="C406" s="369"/>
      <c r="D406" s="375" t="s">
        <v>233</v>
      </c>
      <c r="E406" s="377" t="s">
        <v>234</v>
      </c>
      <c r="F406" s="378"/>
      <c r="G406" s="378"/>
      <c r="H406" s="379"/>
      <c r="I406" s="361"/>
      <c r="J406" s="140">
        <f t="shared" si="13"/>
        <v>37</v>
      </c>
      <c r="K406" s="81" t="str">
        <f t="shared" si="14"/>
        <v/>
      </c>
      <c r="L406" s="147">
        <v>2</v>
      </c>
      <c r="M406" s="147">
        <v>13</v>
      </c>
      <c r="N406" s="147">
        <v>22</v>
      </c>
      <c r="O406" s="147">
        <v>0</v>
      </c>
      <c r="P406" s="147">
        <v>0</v>
      </c>
      <c r="Q406" s="147">
        <v>0</v>
      </c>
    </row>
    <row r="407" spans="1:22" s="83" customFormat="1" ht="34.5" customHeight="1">
      <c r="A407" s="251" t="s">
        <v>780</v>
      </c>
      <c r="B407" s="119"/>
      <c r="C407" s="369"/>
      <c r="D407" s="369"/>
      <c r="E407" s="320" t="s">
        <v>235</v>
      </c>
      <c r="F407" s="321"/>
      <c r="G407" s="321"/>
      <c r="H407" s="322"/>
      <c r="I407" s="361"/>
      <c r="J407" s="140">
        <f t="shared" si="13"/>
        <v>1033</v>
      </c>
      <c r="K407" s="81" t="str">
        <f t="shared" si="14"/>
        <v/>
      </c>
      <c r="L407" s="147">
        <v>604</v>
      </c>
      <c r="M407" s="147">
        <v>264</v>
      </c>
      <c r="N407" s="147">
        <v>77</v>
      </c>
      <c r="O407" s="147">
        <v>16</v>
      </c>
      <c r="P407" s="147">
        <v>35</v>
      </c>
      <c r="Q407" s="147">
        <v>37</v>
      </c>
    </row>
    <row r="408" spans="1:22" s="83" customFormat="1" ht="34.5" customHeight="1">
      <c r="A408" s="251" t="s">
        <v>781</v>
      </c>
      <c r="B408" s="119"/>
      <c r="C408" s="369"/>
      <c r="D408" s="369"/>
      <c r="E408" s="320" t="s">
        <v>236</v>
      </c>
      <c r="F408" s="321"/>
      <c r="G408" s="321"/>
      <c r="H408" s="322"/>
      <c r="I408" s="361"/>
      <c r="J408" s="140">
        <f t="shared" si="13"/>
        <v>47</v>
      </c>
      <c r="K408" s="81" t="str">
        <f t="shared" si="14"/>
        <v/>
      </c>
      <c r="L408" s="147">
        <v>18</v>
      </c>
      <c r="M408" s="147">
        <v>28</v>
      </c>
      <c r="N408" s="147">
        <v>1</v>
      </c>
      <c r="O408" s="147">
        <v>0</v>
      </c>
      <c r="P408" s="147">
        <v>0</v>
      </c>
      <c r="Q408" s="147">
        <v>0</v>
      </c>
    </row>
    <row r="409" spans="1:22" s="83" customFormat="1" ht="34.5" customHeight="1">
      <c r="A409" s="251" t="s">
        <v>782</v>
      </c>
      <c r="B409" s="119"/>
      <c r="C409" s="369"/>
      <c r="D409" s="369"/>
      <c r="E409" s="317" t="s">
        <v>989</v>
      </c>
      <c r="F409" s="318"/>
      <c r="G409" s="318"/>
      <c r="H409" s="319"/>
      <c r="I409" s="361"/>
      <c r="J409" s="140">
        <f t="shared" si="13"/>
        <v>66</v>
      </c>
      <c r="K409" s="81" t="str">
        <f t="shared" si="14"/>
        <v/>
      </c>
      <c r="L409" s="147">
        <v>31</v>
      </c>
      <c r="M409" s="147">
        <v>30</v>
      </c>
      <c r="N409" s="147">
        <v>5</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3</v>
      </c>
      <c r="M412" s="147">
        <v>1</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1177</v>
      </c>
      <c r="K413" s="81" t="str">
        <f t="shared" si="14"/>
        <v/>
      </c>
      <c r="L413" s="147">
        <v>642</v>
      </c>
      <c r="M413" s="147">
        <v>339</v>
      </c>
      <c r="N413" s="147">
        <v>106</v>
      </c>
      <c r="O413" s="147">
        <v>17</v>
      </c>
      <c r="P413" s="147">
        <v>36</v>
      </c>
      <c r="Q413" s="147">
        <v>37</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2</v>
      </c>
      <c r="M414" s="147">
        <v>46</v>
      </c>
      <c r="N414" s="147">
        <v>1</v>
      </c>
      <c r="O414" s="147">
        <v>0</v>
      </c>
      <c r="P414" s="147">
        <v>0</v>
      </c>
      <c r="Q414" s="147">
        <v>0</v>
      </c>
    </row>
    <row r="415" spans="1:22" s="83" customFormat="1" ht="34.5" customHeight="1">
      <c r="A415" s="251" t="s">
        <v>788</v>
      </c>
      <c r="B415" s="119"/>
      <c r="C415" s="369"/>
      <c r="D415" s="369"/>
      <c r="E415" s="320" t="s">
        <v>242</v>
      </c>
      <c r="F415" s="321"/>
      <c r="G415" s="321"/>
      <c r="H415" s="322"/>
      <c r="I415" s="361"/>
      <c r="J415" s="140">
        <f t="shared" si="13"/>
        <v>810</v>
      </c>
      <c r="K415" s="81" t="str">
        <f t="shared" si="14"/>
        <v/>
      </c>
      <c r="L415" s="147">
        <v>439</v>
      </c>
      <c r="M415" s="147">
        <v>202</v>
      </c>
      <c r="N415" s="147">
        <v>83</v>
      </c>
      <c r="O415" s="147">
        <v>16</v>
      </c>
      <c r="P415" s="147">
        <v>33</v>
      </c>
      <c r="Q415" s="147">
        <v>37</v>
      </c>
    </row>
    <row r="416" spans="1:22" s="83" customFormat="1" ht="34.5" customHeight="1">
      <c r="A416" s="251" t="s">
        <v>789</v>
      </c>
      <c r="B416" s="119"/>
      <c r="C416" s="369"/>
      <c r="D416" s="369"/>
      <c r="E416" s="320" t="s">
        <v>243</v>
      </c>
      <c r="F416" s="321"/>
      <c r="G416" s="321"/>
      <c r="H416" s="322"/>
      <c r="I416" s="361"/>
      <c r="J416" s="140">
        <f t="shared" si="13"/>
        <v>111</v>
      </c>
      <c r="K416" s="81" t="str">
        <f t="shared" si="14"/>
        <v/>
      </c>
      <c r="L416" s="147">
        <v>90</v>
      </c>
      <c r="M416" s="147">
        <v>15</v>
      </c>
      <c r="N416" s="147">
        <v>6</v>
      </c>
      <c r="O416" s="147">
        <v>0</v>
      </c>
      <c r="P416" s="147">
        <v>0</v>
      </c>
      <c r="Q416" s="147">
        <v>0</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11</v>
      </c>
      <c r="M417" s="147">
        <v>14</v>
      </c>
      <c r="N417" s="147">
        <v>2</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20</v>
      </c>
      <c r="M418" s="147">
        <v>18</v>
      </c>
      <c r="N418" s="147">
        <v>4</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0</v>
      </c>
      <c r="M420" s="147">
        <v>3</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80</v>
      </c>
      <c r="M421" s="147">
        <v>41</v>
      </c>
      <c r="N421" s="147">
        <v>10</v>
      </c>
      <c r="O421" s="147">
        <v>1</v>
      </c>
      <c r="P421" s="147">
        <v>3</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1052</v>
      </c>
      <c r="O428" s="66" t="s">
        <v>1054</v>
      </c>
      <c r="P428" s="66" t="s">
        <v>1055</v>
      </c>
      <c r="Q428" s="66" t="s">
        <v>1056</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70" t="s">
        <v>1053</v>
      </c>
      <c r="Q429" s="70" t="s">
        <v>1053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1128</v>
      </c>
      <c r="K430" s="193" t="str">
        <f>IF(OR(COUNTIF(L430:Q430,"未確認")&gt;0,COUNTIF(L430:Q430,"~*")&gt;0),"※","")</f>
        <v/>
      </c>
      <c r="L430" s="147">
        <v>640</v>
      </c>
      <c r="M430" s="147">
        <v>293</v>
      </c>
      <c r="N430" s="147">
        <v>105</v>
      </c>
      <c r="O430" s="147">
        <v>17</v>
      </c>
      <c r="P430" s="147">
        <v>36</v>
      </c>
      <c r="Q430" s="147">
        <v>37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92</v>
      </c>
      <c r="K431" s="193" t="str">
        <f>IF(OR(COUNTIF(L431:Q431,"未確認")&gt;0,COUNTIF(L431:Q431,"~*")&gt;0),"※","")</f>
        <v/>
      </c>
      <c r="L431" s="147">
        <v>1</v>
      </c>
      <c r="M431" s="147">
        <v>1</v>
      </c>
      <c r="N431" s="147">
        <v>90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27</v>
      </c>
      <c r="K432" s="193" t="str">
        <f>IF(OR(COUNTIF(L432:Q432,"未確認")&gt;0,COUNTIF(L432:Q432,"~*")&gt;0),"※","")</f>
        <v/>
      </c>
      <c r="L432" s="147">
        <v>11</v>
      </c>
      <c r="M432" s="147">
        <v>11</v>
      </c>
      <c r="N432" s="147">
        <v>5</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922</v>
      </c>
      <c r="K433" s="193" t="str">
        <f>IF(OR(COUNTIF(L433:Q433,"未確認")&gt;0,COUNTIF(L433:Q433,"~*")&gt;0),"※","")</f>
        <v/>
      </c>
      <c r="L433" s="147">
        <v>628</v>
      </c>
      <c r="M433" s="147">
        <v>280</v>
      </c>
      <c r="N433" s="147">
        <v>10</v>
      </c>
      <c r="O433" s="147">
        <v>1</v>
      </c>
      <c r="P433" s="147">
        <v>3</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87</v>
      </c>
      <c r="K434" s="193" t="str">
        <f>IF(OR(COUNTIF(L434:Q434,"未確認")&gt;0,COUNTIF(L434:Q434,"~*")&gt;0),"※","")</f>
        <v/>
      </c>
      <c r="L434" s="147">
        <v>0</v>
      </c>
      <c r="M434" s="147">
        <v>1</v>
      </c>
      <c r="N434" s="147">
        <v>0</v>
      </c>
      <c r="O434" s="147">
        <v>16</v>
      </c>
      <c r="P434" s="147">
        <v>33</v>
      </c>
      <c r="Q434" s="147">
        <v>37</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1052</v>
      </c>
      <c r="O441" s="66" t="s">
        <v>1054</v>
      </c>
      <c r="P441" s="66" t="s">
        <v>1055</v>
      </c>
      <c r="Q441" s="66" t="s">
        <v>1056</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70" t="s">
        <v>1053</v>
      </c>
      <c r="Q442" s="70" t="s">
        <v>1053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1052</v>
      </c>
      <c r="O466" s="66" t="s">
        <v>1054</v>
      </c>
      <c r="P466" s="66" t="s">
        <v>1055</v>
      </c>
      <c r="Q466" s="66" t="s">
        <v>1056</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70" t="s">
        <v>1053</v>
      </c>
      <c r="Q467" s="70" t="s">
        <v>1053</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t="s">
        <v>541</v>
      </c>
      <c r="N468" s="117">
        <v>0</v>
      </c>
      <c r="O468" s="117">
        <v>0</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t="s">
        <v>541</v>
      </c>
      <c r="M481" s="117">
        <v>0</v>
      </c>
      <c r="N481" s="117">
        <v>0</v>
      </c>
      <c r="O481" s="117">
        <v>0</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v>0</v>
      </c>
      <c r="P482" s="117" t="s">
        <v>541</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1052</v>
      </c>
      <c r="O502" s="66" t="s">
        <v>1054</v>
      </c>
      <c r="P502" s="66" t="s">
        <v>1055</v>
      </c>
      <c r="Q502" s="66" t="s">
        <v>1056</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70" t="s">
        <v>1053</v>
      </c>
      <c r="P503" s="70" t="s">
        <v>1053</v>
      </c>
      <c r="Q503" s="70" t="s">
        <v>1053</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12</v>
      </c>
      <c r="K508" s="201" t="str">
        <f t="shared" si="21"/>
        <v>※</v>
      </c>
      <c r="L508" s="117">
        <v>12</v>
      </c>
      <c r="M508" s="117" t="s">
        <v>541</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1052</v>
      </c>
      <c r="O514" s="66" t="s">
        <v>1054</v>
      </c>
      <c r="P514" s="66" t="s">
        <v>1055</v>
      </c>
      <c r="Q514" s="66" t="s">
        <v>1056</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70" t="s">
        <v>1053</v>
      </c>
      <c r="P515" s="70" t="s">
        <v>1053</v>
      </c>
      <c r="Q515" s="70" t="s">
        <v>1053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1052</v>
      </c>
      <c r="O520" s="66" t="s">
        <v>1054</v>
      </c>
      <c r="P520" s="66" t="s">
        <v>1055</v>
      </c>
      <c r="Q520" s="66" t="s">
        <v>1056</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70" t="s">
        <v>1053</v>
      </c>
      <c r="P521" s="70" t="s">
        <v>1053</v>
      </c>
      <c r="Q521" s="70" t="s">
        <v>1053</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1052</v>
      </c>
      <c r="O525" s="66" t="s">
        <v>1054</v>
      </c>
      <c r="P525" s="66" t="s">
        <v>1055</v>
      </c>
      <c r="Q525" s="66" t="s">
        <v>1056</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70" t="s">
        <v>1053</v>
      </c>
      <c r="P526" s="70" t="s">
        <v>1053</v>
      </c>
      <c r="Q526" s="70" t="s">
        <v>1053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1052</v>
      </c>
      <c r="O530" s="66" t="s">
        <v>1054</v>
      </c>
      <c r="P530" s="66" t="s">
        <v>1055</v>
      </c>
      <c r="Q530" s="66" t="s">
        <v>1056</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70" t="s">
        <v>1053</v>
      </c>
      <c r="P531" s="70" t="s">
        <v>1053</v>
      </c>
      <c r="Q531" s="70" t="s">
        <v>1053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17</v>
      </c>
      <c r="K534" s="201" t="str">
        <f t="shared" si="23"/>
        <v>※</v>
      </c>
      <c r="L534" s="117" t="s">
        <v>541</v>
      </c>
      <c r="M534" s="117">
        <v>17</v>
      </c>
      <c r="N534" s="117" t="s">
        <v>541</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1052</v>
      </c>
      <c r="O543" s="66" t="s">
        <v>1054</v>
      </c>
      <c r="P543" s="66" t="s">
        <v>1055</v>
      </c>
      <c r="Q543" s="66" t="s">
        <v>1056</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c r="P544" s="70" t="s">
        <v>1053</v>
      </c>
      <c r="Q544" s="70" t="s">
        <v>1053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1051</v>
      </c>
      <c r="O558" s="211" t="s">
        <v>1051</v>
      </c>
      <c r="P558" s="211" t="s">
        <v>1051</v>
      </c>
      <c r="Q558" s="211" t="s">
        <v>1051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63.1</v>
      </c>
      <c r="M560" s="211">
        <v>52</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37.200000000000003</v>
      </c>
      <c r="M561" s="211">
        <v>17.8</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21</v>
      </c>
      <c r="M562" s="211">
        <v>5.5</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8.8000000000000007</v>
      </c>
      <c r="M563" s="211">
        <v>6.3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2.5</v>
      </c>
      <c r="M564" s="211">
        <v>0.5</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14.1</v>
      </c>
      <c r="M565" s="211">
        <v>19.3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30.8</v>
      </c>
      <c r="M566" s="211">
        <v>24.1</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1052</v>
      </c>
      <c r="O588" s="66" t="s">
        <v>1054</v>
      </c>
      <c r="P588" s="66" t="s">
        <v>1055</v>
      </c>
      <c r="Q588" s="66" t="s">
        <v>1056</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c r="P589" s="70" t="s">
        <v>1053</v>
      </c>
      <c r="Q589" s="70" t="s">
        <v>1053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252</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106</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544</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254</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184</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1052</v>
      </c>
      <c r="O611" s="66" t="s">
        <v>1054</v>
      </c>
      <c r="P611" s="66" t="s">
        <v>1055</v>
      </c>
      <c r="Q611" s="66" t="s">
        <v>1056</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70" t="s">
        <v>1053</v>
      </c>
      <c r="Q612" s="70" t="s">
        <v>1053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40</v>
      </c>
      <c r="K613" s="201" t="str">
        <f t="shared" ref="K613:K623" si="29">IF(OR(COUNTIF(L613:Q613,"未確認")&gt;0,COUNTIF(L613:Q613,"*")&gt;0),"※","")</f>
        <v>※</v>
      </c>
      <c r="L613" s="117">
        <v>25</v>
      </c>
      <c r="M613" s="117">
        <v>15</v>
      </c>
      <c r="N613" s="117" t="s">
        <v>541</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1052</v>
      </c>
      <c r="O629" s="66" t="s">
        <v>1054</v>
      </c>
      <c r="P629" s="66" t="s">
        <v>1055</v>
      </c>
      <c r="Q629" s="66" t="s">
        <v>1056</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70" t="s">
        <v>1053</v>
      </c>
      <c r="Q630" s="70" t="s">
        <v>1053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c r="N632" s="117" t="s">
        <v>541</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85</v>
      </c>
      <c r="K633" s="201" t="str">
        <f t="shared" si="31"/>
        <v>※</v>
      </c>
      <c r="L633" s="117">
        <v>33</v>
      </c>
      <c r="M633" s="117">
        <v>20</v>
      </c>
      <c r="N633" s="117" t="s">
        <v>541</v>
      </c>
      <c r="O633" s="117">
        <v>13</v>
      </c>
      <c r="P633" s="117">
        <v>19</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t="s">
        <v>541</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42</v>
      </c>
      <c r="K636" s="201" t="str">
        <f t="shared" si="31"/>
        <v>※</v>
      </c>
      <c r="L636" s="117" t="s">
        <v>541</v>
      </c>
      <c r="M636" s="117">
        <v>0</v>
      </c>
      <c r="N636" s="117">
        <v>14</v>
      </c>
      <c r="O636" s="117">
        <v>16</v>
      </c>
      <c r="P636" s="117">
        <v>12</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1052</v>
      </c>
      <c r="O644" s="66" t="s">
        <v>1054</v>
      </c>
      <c r="P644" s="66" t="s">
        <v>1055</v>
      </c>
      <c r="Q644" s="66" t="s">
        <v>1056</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70" t="s">
        <v>1053</v>
      </c>
      <c r="Q645" s="70" t="s">
        <v>1053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110</v>
      </c>
      <c r="K646" s="201" t="str">
        <f t="shared" ref="K646:K660" si="33">IF(OR(COUNTIF(L646:Q646,"未確認")&gt;0,COUNTIF(L646:Q646,"*")&gt;0),"※","")</f>
        <v>※</v>
      </c>
      <c r="L646" s="117">
        <v>19</v>
      </c>
      <c r="M646" s="117" t="s">
        <v>541</v>
      </c>
      <c r="N646" s="117">
        <v>24</v>
      </c>
      <c r="O646" s="117">
        <v>19</v>
      </c>
      <c r="P646" s="117">
        <v>23</v>
      </c>
      <c r="Q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23</v>
      </c>
      <c r="K648" s="201" t="str">
        <f t="shared" si="33"/>
        <v>※</v>
      </c>
      <c r="L648" s="117" t="s">
        <v>541</v>
      </c>
      <c r="M648" s="117" t="s">
        <v>541</v>
      </c>
      <c r="N648" s="117">
        <v>23</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14</v>
      </c>
      <c r="M651" s="117" t="s">
        <v>541</v>
      </c>
      <c r="N651" s="117" t="s">
        <v>541</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67</v>
      </c>
      <c r="K652" s="201" t="str">
        <f t="shared" si="33"/>
        <v/>
      </c>
      <c r="L652" s="117">
        <v>0</v>
      </c>
      <c r="M652" s="117">
        <v>0</v>
      </c>
      <c r="N652" s="117">
        <v>0</v>
      </c>
      <c r="O652" s="117">
        <v>19</v>
      </c>
      <c r="P652" s="117">
        <v>23</v>
      </c>
      <c r="Q652" s="117">
        <v>25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v>15</v>
      </c>
      <c r="M655" s="117" t="s">
        <v>541</v>
      </c>
      <c r="N655" s="117" t="s">
        <v>541</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13</v>
      </c>
      <c r="M657" s="117" t="s">
        <v>541</v>
      </c>
      <c r="N657" s="117" t="s">
        <v>541</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36</v>
      </c>
      <c r="K658" s="201" t="str">
        <f t="shared" si="33"/>
        <v>※</v>
      </c>
      <c r="L658" s="117">
        <v>0</v>
      </c>
      <c r="M658" s="117">
        <v>0</v>
      </c>
      <c r="N658" s="117">
        <v>0</v>
      </c>
      <c r="O658" s="117" t="s">
        <v>541</v>
      </c>
      <c r="P658" s="117">
        <v>21</v>
      </c>
      <c r="Q658" s="117">
        <v>15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1052</v>
      </c>
      <c r="O665" s="66" t="s">
        <v>1054</v>
      </c>
      <c r="P665" s="66" t="s">
        <v>1055</v>
      </c>
      <c r="Q665" s="66" t="s">
        <v>1056</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70" t="s">
        <v>1053</v>
      </c>
      <c r="Q666" s="70" t="s">
        <v>1053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1052</v>
      </c>
      <c r="O681" s="66" t="s">
        <v>1054</v>
      </c>
      <c r="P681" s="66" t="s">
        <v>1055</v>
      </c>
      <c r="Q681" s="66" t="s">
        <v>1056</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70" t="s">
        <v>1053</v>
      </c>
      <c r="Q682" s="70" t="s">
        <v>1053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1052</v>
      </c>
      <c r="O691" s="66" t="s">
        <v>1054</v>
      </c>
      <c r="P691" s="66" t="s">
        <v>1055</v>
      </c>
      <c r="Q691" s="66" t="s">
        <v>1056</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70" t="s">
        <v>1053</v>
      </c>
      <c r="Q692" s="70" t="s">
        <v>1053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196</v>
      </c>
      <c r="K694" s="201" t="str">
        <f>IF(OR(COUNTIF(L694:Q694,"未確認")&gt;0,COUNTIF(L694:Q694,"*")&gt;0),"※","")</f>
        <v/>
      </c>
      <c r="L694" s="117">
        <v>0</v>
      </c>
      <c r="M694" s="117">
        <v>0</v>
      </c>
      <c r="N694" s="117">
        <v>39</v>
      </c>
      <c r="O694" s="117">
        <v>41</v>
      </c>
      <c r="P694" s="117">
        <v>57</v>
      </c>
      <c r="Q694" s="117">
        <v>59</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95</v>
      </c>
      <c r="K695" s="201" t="str">
        <f>IF(OR(COUNTIF(L695:Q695,"未確認")&gt;0,COUNTIF(L695:Q695,"*")&gt;0),"※","")</f>
        <v>※</v>
      </c>
      <c r="L695" s="117">
        <v>0</v>
      </c>
      <c r="M695" s="117">
        <v>0</v>
      </c>
      <c r="N695" s="117">
        <v>24</v>
      </c>
      <c r="O695" s="117">
        <v>35</v>
      </c>
      <c r="P695" s="117">
        <v>36</v>
      </c>
      <c r="Q695" s="117" t="s">
        <v>541</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67</v>
      </c>
      <c r="K696" s="201" t="str">
        <f>IF(OR(COUNTIF(L696:Q696,"未確認")&gt;0,COUNTIF(L696:Q696,"*")&gt;0),"※","")</f>
        <v/>
      </c>
      <c r="L696" s="117">
        <v>0</v>
      </c>
      <c r="M696" s="117">
        <v>0</v>
      </c>
      <c r="N696" s="117">
        <v>0</v>
      </c>
      <c r="O696" s="117">
        <v>19</v>
      </c>
      <c r="P696" s="117">
        <v>23</v>
      </c>
      <c r="Q696" s="117">
        <v>25</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1052</v>
      </c>
      <c r="O704" s="66" t="s">
        <v>1054</v>
      </c>
      <c r="P704" s="66" t="s">
        <v>1055</v>
      </c>
      <c r="Q704" s="66" t="s">
        <v>1056</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70" t="s">
        <v>1053</v>
      </c>
      <c r="Q705" s="70" t="s">
        <v>1053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718165-491E-4439-9735-F004BA5469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2019-12-23T01:02:03Z</dcterms:modified>
</cp:coreProperties>
</file>