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8D99ED5-E57D-4842-8AE6-16590B2590E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<sst xmlns="http://schemas.openxmlformats.org/spreadsheetml/2006/main" count="3802" uniqueCount="1069">
  <si>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</si>
  <si>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</si>
  <si>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</si>
  <si>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</si>
  <si>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</si>
  <si>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</si>
  <si>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</si>
  <si>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</si>
  <si>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</si>
  <si>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</si>
  <si>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</si>
  <si>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</si>
  <si>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</si>
  <si>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</si>
  <si>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</si>
  <si>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</si>
  <si>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</si>
  <si>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</si>
  <si>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</si>
  <si>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</si>
  <si>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</si>
  <si>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</si>
  <si>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</si>
  <si>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</si>
  <si>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</si>
  <si>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</si>
  <si>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</si>
  <si>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</si>
  <si>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</si>
  <si>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</si>
  <si>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</si>
  <si>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</si>
  <si>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</si>
  <si>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</si>
  <si>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</si>
  <si>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</si>
  <si>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</si>
  <si>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</si>
  <si>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</si>
  <si>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</si>
  <si>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</si>
  <si>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</si>
  <si>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</si>
  <si>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</si>
  <si>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</si>
  <si>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</si>
  <si>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</si>
  <si>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</si>
  <si>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</si>
  <si>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</si>
  <si>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</si>
  <si>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</si>
  <si>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</si>
  <si>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</si>
  <si>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</si>
  <si>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</si>
  <si>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</si>
  <si>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</si>
  <si>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</si>
  <si>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</si>
  <si>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</si>
  <si>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</si>
  <si>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</si>
  <si>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</si>
  <si>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</si>
  <si>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</si>
  <si>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</si>
  <si>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</si>
  <si>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</si>
  <si>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</si>
  <si>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</si>
  <si>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</si>
  <si>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</si>
  <si>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</si>
  <si>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</si>
  <si>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</si>
  <si>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</si>
  <si>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</si>
  <si>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</si>
  <si>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</si>
  <si>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</si>
  <si>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</si>
  <si>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</si>
  <si>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</si>
  <si>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</si>
  <si>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</si>
  <si>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</si>
  <si>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</si>
  <si>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</si>
  <si>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</si>
  <si>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</si>
  <si>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</si>
  <si>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</si>
  <si>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</si>
  <si>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</si>
  <si>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</si>
  <si>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</si>
  <si>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</si>
  <si>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</si>
  <si>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</si>
  <si>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</si>
  <si>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</si>
  <si>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</si>
  <si>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</si>
  <si>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</si>
  <si>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</si>
  <si>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</si>
  <si>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</si>
  <si>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</si>
  <si>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</si>
  <si>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</si>
  <si>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</si>
  <si>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</si>
  <si>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</si>
  <si>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</si>
  <si>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</si>
  <si>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</si>
  <si>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</si>
  <si>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</si>
  <si>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</si>
  <si>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</si>
  <si>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</si>
  <si>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</si>
  <si>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</si>
  <si>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</si>
  <si>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</si>
  <si>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</si>
  <si>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</si>
  <si>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</si>
  <si>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</si>
  <si>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</si>
  <si>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</si>
  <si>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</si>
  <si>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</si>
  <si>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</si>
  <si>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</si>
  <si>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</si>
  <si>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</si>
  <si>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</si>
  <si>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</si>
  <si>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</si>
  <si>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</si>
  <si>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</si>
  <si>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</si>
  <si>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</si>
  <si>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</si>
  <si>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</si>
  <si>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</si>
  <si>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</si>
  <si>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</si>
  <si>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</si>
  <si>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</si>
  <si>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</si>
  <si>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</si>
  <si>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</si>
  <si>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</si>
  <si>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</si>
  <si>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</si>
  <si>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</si>
  <si>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</si>
  <si>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</si>
  <si>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</si>
  <si>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</si>
  <si>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</si>
  <si>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</si>
  <si>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</si>
  <si>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</si>
  <si>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</si>
  <si>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</si>
  <si>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</si>
  <si>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</si>
  <si>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</si>
  <si>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</si>
  <si>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</si>
  <si>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</si>
  <si>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</si>
  <si>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</si>
  <si>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</si>
  <si>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</si>
  <si>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</si>
  <si>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</si>
  <si>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</si>
  <si>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</si>
  <si>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</si>
  <si>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</si>
  <si>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</si>
  <si>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</si>
  <si>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</si>
  <si>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</si>
  <si>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</si>
  <si>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</si>
  <si>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</si>
  <si>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</si>
  <si>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</si>
  <si>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</si>
  <si>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</si>
  <si>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</si>
  <si>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</si>
  <si>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</si>
  <si>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</si>
  <si>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</si>
  <si>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</si>
  <si>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</si>
  <si>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</si>
  <si>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</si>
  <si>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</si>
  <si>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</si>
  <si>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</si>
  <si>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</si>
  <si>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</si>
  <si>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</si>
  <si>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</si>
  <si>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</si>
  <si>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</si>
  <si>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</si>
  <si>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</si>
  <si>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</si>
  <si>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</si>
  <si>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</si>
  <si>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</si>
  <si>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</si>
  <si>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</si>
  <si>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</si>
  <si>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</si>
  <si>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</si>
  <si>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</si>
  <si>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</si>
  <si>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</si>
  <si>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</si>
  <si>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</si>
  <si>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</si>
  <si>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</si>
  <si>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</si>
  <si>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</si>
  <si>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</si>
  <si>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</si>
  <si>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</si>
  <si>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</si>
  <si>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</si>
  <si>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</si>
  <si>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</si>
  <si>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</si>
  <si>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</si>
  <si>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</si>
  <si>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</si>
  <si>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</si>
  <si>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</si>
  <si>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</si>
  <si>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</si>
  <si>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</si>
  <si>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</si>
  <si>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</si>
  <si>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</si>
  <si>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</si>
  <si>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</si>
  <si>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</si>
  <si>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</si>
  <si>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</si>
  <si>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</si>
  <si>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</si>
  <si>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</si>
  <si>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</si>
  <si>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</si>
  <si>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</si>
  <si>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</si>
  <si>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</si>
  <si>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</si>
  <si>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</si>
  <si>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</si>
  <si>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</si>
  <si>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</si>
  <si>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</si>
  <si>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</si>
  <si>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</si>
  <si>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</si>
  <si>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</si>
  <si>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</si>
  <si>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</si>
  <si>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</si>
  <si>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</si>
  <si>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</si>
  <si>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</si>
  <si>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</si>
  <si>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</si>
  <si>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</si>
  <si>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</si>
  <si>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</si>
  <si>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</si>
  <si>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</si>
  <si>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</si>
  <si>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</si>
  <si>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</si>
  <si>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</si>
  <si>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</si>
  <si>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</si>
  <si>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</si>
  <si>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</si>
  <si>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</si>
  <si>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</si>
  <si>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</si>
  <si>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</si>
  <si>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</si>
  <si>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</si>
  <si>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</si>
  <si>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</si>
  <si>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</si>
  <si>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</si>
  <si>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</si>
  <si>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</si>
  <si>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</si>
  <si>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</si>
  <si>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</si>
  <si>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</si>
  <si>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</si>
  <si>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</si>
  <si>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</si>
  <si>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</si>
  <si>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</si>
  <si>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</si>
  <si>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</si>
  <si>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</si>
  <si>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</si>
  <si>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</si>
  <si>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</si>
  <si>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</si>
  <si>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</si>
  <si>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</si>
  <si>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</si>
  <si>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</si>
  <si>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</si>
  <si>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</si>
  <si>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</si>
  <si>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</si>
  <si>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</si>
  <si>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</si>
  <si>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</si>
  <si>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</si>
  <si>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</si>
  <si>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</si>
  <si>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</si>
  <si>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</si>
  <si>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</si>
  <si>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</si>
  <si>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</si>
  <si>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</si>
  <si>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</si>
  <si>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</si>
  <si>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</si>
  <si>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</si>
  <si>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</si>
  <si>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</si>
  <si>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</si>
  <si>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</si>
  <si>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</si>
  <si>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</si>
  <si>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</si>
  <si>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</si>
  <si>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</si>
  <si>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</si>
  <si>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</si>
  <si>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</si>
  <si>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</si>
  <si>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</si>
  <si>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</si>
  <si>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</si>
  <si>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</si>
  <si>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</si>
  <si>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</si>
  <si>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</si>
  <si>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</si>
  <si>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</si>
  <si>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</si>
  <si>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</si>
  <si>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</si>
  <si>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</si>
  <si>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</si>
  <si>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</si>
  <si>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</si>
  <si>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</si>
  <si>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</si>
  <si>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</si>
  <si>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</si>
  <si>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</si>
  <si>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</si>
  <si>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</si>
  <si>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</si>
  <si>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</si>
  <si>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</si>
  <si>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</si>
  <si>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</si>
  <si>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</si>
  <si>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</si>
  <si>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</si>
  <si>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</si>
  <si>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</si>
  <si>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</si>
  <si>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</si>
  <si>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</si>
  <si>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</si>
  <si>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</si>
  <si>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</si>
  <si>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</si>
  <si>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</si>
  <si>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</si>
  <si>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</si>
  <si>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</si>
  <si>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</si>
  <si>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</si>
  <si>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</si>
  <si>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</si>
  <si>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</si>
  <si>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</si>
  <si>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</si>
  <si>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</si>
  <si>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</si>
  <si>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</si>
  <si>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</si>
  <si>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</si>
  <si>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</si>
  <si>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</si>
  <si>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</si>
  <si>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</si>
  <si>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</si>
  <si>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</si>
  <si>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</si>
  <si>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</si>
  <si>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</si>
  <si>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</si>
  <si>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</si>
  <si>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</si>
  <si>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</si>
  <si>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</si>
  <si>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</si>
  <si>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</si>
  <si>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</si>
  <si>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</si>
  <si>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</si>
  <si>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</si>
  <si>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</si>
  <si>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</si>
  <si>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</si>
  <si>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</si>
  <si>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</si>
  <si>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</si>
  <si>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</si>
  <si>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</si>
  <si>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</si>
  <si>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</si>
  <si>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</si>
  <si>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</si>
  <si>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</si>
  <si>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</si>
  <si>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</si>
  <si>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</si>
  <si>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</si>
  <si>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</si>
  <si>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</si>
  <si>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</si>
  <si>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</si>
  <si>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</si>
  <si>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</si>
  <si>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</si>
  <si>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</si>
  <si>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</si>
  <si>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</si>
  <si>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</si>
  <si>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</si>
  <si>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</si>
  <si>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</si>
  <si>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</si>
  <si>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</si>
  <si>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</si>
  <si>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</si>
  <si>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</si>
  <si>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</si>
  <si>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</si>
  <si>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</si>
  <si>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</si>
  <si>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</si>
  <si>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</si>
  <si>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</si>
  <si>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</si>
  <si>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</si>
  <si>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</si>
  <si>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</si>
  <si>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</si>
  <si>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</si>
  <si>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</si>
  <si>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</si>
  <si>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</si>
  <si>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</si>
  <si>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</si>
  <si>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</si>
  <si>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</si>
  <si>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</si>
  <si>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</si>
  <si>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</si>
  <si>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</si>
  <si>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</si>
  <si>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</si>
  <si>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</si>
  <si>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</si>
  <si>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</si>
  <si>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</si>
  <si>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</si>
  <si>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</si>
  <si>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</si>
  <si>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</si>
  <si>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</si>
  <si>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</si>
  <si>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</si>
  <si>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</si>
  <si>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</si>
  <si>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</si>
  <si>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</si>
  <si>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</si>
  <si>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</si>
  <si>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</si>
  <si>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</si>
  <si>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</si>
  <si>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</si>
  <si>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</si>
  <si>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</si>
  <si>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</si>
  <si>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</si>
  <si>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</si>
  <si>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</si>
  <si>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</si>
  <si>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</si>
  <si>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</si>
  <si>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</si>
  <si>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</si>
  <si>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</si>
  <si>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</si>
  <si>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</si>
  <si>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</si>
  <si>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</si>
  <si>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</si>
  <si>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</si>
  <si>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</si>
  <si>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</si>
  <si>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</si>
  <si>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</si>
  <si>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</si>
  <si>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</si>
  <si>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</si>
  <si>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</si>
  <si>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</si>
  <si>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</si>
  <si>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</si>
  <si>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</si>
  <si>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</si>
  <si>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</si>
  <si>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</si>
  <si>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</si>
  <si>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</si>
  <si>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</si>
  <si>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</si>
  <si>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</si>
  <si>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</si>
  <si>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</si>
  <si>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</si>
  <si>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</si>
  <si>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</si>
  <si>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</si>
  <si>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</si>
  <si>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</si>
  <si>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</si>
  <si>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</si>
  <si>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</si>
  <si>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</si>
  <si>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</si>
  <si>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</si>
  <si>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</si>
  <si>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</si>
  <si>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</si>
  <si>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</si>
  <si>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</si>
  <si>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</si>
  <si>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</si>
  <si>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</si>
  <si>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</si>
  <si>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</si>
  <si>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</si>
  <si>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</si>
  <si>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</si>
  <si>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</si>
  <si>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</si>
  <si>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</si>
  <si>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</si>
  <si>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</si>
  <si>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</si>
  <si>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</si>
  <si>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</si>
  <si>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</si>
  <si>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</si>
  <si>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</si>
  <si>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</si>
  <si>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</si>
  <si>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</si>
  <si>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</si>
  <si>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</si>
  <si>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</si>
  <si>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</si>
  <si>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</si>
  <si>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</si>
  <si>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</si>
  <si>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</si>
  <si>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</si>
  <si>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</si>
  <si>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</si>
  <si>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</si>
  <si>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</si>
  <si>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</si>
  <si>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</si>
  <si>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</si>
  <si>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</si>
  <si>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</si>
  <si>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</si>
  <si>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</si>
  <si>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</si>
  <si>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</si>
  <si>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</si>
  <si>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</si>
  <si>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</si>
  <si>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</si>
  <si>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</si>
  <si>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</si>
  <si>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</si>
  <si>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</si>
  <si>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</si>
  <si>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</si>
  <si>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</si>
  <si>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</si>
  <si>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</si>
  <si>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</si>
  <si>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</si>
  <si>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</si>
  <si>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</si>
  <si>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</si>
  <si>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</si>
  <si>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</si>
  <si>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</si>
  <si>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</si>
  <si>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</si>
  <si>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</si>
  <si>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</si>
  <si>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</si>
  <si>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</si>
  <si>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</si>
  <si>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</si>
  <si>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</si>
  <si>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</si>
  <si>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</si>
  <si>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</si>
  <si>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</si>
  <si>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</si>
  <si>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</si>
  <si>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</si>
  <si>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</si>
  <si>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</si>
  <si>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</si>
  <si>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</si>
  <si>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</si>
  <si>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</si>
  <si>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</si>
  <si>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</si>
  <si>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</si>
  <si>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</si>
  <si>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</si>
  <si>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</si>
  <si>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</si>
  <si>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</si>
  <si>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</si>
  <si>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</si>
  <si>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</si>
  <si>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</si>
  <si>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</si>
  <si>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</si>
  <si>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</si>
  <si>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</si>
  <si>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</si>
  <si>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</si>
  <si>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</si>
  <si>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</si>
  <si>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</si>
  <si>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</si>
  <si>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</si>
  <si>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</si>
  <si>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</si>
  <si>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</si>
  <si>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</si>
  <si>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</si>
  <si>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</si>
  <si>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</si>
  <si>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</si>
  <si>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</si>
  <si>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</si>
  <si>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</si>
  <si>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</si>
  <si>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</si>
  <si>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</si>
  <si>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</si>
  <si>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</si>
  <si>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</si>
  <si>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</si>
  <si>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</si>
  <si>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</si>
  <si>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</si>
  <si>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</si>
  <si>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</si>
  <si>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</si>
  <si>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</si>
  <si>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</si>
  <si>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</si>
  <si>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</si>
  <si>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</si>
  <si>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</si>
  <si>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</si>
  <si>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</si>
  <si>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</si>
  <si>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</si>
  <si>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</si>
  <si>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</si>
  <si>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</si>
  <si>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</si>
  <si>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</si>
  <si>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</si>
  <si>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</si>
  <si>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</si>
  <si>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</si>
  <si>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</si>
  <si>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</si>
  <si>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</si>
  <si>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</si>
  <si>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</si>
  <si>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</si>
  <si>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</si>
  <si>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</si>
  <si>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</si>
  <si>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</si>
  <si>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</si>
  <si>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</si>
  <si>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</si>
  <si>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</si>
  <si>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</si>
  <si>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</si>
  <si>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</si>
  <si>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</si>
  <si>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</si>
  <si>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</si>
  <si>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</si>
  <si>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</si>
  <si>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</si>
  <si>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</si>
  <si>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</si>
  <si>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</si>
  <si>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</si>
  <si>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</si>
  <si>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</si>
  <si>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</si>
  <si>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</si>
  <si>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</si>
  <si>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</si>
  <si>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</si>
  <si>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</si>
  <si>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</si>
  <si>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</si>
  <si>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</si>
  <si>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</si>
  <si>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</si>
  <si>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</si>
  <si>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</si>
  <si>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</si>
  <si>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</si>
  <si>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</si>
  <si>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</si>
  <si>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</si>
  <si>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</si>
  <si>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</si>
  <si>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</si>
  <si>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</si>
  <si>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</si>
  <si>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</si>
  <si>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</si>
  <si>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</si>
  <si>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</si>
  <si>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</si>
  <si>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</si>
  <si>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</si>
  <si>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</si>
  <si>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</si>
  <si>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</si>
  <si>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</si>
  <si>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</si>
  <si>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</si>
  <si>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</si>
  <si>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</si>
  <si>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</si>
  <si>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</si>
  <si>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</si>
  <si>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</si>
  <si>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</si>
  <si>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</si>
  <si>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</si>
  <si>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</si>
  <si>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</si>
  <si>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</si>
  <si>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</si>
  <si>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</si>
  <si>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</si>
  <si>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</si>
  <si>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</si>
  <si>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</si>
  <si>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</si>
  <si>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</si>
  <si>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</si>
  <si>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</si>
  <si>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</si>
  <si>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</si>
  <si>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</si>
  <si>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</si>
  <si>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</si>
  <si>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</si>
  <si>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</si>
  <si>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</si>
  <si>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</si>
  <si>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</si>
  <si>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</si>
  <si>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</si>
  <si>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</si>
  <si>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</si>
  <si>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</si>
  <si>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</si>
  <si>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</si>
  <si>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</si>
  <si>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</si>
  <si>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</si>
  <si>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</si>
  <si>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</si>
  <si>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</si>
  <si>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</si>
  <si>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</si>
  <si>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</si>
  <si>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</si>
  <si>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</si>
  <si>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</si>
  <si>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</si>
  <si>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</si>
  <si>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</si>
  <si>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</si>
  <si>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</si>
  <si>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</si>
  <si>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</si>
  <si>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</si>
  <si>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</si>
  <si>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</si>
  <si>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</si>
  <si>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</si>
  <si>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</si>
  <si>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</si>
  <si>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</si>
  <si>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</si>
  <si>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</si>
  <si>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</si>
  <si>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</si>
  <si>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</si>
  <si>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</si>
  <si>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</si>
  <si>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</si>
  <si>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</si>
  <si>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</si>
  <si>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</si>
  <si>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</si>
  <si>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</si>
  <si>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</si>
  <si>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</si>
  <si>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</si>
  <si>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</si>
  <si>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</si>
  <si>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</si>
  <si>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</si>
  <si>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</si>
  <si>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</si>
  <si>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</si>
  <si>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</si>
  <si>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</si>
  <si>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</si>
  <si>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</si>
  <si>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</si>
  <si>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</si>
  <si>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</si>
  <si>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</si>
  <si>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</si>
  <si>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</si>
  <si>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</si>
  <si>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</si>
  <si>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</si>
  <si>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</si>
  <si>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</si>
  <si>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</si>
  <si>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</si>
  <si>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</si>
  <si>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</si>
  <si>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</si>
  <si>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</si>
  <si>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</si>
  <si>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</si>
  <si>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</si>
  <si>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</si>
  <si>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</si>
  <si>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</si>
  <si>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</si>
  <si>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</si>
  <si>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</si>
  <si>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</si>
  <si>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</si>
  <si>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</si>
  <si>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</si>
  <si>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</si>
  <si>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</si>
  <si>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</si>
  <si>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</si>
  <si>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</si>
  <si>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</si>
  <si>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</si>
  <si>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</si>
  <si>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</si>
  <si>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</si>
  <si>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</si>
  <si>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</si>
  <si>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</si>
  <si>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</si>
  <si>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</si>
  <si>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</si>
  <si>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</si>
  <si>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</si>
  <si>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</si>
  <si>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</si>
  <si>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</si>
  <si>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</si>
  <si>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</si>
  <si>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</si>
  <si>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</si>
  <si>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</si>
  <si>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</si>
  <si>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</si>
  <si>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</si>
  <si>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</si>
  <si>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</si>
  <si>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</si>
  <si>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</si>
  <si>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</si>
  <si>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</si>
  <si>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</si>
  <si>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</si>
  <si>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</si>
  <si>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</si>
  <si>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</si>
  <si>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</si>
  <si>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</si>
  <si>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</si>
  <si>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</si>
  <si>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</si>
  <si>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</si>
  <si>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</si>
  <si>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</si>
  <si>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</si>
  <si>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</si>
  <si>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</si>
  <si>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</si>
  <si>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</si>
  <si>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</si>
  <si>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</si>
  <si>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</si>
  <si>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</si>
  <si>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</si>
  <si>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</si>
  <si>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</si>
  <si>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</si>
  <si>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</si>
  <si>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</si>
  <si>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</si>
  <si>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</si>
  <si>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</si>
  <si>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</si>
  <si>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</si>
  <si>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</si>
  <si>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</si>
  <si>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</si>
  <si>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</si>
  <si>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</si>
  <si>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</si>
  <si>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</si>
  <si>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</si>
  <si>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</si>
  <si>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</si>
  <si>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</si>
  <si>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</si>
  <si>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</si>
  <si>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</si>
  <si>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</si>
  <si>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</si>
  <si>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</si>
  <si>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</si>
  <si>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</si>
  <si>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</si>
  <si>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</si>
  <si>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</si>
  <si>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</si>
  <si>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</si>
  <si>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</si>
  <si>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</si>
  <si>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</si>
  <si>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</si>
  <si>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</si>
  <si>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</si>
  <si>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</si>
  <si>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</si>
  <si>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</si>
  <si>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</si>
  <si>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</si>
  <si>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</si>
  <si>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</si>
  <si>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</si>
  <si>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</si>
  <si>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</si>
  <si>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</si>
  <si>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</si>
  <si>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</si>
  <si>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</si>
  <si>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</si>
  <si>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</si>
  <si>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</si>
  <si>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</si>
  <si>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</si>
  <si>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</si>
  <si>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国保日高総合病院</t>
    <phoneticPr fontId="3"/>
  </si>
  <si>
    <t>〒644-0002 御坊市薗１１６－２</t>
    <phoneticPr fontId="3"/>
  </si>
  <si>
    <t>〇</t>
  </si>
  <si>
    <t>市町村</t>
  </si>
  <si>
    <t>複数の診療科で活用</t>
  </si>
  <si>
    <t>脳神経外科</t>
  </si>
  <si>
    <t>外科</t>
  </si>
  <si>
    <t>耳鼻咽喉科</t>
  </si>
  <si>
    <t>ＤＰＣ標準病院群</t>
  </si>
  <si>
    <t>有</t>
  </si>
  <si>
    <t>看護必要度Ⅰ</t>
    <phoneticPr fontId="3"/>
  </si>
  <si>
    <t>2階病棟</t>
  </si>
  <si>
    <t>急性期機能</t>
  </si>
  <si>
    <t>整形外科</t>
  </si>
  <si>
    <t>回復期ﾘﾊﾋﾞﾘﾃｰｼｮﾝ病棟入院料３</t>
  </si>
  <si>
    <t>-</t>
    <phoneticPr fontId="3"/>
  </si>
  <si>
    <t>回復期リハビリテーション病棟</t>
  </si>
  <si>
    <t>回復期機能</t>
  </si>
  <si>
    <t>内科</t>
  </si>
  <si>
    <t>泌尿器科</t>
  </si>
  <si>
    <t>4階病棟</t>
  </si>
  <si>
    <t>循環器内科</t>
  </si>
  <si>
    <t>5階病棟</t>
  </si>
  <si>
    <t>眼科</t>
  </si>
  <si>
    <t>地域包括ケア病棟</t>
  </si>
  <si>
    <t>産婦人科</t>
  </si>
  <si>
    <t>小児外科</t>
  </si>
  <si>
    <t>7階病棟</t>
  </si>
  <si>
    <t>ハイケアユニット入院医療管理料１</t>
  </si>
  <si>
    <t>2階ハイケアユニット病棟</t>
  </si>
  <si>
    <t>高度急性期機能</t>
  </si>
  <si>
    <t>5階ハイケアユニット病棟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</si>
</sst>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72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1048</v>
      </c>
      <c r="M9" s="282" t="s">
        <v>1053</v>
      </c>
      <c r="N9" s="282" t="s">
        <v>1057</v>
      </c>
      <c r="O9" s="282" t="s">
        <v>1059</v>
      </c>
      <c r="P9" s="282" t="s">
        <v>1061</v>
      </c>
      <c r="Q9" s="282" t="s">
        <v>1064</v>
      </c>
      <c r="R9" s="282" t="s">
        <v>1066</v>
      </c>
      <c r="S9" s="282" t="s">
        <v>1068</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t="s">
        <v>1039</v>
      </c>
      <c r="S10" s="25" t="s">
        <v>1039</v>
      </c>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c r="Q11" s="25" t="s">
        <v>1039</v>
      </c>
      <c r="R11" s="25"/>
      <c r="S11" s="25"/>
    </row>
    <row r="12" spans="1:22" s="21" customFormat="1" ht="34.5" customHeight="1">
      <c r="A12" s="244" t="s">
        <v>606</v>
      </c>
      <c r="B12" s="24"/>
      <c r="C12" s="19"/>
      <c r="D12" s="19"/>
      <c r="E12" s="19"/>
      <c r="F12" s="19"/>
      <c r="G12" s="19"/>
      <c r="H12" s="20"/>
      <c r="I12" s="422" t="s">
        <v>4</v>
      </c>
      <c r="J12" s="422"/>
      <c r="K12" s="422"/>
      <c r="L12" s="29"/>
      <c r="M12" s="29" t="s">
        <v>1039</v>
      </c>
      <c r="N12" s="29"/>
      <c r="O12" s="29"/>
      <c r="P12" s="29" t="s">
        <v>1039</v>
      </c>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1053</v>
      </c>
      <c r="N22" s="282" t="s">
        <v>1057</v>
      </c>
      <c r="O22" s="282" t="s">
        <v>1059</v>
      </c>
      <c r="P22" s="282" t="s">
        <v>1061</v>
      </c>
      <c r="Q22" s="282" t="s">
        <v>1064</v>
      </c>
      <c r="R22" s="282" t="s">
        <v>1066</v>
      </c>
      <c r="S22" s="282" t="s">
        <v>1068</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t="s">
        <v>1039</v>
      </c>
      <c r="S23" s="25" t="s">
        <v>1039</v>
      </c>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c r="Q24" s="25" t="s">
        <v>1039</v>
      </c>
      <c r="R24" s="25"/>
      <c r="S24" s="25"/>
    </row>
    <row r="25" spans="1:22" s="21" customFormat="1" ht="34.5" customHeight="1">
      <c r="A25" s="244" t="s">
        <v>607</v>
      </c>
      <c r="B25" s="24"/>
      <c r="C25" s="19"/>
      <c r="D25" s="19"/>
      <c r="E25" s="19"/>
      <c r="F25" s="19"/>
      <c r="G25" s="19"/>
      <c r="H25" s="20"/>
      <c r="I25" s="303" t="s">
        <v>4</v>
      </c>
      <c r="J25" s="304"/>
      <c r="K25" s="305"/>
      <c r="L25" s="29"/>
      <c r="M25" s="29" t="s">
        <v>1039</v>
      </c>
      <c r="N25" s="29"/>
      <c r="O25" s="29"/>
      <c r="P25" s="29" t="s">
        <v>1039</v>
      </c>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1053</v>
      </c>
      <c r="N35" s="282" t="s">
        <v>1057</v>
      </c>
      <c r="O35" s="282" t="s">
        <v>1059</v>
      </c>
      <c r="P35" s="282" t="s">
        <v>1061</v>
      </c>
      <c r="Q35" s="282" t="s">
        <v>1064</v>
      </c>
      <c r="R35" s="282" t="s">
        <v>1066</v>
      </c>
      <c r="S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1053</v>
      </c>
      <c r="N44" s="282" t="s">
        <v>1057</v>
      </c>
      <c r="O44" s="282" t="s">
        <v>1059</v>
      </c>
      <c r="P44" s="282" t="s">
        <v>1061</v>
      </c>
      <c r="Q44" s="282" t="s">
        <v>1064</v>
      </c>
      <c r="R44" s="282" t="s">
        <v>1066</v>
      </c>
      <c r="S44" s="282" t="s">
        <v>1068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39">
      <c r="A89" s="243"/>
      <c r="B89" s="18"/>
      <c r="C89" s="62"/>
      <c r="D89" s="3"/>
      <c r="E89" s="3"/>
      <c r="F89" s="3"/>
      <c r="G89" s="3"/>
      <c r="H89" s="287"/>
      <c r="I89" s="287"/>
      <c r="J89" s="64" t="s">
        <v>35</v>
      </c>
      <c r="K89" s="65"/>
      <c r="L89" s="262" t="s">
        <v>1048</v>
      </c>
      <c r="M89" s="262" t="s">
        <v>1053</v>
      </c>
      <c r="N89" s="262" t="s">
        <v>1057</v>
      </c>
      <c r="O89" s="262" t="s">
        <v>1059</v>
      </c>
      <c r="P89" s="262" t="s">
        <v>1061</v>
      </c>
      <c r="Q89" s="262" t="s">
        <v>1064</v>
      </c>
      <c r="R89" s="262" t="s">
        <v>1066</v>
      </c>
      <c r="S89" s="262" t="s">
        <v>1068</v>
      </c>
    </row>
    <row r="90" spans="1:22" s="21" customFormat="1" ht="26">
      <c r="A90" s="243"/>
      <c r="B90" s="1"/>
      <c r="C90" s="3"/>
      <c r="D90" s="3"/>
      <c r="E90" s="3"/>
      <c r="F90" s="3"/>
      <c r="G90" s="3"/>
      <c r="H90" s="287"/>
      <c r="I90" s="67" t="s">
        <v>36</v>
      </c>
      <c r="J90" s="68"/>
      <c r="K90" s="69"/>
      <c r="L90" s="262" t="s">
        <v>1049</v>
      </c>
      <c r="M90" s="262" t="s">
        <v>1054</v>
      </c>
      <c r="N90" s="262" t="s">
        <v>1049</v>
      </c>
      <c r="O90" s="262" t="s">
        <v>1049</v>
      </c>
      <c r="P90" s="262" t="s">
        <v>1054</v>
      </c>
      <c r="Q90" s="262" t="s">
        <v>1049</v>
      </c>
      <c r="R90" s="262" t="s">
        <v>1067</v>
      </c>
      <c r="S90" s="262" t="s">
        <v>1067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1057</v>
      </c>
      <c r="O97" s="66" t="s">
        <v>1059</v>
      </c>
      <c r="P97" s="66" t="s">
        <v>1061</v>
      </c>
      <c r="Q97" s="66" t="s">
        <v>1064</v>
      </c>
      <c r="R97" s="66" t="s">
        <v>1066</v>
      </c>
      <c r="S97" s="66" t="s">
        <v>1068</v>
      </c>
      <c r="T97" s="8"/>
      <c r="U97" s="8"/>
      <c r="V97" s="8"/>
    </row>
    <row r="98" spans="1:22" ht="20.25" customHeight="1">
      <c r="A98" s="243"/>
      <c r="B98" s="1"/>
      <c r="C98" s="62"/>
      <c r="D98" s="3"/>
      <c r="F98" s="3"/>
      <c r="G98" s="3"/>
      <c r="H98" s="287"/>
      <c r="I98" s="67" t="s">
        <v>40</v>
      </c>
      <c r="J98" s="68"/>
      <c r="K98" s="79"/>
      <c r="L98" s="70" t="s">
        <v>1049</v>
      </c>
      <c r="M98" s="70" t="s">
        <v>1054</v>
      </c>
      <c r="N98" s="70" t="s">
        <v>1049</v>
      </c>
      <c r="O98" s="70" t="s">
        <v>1049</v>
      </c>
      <c r="P98" s="70" t="s">
        <v>1054</v>
      </c>
      <c r="Q98" s="70" t="s">
        <v>1049</v>
      </c>
      <c r="R98" s="70" t="s">
        <v>1067</v>
      </c>
      <c r="S98" s="70" t="s">
        <v>1067</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273</v>
      </c>
      <c r="K99" s="237" t="str">
        <f>IF(OR(COUNTIF(L99:S99,"未確認")&gt;0,COUNTIF(L99:S99,"~*")&gt;0),"※","")</f>
        <v/>
      </c>
      <c r="L99" s="258">
        <v>48</v>
      </c>
      <c r="M99" s="258">
        <v>30</v>
      </c>
      <c r="N99" s="258">
        <v>52</v>
      </c>
      <c r="O99" s="258">
        <v>44</v>
      </c>
      <c r="P99" s="258">
        <v>52</v>
      </c>
      <c r="Q99" s="258">
        <v>39</v>
      </c>
      <c r="R99" s="258">
        <v>4</v>
      </c>
      <c r="S99" s="258">
        <v>4</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273</v>
      </c>
      <c r="K101" s="237" t="str">
        <f>IF(OR(COUNTIF(L101:S101,"未確認")&gt;0,COUNTIF(L101:S101,"~*")&gt;0),"※","")</f>
        <v/>
      </c>
      <c r="L101" s="258">
        <v>48</v>
      </c>
      <c r="M101" s="258">
        <v>30</v>
      </c>
      <c r="N101" s="258">
        <v>52</v>
      </c>
      <c r="O101" s="258">
        <v>44</v>
      </c>
      <c r="P101" s="258">
        <v>52</v>
      </c>
      <c r="Q101" s="258">
        <v>39</v>
      </c>
      <c r="R101" s="258">
        <v>4</v>
      </c>
      <c r="S101" s="258">
        <v>4</v>
      </c>
    </row>
    <row r="102" spans="1:22" s="83" customFormat="1" ht="34.5" customHeight="1">
      <c r="A102" s="244" t="s">
        <v>610</v>
      </c>
      <c r="B102" s="84"/>
      <c r="C102" s="377"/>
      <c r="D102" s="379"/>
      <c r="E102" s="317" t="s">
        <v>612</v>
      </c>
      <c r="F102" s="318"/>
      <c r="G102" s="318"/>
      <c r="H102" s="319"/>
      <c r="I102" s="420"/>
      <c r="J102" s="256">
        <f t="shared" si="0"/>
        <v>273</v>
      </c>
      <c r="K102" s="237" t="str">
        <f t="shared" ref="K102:K111" si="1">IF(OR(COUNTIF(L101:S101,"未確認")&gt;0,COUNTIF(L101:S101,"~*")&gt;0),"※","")</f>
        <v/>
      </c>
      <c r="L102" s="258">
        <v>48</v>
      </c>
      <c r="M102" s="258">
        <v>30</v>
      </c>
      <c r="N102" s="258">
        <v>52</v>
      </c>
      <c r="O102" s="258">
        <v>44</v>
      </c>
      <c r="P102" s="258">
        <v>52</v>
      </c>
      <c r="Q102" s="258">
        <v>39</v>
      </c>
      <c r="R102" s="258">
        <v>4</v>
      </c>
      <c r="S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1057</v>
      </c>
      <c r="O118" s="66" t="s">
        <v>1059</v>
      </c>
      <c r="P118" s="66" t="s">
        <v>1061</v>
      </c>
      <c r="Q118" s="66" t="s">
        <v>1064</v>
      </c>
      <c r="R118" s="66" t="s">
        <v>1066</v>
      </c>
      <c r="S118" s="66" t="s">
        <v>1068</v>
      </c>
      <c r="T118" s="8"/>
      <c r="U118" s="8"/>
      <c r="V118" s="8"/>
    </row>
    <row r="119" spans="1:22" ht="20.25" customHeight="1">
      <c r="A119" s="243"/>
      <c r="B119" s="1"/>
      <c r="C119" s="3"/>
      <c r="D119" s="3"/>
      <c r="F119" s="3"/>
      <c r="G119" s="3"/>
      <c r="H119" s="287"/>
      <c r="I119" s="67" t="s">
        <v>40</v>
      </c>
      <c r="J119" s="94"/>
      <c r="K119" s="79"/>
      <c r="L119" s="70" t="s">
        <v>1049</v>
      </c>
      <c r="M119" s="70" t="s">
        <v>1054</v>
      </c>
      <c r="N119" s="70" t="s">
        <v>1049</v>
      </c>
      <c r="O119" s="70" t="s">
        <v>1049</v>
      </c>
      <c r="P119" s="70" t="s">
        <v>1054</v>
      </c>
      <c r="Q119" s="70" t="s">
        <v>1049</v>
      </c>
      <c r="R119" s="70" t="s">
        <v>1067</v>
      </c>
      <c r="S119" s="70" t="s">
        <v>1067</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1058</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1055</v>
      </c>
      <c r="O121" s="98" t="s">
        <v>1055</v>
      </c>
      <c r="P121" s="98" t="s">
        <v>1055</v>
      </c>
      <c r="Q121" s="98" t="s">
        <v>1062</v>
      </c>
      <c r="R121" s="98" t="s">
        <v>1042</v>
      </c>
      <c r="S121" s="98" t="s">
        <v>533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1050</v>
      </c>
      <c r="O122" s="98" t="s">
        <v>1058</v>
      </c>
      <c r="P122" s="98" t="s">
        <v>1060</v>
      </c>
      <c r="Q122" s="98" t="s">
        <v>1055</v>
      </c>
      <c r="R122" s="98" t="s">
        <v>1043</v>
      </c>
      <c r="S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1056</v>
      </c>
      <c r="O123" s="98" t="s">
        <v>533</v>
      </c>
      <c r="P123" s="98" t="s">
        <v>1050</v>
      </c>
      <c r="Q123" s="98" t="s">
        <v>1063</v>
      </c>
      <c r="R123" s="98" t="s">
        <v>1055</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1057</v>
      </c>
      <c r="O129" s="66" t="s">
        <v>1059</v>
      </c>
      <c r="P129" s="66" t="s">
        <v>1061</v>
      </c>
      <c r="Q129" s="66" t="s">
        <v>1064</v>
      </c>
      <c r="R129" s="66" t="s">
        <v>1066</v>
      </c>
      <c r="S129" s="66" t="s">
        <v>1068</v>
      </c>
      <c r="T129" s="8"/>
      <c r="U129" s="8"/>
      <c r="V129" s="8"/>
    </row>
    <row r="130" spans="1:22" ht="20.25" customHeight="1">
      <c r="A130" s="243"/>
      <c r="B130" s="1"/>
      <c r="C130" s="62"/>
      <c r="D130" s="3"/>
      <c r="F130" s="3"/>
      <c r="G130" s="3"/>
      <c r="H130" s="287"/>
      <c r="I130" s="67" t="s">
        <v>36</v>
      </c>
      <c r="J130" s="68"/>
      <c r="K130" s="79"/>
      <c r="L130" s="70" t="s">
        <v>1049</v>
      </c>
      <c r="M130" s="70" t="s">
        <v>1054</v>
      </c>
      <c r="N130" s="70" t="s">
        <v>1049</v>
      </c>
      <c r="O130" s="70" t="s">
        <v>1049</v>
      </c>
      <c r="P130" s="70" t="s">
        <v>1054</v>
      </c>
      <c r="Q130" s="70" t="s">
        <v>1049</v>
      </c>
      <c r="R130" s="70" t="s">
        <v>1067</v>
      </c>
      <c r="S130" s="70" t="s">
        <v>1067</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c r="N131" s="98" t="s">
        <v>559</v>
      </c>
      <c r="O131" s="98" t="s">
        <v>559</v>
      </c>
      <c r="P131" s="98" t="s">
        <v>111</v>
      </c>
      <c r="Q131" s="98" t="s">
        <v>559</v>
      </c>
      <c r="R131" s="98" t="s">
        <v>1065</v>
      </c>
      <c r="S131" s="98" t="s">
        <v>1065</v>
      </c>
    </row>
    <row r="132" spans="1:22" s="83" customFormat="1" ht="34.5" customHeight="1">
      <c r="A132" s="244" t="s">
        <v>621</v>
      </c>
      <c r="B132" s="84"/>
      <c r="C132" s="295"/>
      <c r="D132" s="297"/>
      <c r="E132" s="320" t="s">
        <v>58</v>
      </c>
      <c r="F132" s="321"/>
      <c r="G132" s="321"/>
      <c r="H132" s="322"/>
      <c r="I132" s="389"/>
      <c r="J132" s="101"/>
      <c r="K132" s="102"/>
      <c r="L132" s="82">
        <v>48</v>
      </c>
      <c r="M132" s="82">
        <v>30</v>
      </c>
      <c r="N132" s="82">
        <v>52</v>
      </c>
      <c r="O132" s="82">
        <v>44</v>
      </c>
      <c r="P132" s="82">
        <v>52</v>
      </c>
      <c r="Q132" s="82">
        <v>39</v>
      </c>
      <c r="R132" s="82">
        <v>4</v>
      </c>
      <c r="S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105</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10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1057</v>
      </c>
      <c r="O143" s="66" t="s">
        <v>1059</v>
      </c>
      <c r="P143" s="66" t="s">
        <v>1061</v>
      </c>
      <c r="Q143" s="66" t="s">
        <v>1064</v>
      </c>
      <c r="R143" s="66" t="s">
        <v>1066</v>
      </c>
      <c r="S143" s="66" t="s">
        <v>1068</v>
      </c>
      <c r="T143" s="8"/>
      <c r="U143" s="8"/>
      <c r="V143" s="8"/>
    </row>
    <row r="144" spans="1:22" ht="20.25" customHeight="1">
      <c r="A144" s="243"/>
      <c r="B144" s="1"/>
      <c r="C144" s="62"/>
      <c r="D144" s="3"/>
      <c r="F144" s="3"/>
      <c r="G144" s="3"/>
      <c r="H144" s="287"/>
      <c r="I144" s="67" t="s">
        <v>36</v>
      </c>
      <c r="J144" s="68"/>
      <c r="K144" s="79"/>
      <c r="L144" s="70" t="s">
        <v>1049</v>
      </c>
      <c r="M144" s="70" t="s">
        <v>1054</v>
      </c>
      <c r="N144" s="70" t="s">
        <v>1049</v>
      </c>
      <c r="O144" s="70" t="s">
        <v>1049</v>
      </c>
      <c r="P144" s="70" t="s">
        <v>1054</v>
      </c>
      <c r="Q144" s="70" t="s">
        <v>1049</v>
      </c>
      <c r="R144" s="70" t="s">
        <v>1067</v>
      </c>
      <c r="S144" s="70" t="s">
        <v>1067</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v>0</v>
      </c>
      <c r="Q145" s="117">
        <v>0</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382</v>
      </c>
      <c r="K149" s="264" t="str">
        <f t="shared" si="3"/>
        <v/>
      </c>
      <c r="L149" s="117">
        <v>116</v>
      </c>
      <c r="M149" s="117">
        <v>0</v>
      </c>
      <c r="N149" s="117">
        <v>109</v>
      </c>
      <c r="O149" s="117">
        <v>102</v>
      </c>
      <c r="P149" s="117">
        <v>0</v>
      </c>
      <c r="Q149" s="117">
        <v>55</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t="s">
        <v>541</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42</v>
      </c>
      <c r="K179" s="264" t="str">
        <f t="shared" si="5"/>
        <v>※</v>
      </c>
      <c r="L179" s="117" t="s">
        <v>541</v>
      </c>
      <c r="M179" s="117">
        <v>0</v>
      </c>
      <c r="N179" s="117">
        <v>0</v>
      </c>
      <c r="O179" s="117">
        <v>0</v>
      </c>
      <c r="P179" s="117">
        <v>0</v>
      </c>
      <c r="Q179" s="117">
        <v>0</v>
      </c>
      <c r="R179" s="117">
        <v>27</v>
      </c>
      <c r="S179" s="117">
        <v>15</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17</v>
      </c>
      <c r="K192" s="264" t="str">
        <f t="shared" si="5"/>
        <v/>
      </c>
      <c r="L192" s="117">
        <v>0</v>
      </c>
      <c r="M192" s="117">
        <v>0</v>
      </c>
      <c r="N192" s="117">
        <v>0</v>
      </c>
      <c r="O192" s="117">
        <v>0</v>
      </c>
      <c r="P192" s="117">
        <v>0</v>
      </c>
      <c r="Q192" s="117">
        <v>17</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39</v>
      </c>
      <c r="K196" s="264" t="str">
        <f t="shared" si="5"/>
        <v/>
      </c>
      <c r="L196" s="117">
        <v>0</v>
      </c>
      <c r="M196" s="117">
        <v>39</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96</v>
      </c>
      <c r="K201" s="264" t="str">
        <f t="shared" si="5"/>
        <v/>
      </c>
      <c r="L201" s="117">
        <v>0</v>
      </c>
      <c r="M201" s="117">
        <v>0</v>
      </c>
      <c r="N201" s="117">
        <v>0</v>
      </c>
      <c r="O201" s="117">
        <v>0</v>
      </c>
      <c r="P201" s="117">
        <v>96</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1048</v>
      </c>
      <c r="M226" s="66" t="s">
        <v>1053</v>
      </c>
      <c r="N226" s="66" t="s">
        <v>1057</v>
      </c>
      <c r="O226" s="66" t="s">
        <v>1059</v>
      </c>
      <c r="P226" s="66" t="s">
        <v>1061</v>
      </c>
      <c r="Q226" s="66" t="s">
        <v>1064</v>
      </c>
      <c r="R226" s="66" t="s">
        <v>1066</v>
      </c>
      <c r="S226" s="66" t="s">
        <v>1068</v>
      </c>
      <c r="T226" s="8"/>
      <c r="U226" s="8"/>
      <c r="V226" s="8"/>
    </row>
    <row r="227" spans="1:22" ht="20.25" customHeight="1">
      <c r="A227" s="243"/>
      <c r="B227" s="1"/>
      <c r="C227" s="3"/>
      <c r="D227" s="3"/>
      <c r="F227" s="3"/>
      <c r="G227" s="3"/>
      <c r="H227" s="287"/>
      <c r="I227" s="67" t="s">
        <v>36</v>
      </c>
      <c r="J227" s="68"/>
      <c r="K227" s="79"/>
      <c r="L227" s="70" t="s">
        <v>1049</v>
      </c>
      <c r="M227" s="70" t="s">
        <v>1054</v>
      </c>
      <c r="N227" s="70" t="s">
        <v>1049</v>
      </c>
      <c r="O227" s="70" t="s">
        <v>1049</v>
      </c>
      <c r="P227" s="70" t="s">
        <v>1054</v>
      </c>
      <c r="Q227" s="70" t="s">
        <v>1049</v>
      </c>
      <c r="R227" s="70" t="s">
        <v>1067</v>
      </c>
      <c r="S227" s="70" t="s">
        <v>1067</v>
      </c>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1057</v>
      </c>
      <c r="O234" s="66" t="s">
        <v>1059</v>
      </c>
      <c r="P234" s="66" t="s">
        <v>1061</v>
      </c>
      <c r="Q234" s="66" t="s">
        <v>1064</v>
      </c>
      <c r="R234" s="66" t="s">
        <v>1066</v>
      </c>
      <c r="S234" s="66" t="s">
        <v>1068</v>
      </c>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1049</v>
      </c>
      <c r="O235" s="70" t="s">
        <v>1049</v>
      </c>
      <c r="P235" s="70" t="s">
        <v>1054</v>
      </c>
      <c r="Q235" s="70" t="s">
        <v>1049</v>
      </c>
      <c r="R235" s="70" t="s">
        <v>1067</v>
      </c>
      <c r="S235" s="70" t="s">
        <v>1067</v>
      </c>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1057</v>
      </c>
      <c r="O244" s="66" t="s">
        <v>1059</v>
      </c>
      <c r="P244" s="66" t="s">
        <v>1061</v>
      </c>
      <c r="Q244" s="66" t="s">
        <v>1064</v>
      </c>
      <c r="R244" s="66" t="s">
        <v>1066</v>
      </c>
      <c r="S244" s="66" t="s">
        <v>1068</v>
      </c>
      <c r="T244" s="8"/>
      <c r="U244" s="8"/>
      <c r="V244" s="8"/>
    </row>
    <row r="245" spans="1:22" ht="20.25" customHeight="1">
      <c r="A245" s="243"/>
      <c r="B245" s="1"/>
      <c r="C245" s="62"/>
      <c r="D245" s="3"/>
      <c r="F245" s="3"/>
      <c r="G245" s="3"/>
      <c r="H245" s="287"/>
      <c r="I245" s="67" t="s">
        <v>36</v>
      </c>
      <c r="J245" s="68"/>
      <c r="K245" s="79"/>
      <c r="L245" s="70" t="s">
        <v>1049</v>
      </c>
      <c r="M245" s="70" t="s">
        <v>1054</v>
      </c>
      <c r="N245" s="70" t="s">
        <v>1049</v>
      </c>
      <c r="O245" s="70" t="s">
        <v>1049</v>
      </c>
      <c r="P245" s="70" t="s">
        <v>1054</v>
      </c>
      <c r="Q245" s="70" t="s">
        <v>1049</v>
      </c>
      <c r="R245" s="70" t="s">
        <v>1067</v>
      </c>
      <c r="S245" s="70" t="s">
        <v>1067</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1057</v>
      </c>
      <c r="O253" s="66" t="s">
        <v>1059</v>
      </c>
      <c r="P253" s="66" t="s">
        <v>1061</v>
      </c>
      <c r="Q253" s="66" t="s">
        <v>1064</v>
      </c>
      <c r="R253" s="66" t="s">
        <v>1066</v>
      </c>
      <c r="S253" s="66" t="s">
        <v>1068</v>
      </c>
      <c r="T253" s="8"/>
      <c r="U253" s="8"/>
      <c r="V253" s="8"/>
    </row>
    <row r="254" spans="1:22" ht="26">
      <c r="A254" s="243"/>
      <c r="B254" s="1"/>
      <c r="C254" s="62"/>
      <c r="D254" s="3"/>
      <c r="F254" s="3"/>
      <c r="G254" s="3"/>
      <c r="H254" s="287"/>
      <c r="I254" s="67" t="s">
        <v>36</v>
      </c>
      <c r="J254" s="68"/>
      <c r="K254" s="79"/>
      <c r="L254" s="70" t="s">
        <v>1049</v>
      </c>
      <c r="M254" s="137" t="s">
        <v>1054</v>
      </c>
      <c r="N254" s="137" t="s">
        <v>1049</v>
      </c>
      <c r="O254" s="137" t="s">
        <v>1049</v>
      </c>
      <c r="P254" s="137" t="s">
        <v>1054</v>
      </c>
      <c r="Q254" s="137" t="s">
        <v>1049</v>
      </c>
      <c r="R254" s="137" t="s">
        <v>1067</v>
      </c>
      <c r="S254" s="137" t="s">
        <v>1067</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1057</v>
      </c>
      <c r="O263" s="66" t="s">
        <v>1059</v>
      </c>
      <c r="P263" s="66" t="s">
        <v>1061</v>
      </c>
      <c r="Q263" s="66" t="s">
        <v>1064</v>
      </c>
      <c r="R263" s="66" t="s">
        <v>1066</v>
      </c>
      <c r="S263" s="66" t="s">
        <v>1068</v>
      </c>
      <c r="T263" s="8"/>
      <c r="U263" s="8"/>
      <c r="V263" s="8"/>
    </row>
    <row r="264" spans="1:22" ht="20.25" customHeight="1">
      <c r="A264" s="243"/>
      <c r="B264" s="1"/>
      <c r="C264" s="62"/>
      <c r="D264" s="3"/>
      <c r="F264" s="3"/>
      <c r="G264" s="3"/>
      <c r="H264" s="287"/>
      <c r="I264" s="67" t="s">
        <v>36</v>
      </c>
      <c r="J264" s="68"/>
      <c r="K264" s="79"/>
      <c r="L264" s="70" t="s">
        <v>1049</v>
      </c>
      <c r="M264" s="70" t="s">
        <v>1054</v>
      </c>
      <c r="N264" s="70" t="s">
        <v>1049</v>
      </c>
      <c r="O264" s="70" t="s">
        <v>1049</v>
      </c>
      <c r="P264" s="70" t="s">
        <v>1054</v>
      </c>
      <c r="Q264" s="70" t="s">
        <v>1049</v>
      </c>
      <c r="R264" s="70" t="s">
        <v>1067</v>
      </c>
      <c r="S264" s="70" t="s">
        <v>1067</v>
      </c>
      <c r="T264" s="8"/>
      <c r="U264" s="8"/>
      <c r="V264" s="8"/>
    </row>
    <row r="265" spans="1:22" s="83" customFormat="1" ht="34.5" customHeight="1">
      <c r="A265" s="244" t="s">
        <v>723</v>
      </c>
      <c r="B265" s="84"/>
      <c r="C265" s="371" t="s">
        <v>145</v>
      </c>
      <c r="D265" s="374"/>
      <c r="E265" s="374"/>
      <c r="F265" s="374"/>
      <c r="G265" s="371" t="s">
        <v>146</v>
      </c>
      <c r="H265" s="371"/>
      <c r="I265" s="403" t="s">
        <v>147</v>
      </c>
      <c r="J265" s="266">
        <v>53</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5.7</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144</v>
      </c>
      <c r="K269" s="81" t="str">
        <f t="shared" si="8"/>
        <v/>
      </c>
      <c r="L269" s="147">
        <v>24</v>
      </c>
      <c r="M269" s="147">
        <v>19</v>
      </c>
      <c r="N269" s="147">
        <v>25</v>
      </c>
      <c r="O269" s="147">
        <v>24</v>
      </c>
      <c r="P269" s="147">
        <v>24</v>
      </c>
      <c r="Q269" s="147">
        <v>12</v>
      </c>
      <c r="R269" s="147">
        <v>8</v>
      </c>
      <c r="S269" s="147">
        <v>8</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c r="N270" s="148">
        <v>0</v>
      </c>
      <c r="O270" s="148">
        <v>0</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0</v>
      </c>
      <c r="M271" s="147">
        <v>1</v>
      </c>
      <c r="N271" s="147">
        <v>2</v>
      </c>
      <c r="O271" s="147">
        <v>0</v>
      </c>
      <c r="P271" s="147">
        <v>1</v>
      </c>
      <c r="Q271" s="147">
        <v>1</v>
      </c>
      <c r="R271" s="147">
        <v>0</v>
      </c>
      <c r="S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0</v>
      </c>
      <c r="N273" s="147">
        <v>0</v>
      </c>
      <c r="O273" s="147">
        <v>0</v>
      </c>
      <c r="P273" s="147">
        <v>9</v>
      </c>
      <c r="Q273" s="147">
        <v>0</v>
      </c>
      <c r="R273" s="147">
        <v>0</v>
      </c>
      <c r="S273" s="147">
        <v>0</v>
      </c>
    </row>
    <row r="274" spans="1:19" s="83" customFormat="1" ht="34.5" customHeight="1">
      <c r="A274" s="249" t="s">
        <v>727</v>
      </c>
      <c r="B274" s="120"/>
      <c r="C274" s="372"/>
      <c r="D274" s="372"/>
      <c r="E274" s="372"/>
      <c r="F274" s="372"/>
      <c r="G274" s="371" t="s">
        <v>148</v>
      </c>
      <c r="H274" s="371"/>
      <c r="I274" s="404"/>
      <c r="J274" s="266">
        <f t="shared" si="9"/>
        <v>21</v>
      </c>
      <c r="K274" s="81" t="str">
        <f t="shared" si="8"/>
        <v/>
      </c>
      <c r="L274" s="148">
        <v>4.7</v>
      </c>
      <c r="M274" s="148">
        <v>4.4000000000000004</v>
      </c>
      <c r="N274" s="148">
        <v>4.4000000000000004</v>
      </c>
      <c r="O274" s="148">
        <v>4.5</v>
      </c>
      <c r="P274" s="148">
        <v>0</v>
      </c>
      <c r="Q274" s="148">
        <v>3</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12</v>
      </c>
      <c r="K275" s="81" t="str">
        <f t="shared" si="8"/>
        <v/>
      </c>
      <c r="L275" s="147">
        <v>0</v>
      </c>
      <c r="M275" s="147">
        <v>0</v>
      </c>
      <c r="N275" s="147">
        <v>0</v>
      </c>
      <c r="O275" s="147">
        <v>0</v>
      </c>
      <c r="P275" s="147">
        <v>0</v>
      </c>
      <c r="Q275" s="147">
        <v>12</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30</v>
      </c>
      <c r="N297" s="147">
        <v>42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4.8</v>
      </c>
      <c r="N298" s="148">
        <v>4.2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2</v>
      </c>
      <c r="N299" s="147">
        <v>7</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7.9</v>
      </c>
      <c r="N300" s="148">
        <v>1.6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1.7</v>
      </c>
      <c r="M302" s="148">
        <v>10.199999999999999</v>
      </c>
      <c r="N302" s="148">
        <v>7.1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1057</v>
      </c>
      <c r="O322" s="66" t="s">
        <v>1059</v>
      </c>
      <c r="P322" s="66" t="s">
        <v>1061</v>
      </c>
      <c r="Q322" s="66" t="s">
        <v>1064</v>
      </c>
      <c r="R322" s="66" t="s">
        <v>1066</v>
      </c>
      <c r="S322" s="66" t="s">
        <v>1068</v>
      </c>
      <c r="T322" s="8"/>
      <c r="U322" s="8"/>
      <c r="V322" s="8"/>
    </row>
    <row r="323" spans="1:22" ht="20.25" customHeight="1">
      <c r="A323" s="243"/>
      <c r="B323" s="1"/>
      <c r="C323" s="62"/>
      <c r="D323" s="3"/>
      <c r="F323" s="3"/>
      <c r="G323" s="3"/>
      <c r="H323" s="287"/>
      <c r="I323" s="67" t="s">
        <v>36</v>
      </c>
      <c r="J323" s="68"/>
      <c r="K323" s="79"/>
      <c r="L323" s="70" t="s">
        <v>1049</v>
      </c>
      <c r="M323" s="137" t="s">
        <v>1054</v>
      </c>
      <c r="N323" s="137" t="s">
        <v>1049</v>
      </c>
      <c r="O323" s="137" t="s">
        <v>1049</v>
      </c>
      <c r="P323" s="137" t="s">
        <v>1054</v>
      </c>
      <c r="Q323" s="137" t="s">
        <v>1049</v>
      </c>
      <c r="R323" s="137" t="s">
        <v>1067</v>
      </c>
      <c r="S323" s="137" t="s">
        <v>1067</v>
      </c>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4.5999999999999996</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1057</v>
      </c>
      <c r="O342" s="66" t="s">
        <v>1059</v>
      </c>
      <c r="P342" s="66" t="s">
        <v>1061</v>
      </c>
      <c r="Q342" s="66" t="s">
        <v>1064</v>
      </c>
      <c r="R342" s="66" t="s">
        <v>1066</v>
      </c>
      <c r="S342" s="66" t="s">
        <v>1068</v>
      </c>
      <c r="T342" s="8"/>
      <c r="U342" s="8"/>
      <c r="V342" s="8"/>
    </row>
    <row r="343" spans="1:22" ht="20.25" customHeight="1">
      <c r="A343" s="243"/>
      <c r="B343" s="1"/>
      <c r="C343" s="62"/>
      <c r="D343" s="3"/>
      <c r="F343" s="3"/>
      <c r="G343" s="3"/>
      <c r="H343" s="287"/>
      <c r="I343" s="67" t="s">
        <v>36</v>
      </c>
      <c r="J343" s="68"/>
      <c r="K343" s="79"/>
      <c r="L343" s="70" t="s">
        <v>1049</v>
      </c>
      <c r="M343" s="137" t="s">
        <v>1054</v>
      </c>
      <c r="N343" s="137" t="s">
        <v>1049</v>
      </c>
      <c r="O343" s="137" t="s">
        <v>1049</v>
      </c>
      <c r="P343" s="137" t="s">
        <v>1054</v>
      </c>
      <c r="Q343" s="137" t="s">
        <v>1049</v>
      </c>
      <c r="R343" s="137" t="s">
        <v>1067</v>
      </c>
      <c r="S343" s="137" t="s">
        <v>1067</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1057</v>
      </c>
      <c r="O367" s="66" t="s">
        <v>1059</v>
      </c>
      <c r="P367" s="66" t="s">
        <v>1061</v>
      </c>
      <c r="Q367" s="66" t="s">
        <v>1064</v>
      </c>
      <c r="R367" s="66" t="s">
        <v>1066</v>
      </c>
      <c r="S367" s="66" t="s">
        <v>1068</v>
      </c>
    </row>
    <row r="368" spans="1:22" s="118" customFormat="1" ht="20.25" customHeight="1">
      <c r="A368" s="243"/>
      <c r="B368" s="1"/>
      <c r="C368" s="3"/>
      <c r="D368" s="3"/>
      <c r="E368" s="3"/>
      <c r="F368" s="3"/>
      <c r="G368" s="3"/>
      <c r="H368" s="287"/>
      <c r="I368" s="67" t="s">
        <v>36</v>
      </c>
      <c r="J368" s="170"/>
      <c r="K368" s="79"/>
      <c r="L368" s="137" t="s">
        <v>1049</v>
      </c>
      <c r="M368" s="137" t="s">
        <v>1054</v>
      </c>
      <c r="N368" s="137" t="s">
        <v>1049</v>
      </c>
      <c r="O368" s="137" t="s">
        <v>1049</v>
      </c>
      <c r="P368" s="137" t="s">
        <v>1054</v>
      </c>
      <c r="Q368" s="137" t="s">
        <v>1049</v>
      </c>
      <c r="R368" s="137" t="s">
        <v>1067</v>
      </c>
      <c r="S368" s="137" t="s">
        <v>1067</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1057</v>
      </c>
      <c r="O390" s="66" t="s">
        <v>1059</v>
      </c>
      <c r="P390" s="66" t="s">
        <v>1061</v>
      </c>
      <c r="Q390" s="66" t="s">
        <v>1064</v>
      </c>
      <c r="R390" s="66" t="s">
        <v>1066</v>
      </c>
      <c r="S390" s="66" t="s">
        <v>1068</v>
      </c>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1049</v>
      </c>
      <c r="O391" s="70" t="s">
        <v>1049</v>
      </c>
      <c r="P391" s="70" t="s">
        <v>1054</v>
      </c>
      <c r="Q391" s="70" t="s">
        <v>1049</v>
      </c>
      <c r="R391" s="70" t="s">
        <v>1067</v>
      </c>
      <c r="S391" s="70" t="s">
        <v>1067</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5666</v>
      </c>
      <c r="K392" s="81" t="str">
        <f t="shared" ref="K392:K397" si="12">IF(OR(COUNTIF(L392:S392,"未確認")&gt;0,COUNTIF(L392:S392,"~*")&gt;0),"※","")</f>
        <v/>
      </c>
      <c r="L392" s="147">
        <v>984</v>
      </c>
      <c r="M392" s="147">
        <v>206</v>
      </c>
      <c r="N392" s="147">
        <v>1020</v>
      </c>
      <c r="O392" s="147">
        <v>925</v>
      </c>
      <c r="P392" s="147">
        <v>858</v>
      </c>
      <c r="Q392" s="147">
        <v>1205</v>
      </c>
      <c r="R392" s="147">
        <v>331</v>
      </c>
      <c r="S392" s="147">
        <v>137</v>
      </c>
    </row>
    <row r="393" spans="1:22" s="83" customFormat="1" ht="34.5" customHeight="1">
      <c r="A393" s="249" t="s">
        <v>773</v>
      </c>
      <c r="B393" s="84"/>
      <c r="C393" s="370"/>
      <c r="D393" s="380"/>
      <c r="E393" s="320" t="s">
        <v>224</v>
      </c>
      <c r="F393" s="321"/>
      <c r="G393" s="321"/>
      <c r="H393" s="322"/>
      <c r="I393" s="343"/>
      <c r="J393" s="140">
        <f t="shared" si="11"/>
        <v>3424</v>
      </c>
      <c r="K393" s="81" t="str">
        <f t="shared" si="12"/>
        <v/>
      </c>
      <c r="L393" s="147">
        <v>478</v>
      </c>
      <c r="M393" s="147">
        <v>206</v>
      </c>
      <c r="N393" s="147">
        <v>495</v>
      </c>
      <c r="O393" s="147">
        <v>482</v>
      </c>
      <c r="P393" s="147">
        <v>778</v>
      </c>
      <c r="Q393" s="147">
        <v>808</v>
      </c>
      <c r="R393" s="147">
        <v>160</v>
      </c>
      <c r="S393" s="147">
        <v>17</v>
      </c>
    </row>
    <row r="394" spans="1:22" s="83" customFormat="1" ht="34.5" customHeight="1">
      <c r="A394" s="250" t="s">
        <v>774</v>
      </c>
      <c r="B394" s="84"/>
      <c r="C394" s="370"/>
      <c r="D394" s="381"/>
      <c r="E394" s="320" t="s">
        <v>225</v>
      </c>
      <c r="F394" s="321"/>
      <c r="G394" s="321"/>
      <c r="H394" s="322"/>
      <c r="I394" s="343"/>
      <c r="J394" s="140">
        <f t="shared" si="11"/>
        <v>1211</v>
      </c>
      <c r="K394" s="81" t="str">
        <f t="shared" si="12"/>
        <v/>
      </c>
      <c r="L394" s="147">
        <v>212</v>
      </c>
      <c r="M394" s="147">
        <v>0</v>
      </c>
      <c r="N394" s="147">
        <v>301</v>
      </c>
      <c r="O394" s="147">
        <v>317</v>
      </c>
      <c r="P394" s="147">
        <v>0</v>
      </c>
      <c r="Q394" s="147">
        <v>129</v>
      </c>
      <c r="R394" s="147">
        <v>133</v>
      </c>
      <c r="S394" s="147">
        <v>119</v>
      </c>
    </row>
    <row r="395" spans="1:22" s="83" customFormat="1" ht="34.5" customHeight="1">
      <c r="A395" s="250" t="s">
        <v>775</v>
      </c>
      <c r="B395" s="84"/>
      <c r="C395" s="370"/>
      <c r="D395" s="382"/>
      <c r="E395" s="320" t="s">
        <v>226</v>
      </c>
      <c r="F395" s="321"/>
      <c r="G395" s="321"/>
      <c r="H395" s="322"/>
      <c r="I395" s="343"/>
      <c r="J395" s="140">
        <f t="shared" si="11"/>
        <v>1031</v>
      </c>
      <c r="K395" s="81" t="str">
        <f t="shared" si="12"/>
        <v/>
      </c>
      <c r="L395" s="147">
        <v>294</v>
      </c>
      <c r="M395" s="147">
        <v>0</v>
      </c>
      <c r="N395" s="147">
        <v>224</v>
      </c>
      <c r="O395" s="147">
        <v>126</v>
      </c>
      <c r="P395" s="147">
        <v>80</v>
      </c>
      <c r="Q395" s="147">
        <v>268</v>
      </c>
      <c r="R395" s="147">
        <v>38</v>
      </c>
      <c r="S395" s="147">
        <v>1</v>
      </c>
    </row>
    <row r="396" spans="1:22" s="83" customFormat="1" ht="34.5" customHeight="1">
      <c r="A396" s="250" t="s">
        <v>776</v>
      </c>
      <c r="B396" s="1"/>
      <c r="C396" s="370"/>
      <c r="D396" s="320" t="s">
        <v>227</v>
      </c>
      <c r="E396" s="321"/>
      <c r="F396" s="321"/>
      <c r="G396" s="321"/>
      <c r="H396" s="322"/>
      <c r="I396" s="343"/>
      <c r="J396" s="140">
        <f t="shared" si="11"/>
        <v>78797</v>
      </c>
      <c r="K396" s="81" t="str">
        <f t="shared" si="12"/>
        <v/>
      </c>
      <c r="L396" s="147">
        <v>14722</v>
      </c>
      <c r="M396" s="147">
        <v>8186</v>
      </c>
      <c r="N396" s="147">
        <v>16899</v>
      </c>
      <c r="O396" s="147">
        <v>12784</v>
      </c>
      <c r="P396" s="147">
        <v>15365</v>
      </c>
      <c r="Q396" s="147">
        <v>9223</v>
      </c>
      <c r="R396" s="147">
        <v>998</v>
      </c>
      <c r="S396" s="147">
        <v>620</v>
      </c>
    </row>
    <row r="397" spans="1:22" s="83" customFormat="1" ht="34.5" customHeight="1">
      <c r="A397" s="250" t="s">
        <v>777</v>
      </c>
      <c r="B397" s="119"/>
      <c r="C397" s="370"/>
      <c r="D397" s="320" t="s">
        <v>228</v>
      </c>
      <c r="E397" s="321"/>
      <c r="F397" s="321"/>
      <c r="G397" s="321"/>
      <c r="H397" s="322"/>
      <c r="I397" s="344"/>
      <c r="J397" s="140">
        <f t="shared" si="11"/>
        <v>5622</v>
      </c>
      <c r="K397" s="81" t="str">
        <f t="shared" si="12"/>
        <v/>
      </c>
      <c r="L397" s="147">
        <v>977</v>
      </c>
      <c r="M397" s="147">
        <v>189</v>
      </c>
      <c r="N397" s="147">
        <v>1018</v>
      </c>
      <c r="O397" s="147">
        <v>919</v>
      </c>
      <c r="P397" s="147">
        <v>850</v>
      </c>
      <c r="Q397" s="147">
        <v>1201</v>
      </c>
      <c r="R397" s="147">
        <v>331</v>
      </c>
      <c r="S397" s="147">
        <v>137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1057</v>
      </c>
      <c r="O403" s="66" t="s">
        <v>1059</v>
      </c>
      <c r="P403" s="66" t="s">
        <v>1061</v>
      </c>
      <c r="Q403" s="66" t="s">
        <v>1064</v>
      </c>
      <c r="R403" s="66" t="s">
        <v>1066</v>
      </c>
      <c r="S403" s="66" t="s">
        <v>1068</v>
      </c>
      <c r="T403" s="8"/>
      <c r="U403" s="8"/>
      <c r="V403" s="8"/>
    </row>
    <row r="404" spans="1:22" ht="20.25" customHeight="1">
      <c r="A404" s="243"/>
      <c r="B404" s="1"/>
      <c r="C404" s="62"/>
      <c r="D404" s="3"/>
      <c r="F404" s="3"/>
      <c r="G404" s="3"/>
      <c r="H404" s="287"/>
      <c r="I404" s="67" t="s">
        <v>36</v>
      </c>
      <c r="J404" s="68"/>
      <c r="K404" s="79"/>
      <c r="L404" s="70" t="s">
        <v>1049</v>
      </c>
      <c r="M404" s="70" t="s">
        <v>1054</v>
      </c>
      <c r="N404" s="70" t="s">
        <v>1049</v>
      </c>
      <c r="O404" s="70" t="s">
        <v>1049</v>
      </c>
      <c r="P404" s="70" t="s">
        <v>1054</v>
      </c>
      <c r="Q404" s="70" t="s">
        <v>1049</v>
      </c>
      <c r="R404" s="70" t="s">
        <v>1067</v>
      </c>
      <c r="S404" s="70" t="s">
        <v>1067</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5666</v>
      </c>
      <c r="K405" s="81" t="str">
        <f t="shared" ref="K405:K422" si="14">IF(OR(COUNTIF(L405:S405,"未確認")&gt;0,COUNTIF(L405:S405,"~*")&gt;0),"※","")</f>
        <v/>
      </c>
      <c r="L405" s="147">
        <v>984</v>
      </c>
      <c r="M405" s="147">
        <v>206</v>
      </c>
      <c r="N405" s="147">
        <v>1020</v>
      </c>
      <c r="O405" s="147">
        <v>925</v>
      </c>
      <c r="P405" s="147">
        <v>858</v>
      </c>
      <c r="Q405" s="147">
        <v>1205</v>
      </c>
      <c r="R405" s="147">
        <v>331</v>
      </c>
      <c r="S405" s="147">
        <v>137</v>
      </c>
    </row>
    <row r="406" spans="1:22" s="83" customFormat="1" ht="34.5" customHeight="1">
      <c r="A406" s="251" t="s">
        <v>779</v>
      </c>
      <c r="B406" s="119"/>
      <c r="C406" s="369"/>
      <c r="D406" s="375" t="s">
        <v>233</v>
      </c>
      <c r="E406" s="377" t="s">
        <v>234</v>
      </c>
      <c r="F406" s="378"/>
      <c r="G406" s="378"/>
      <c r="H406" s="379"/>
      <c r="I406" s="361"/>
      <c r="J406" s="140">
        <f t="shared" si="13"/>
        <v>1268</v>
      </c>
      <c r="K406" s="81" t="str">
        <f t="shared" si="14"/>
        <v/>
      </c>
      <c r="L406" s="147">
        <v>178</v>
      </c>
      <c r="M406" s="147">
        <v>206</v>
      </c>
      <c r="N406" s="147">
        <v>74</v>
      </c>
      <c r="O406" s="147">
        <v>140</v>
      </c>
      <c r="P406" s="147">
        <v>453</v>
      </c>
      <c r="Q406" s="147">
        <v>40</v>
      </c>
      <c r="R406" s="147">
        <v>160</v>
      </c>
      <c r="S406" s="147">
        <v>17</v>
      </c>
    </row>
    <row r="407" spans="1:22" s="83" customFormat="1" ht="34.5" customHeight="1">
      <c r="A407" s="251" t="s">
        <v>780</v>
      </c>
      <c r="B407" s="119"/>
      <c r="C407" s="369"/>
      <c r="D407" s="369"/>
      <c r="E407" s="320" t="s">
        <v>235</v>
      </c>
      <c r="F407" s="321"/>
      <c r="G407" s="321"/>
      <c r="H407" s="322"/>
      <c r="I407" s="361"/>
      <c r="J407" s="140">
        <f t="shared" si="13"/>
        <v>4105</v>
      </c>
      <c r="K407" s="81" t="str">
        <f t="shared" si="14"/>
        <v/>
      </c>
      <c r="L407" s="147">
        <v>774</v>
      </c>
      <c r="M407" s="147">
        <v>0</v>
      </c>
      <c r="N407" s="147">
        <v>869</v>
      </c>
      <c r="O407" s="147">
        <v>753</v>
      </c>
      <c r="P407" s="147">
        <v>393</v>
      </c>
      <c r="Q407" s="147">
        <v>1046</v>
      </c>
      <c r="R407" s="147">
        <v>157</v>
      </c>
      <c r="S407" s="147">
        <v>113</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12</v>
      </c>
      <c r="M408" s="147">
        <v>0</v>
      </c>
      <c r="N408" s="147">
        <v>35</v>
      </c>
      <c r="O408" s="147">
        <v>5</v>
      </c>
      <c r="P408" s="147">
        <v>3</v>
      </c>
      <c r="Q408" s="147">
        <v>6</v>
      </c>
      <c r="R408" s="147">
        <v>1</v>
      </c>
      <c r="S408" s="147">
        <v>3</v>
      </c>
    </row>
    <row r="409" spans="1:22" s="83" customFormat="1" ht="34.5" customHeight="1">
      <c r="A409" s="251" t="s">
        <v>782</v>
      </c>
      <c r="B409" s="119"/>
      <c r="C409" s="369"/>
      <c r="D409" s="369"/>
      <c r="E409" s="317" t="s">
        <v>989</v>
      </c>
      <c r="F409" s="318"/>
      <c r="G409" s="318"/>
      <c r="H409" s="319"/>
      <c r="I409" s="361"/>
      <c r="J409" s="140">
        <f t="shared" si="13"/>
        <v>120</v>
      </c>
      <c r="K409" s="81" t="str">
        <f t="shared" si="14"/>
        <v/>
      </c>
      <c r="L409" s="147">
        <v>20</v>
      </c>
      <c r="M409" s="147">
        <v>0</v>
      </c>
      <c r="N409" s="147">
        <v>37</v>
      </c>
      <c r="O409" s="147">
        <v>27</v>
      </c>
      <c r="P409" s="147">
        <v>9</v>
      </c>
      <c r="Q409" s="147">
        <v>10</v>
      </c>
      <c r="R409" s="147">
        <v>13</v>
      </c>
      <c r="S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103</v>
      </c>
      <c r="K411" s="81" t="str">
        <f t="shared" si="14"/>
        <v/>
      </c>
      <c r="L411" s="147">
        <v>0</v>
      </c>
      <c r="M411" s="147">
        <v>0</v>
      </c>
      <c r="N411" s="147">
        <v>0</v>
      </c>
      <c r="O411" s="147">
        <v>0</v>
      </c>
      <c r="P411" s="147">
        <v>0</v>
      </c>
      <c r="Q411" s="147">
        <v>103</v>
      </c>
      <c r="R411" s="147">
        <v>0</v>
      </c>
      <c r="S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0</v>
      </c>
      <c r="M412" s="147">
        <v>0</v>
      </c>
      <c r="N412" s="147">
        <v>5</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5622</v>
      </c>
      <c r="K413" s="81" t="str">
        <f t="shared" si="14"/>
        <v/>
      </c>
      <c r="L413" s="147">
        <v>977</v>
      </c>
      <c r="M413" s="147">
        <v>189</v>
      </c>
      <c r="N413" s="147">
        <v>1018</v>
      </c>
      <c r="O413" s="147">
        <v>919</v>
      </c>
      <c r="P413" s="147">
        <v>850</v>
      </c>
      <c r="Q413" s="147">
        <v>1201</v>
      </c>
      <c r="R413" s="147">
        <v>331</v>
      </c>
      <c r="S413" s="147">
        <v>137</v>
      </c>
    </row>
    <row r="414" spans="1:22" s="83" customFormat="1" ht="34.5" customHeight="1">
      <c r="A414" s="251" t="s">
        <v>787</v>
      </c>
      <c r="B414" s="119"/>
      <c r="C414" s="369"/>
      <c r="D414" s="375" t="s">
        <v>240</v>
      </c>
      <c r="E414" s="377" t="s">
        <v>241</v>
      </c>
      <c r="F414" s="378"/>
      <c r="G414" s="378"/>
      <c r="H414" s="379"/>
      <c r="I414" s="361"/>
      <c r="J414" s="140">
        <f t="shared" si="13"/>
        <v>1383</v>
      </c>
      <c r="K414" s="81" t="str">
        <f t="shared" si="14"/>
        <v/>
      </c>
      <c r="L414" s="147">
        <v>342</v>
      </c>
      <c r="M414" s="147">
        <v>7</v>
      </c>
      <c r="N414" s="147">
        <v>375</v>
      </c>
      <c r="O414" s="147">
        <v>150</v>
      </c>
      <c r="P414" s="147">
        <v>21</v>
      </c>
      <c r="Q414" s="147">
        <v>62</v>
      </c>
      <c r="R414" s="147">
        <v>306</v>
      </c>
      <c r="S414" s="147">
        <v>120</v>
      </c>
    </row>
    <row r="415" spans="1:22" s="83" customFormat="1" ht="34.5" customHeight="1">
      <c r="A415" s="251" t="s">
        <v>788</v>
      </c>
      <c r="B415" s="119"/>
      <c r="C415" s="369"/>
      <c r="D415" s="369"/>
      <c r="E415" s="320" t="s">
        <v>242</v>
      </c>
      <c r="F415" s="321"/>
      <c r="G415" s="321"/>
      <c r="H415" s="322"/>
      <c r="I415" s="361"/>
      <c r="J415" s="140">
        <f t="shared" si="13"/>
        <v>3743</v>
      </c>
      <c r="K415" s="81" t="str">
        <f t="shared" si="14"/>
        <v/>
      </c>
      <c r="L415" s="147">
        <v>545</v>
      </c>
      <c r="M415" s="147">
        <v>166</v>
      </c>
      <c r="N415" s="147">
        <v>533</v>
      </c>
      <c r="O415" s="147">
        <v>689</v>
      </c>
      <c r="P415" s="147">
        <v>699</v>
      </c>
      <c r="Q415" s="147">
        <v>1103</v>
      </c>
      <c r="R415" s="147">
        <v>5</v>
      </c>
      <c r="S415" s="147">
        <v>3</v>
      </c>
    </row>
    <row r="416" spans="1:22" s="83" customFormat="1" ht="34.5" customHeight="1">
      <c r="A416" s="251" t="s">
        <v>789</v>
      </c>
      <c r="B416" s="119"/>
      <c r="C416" s="369"/>
      <c r="D416" s="369"/>
      <c r="E416" s="320" t="s">
        <v>243</v>
      </c>
      <c r="F416" s="321"/>
      <c r="G416" s="321"/>
      <c r="H416" s="322"/>
      <c r="I416" s="361"/>
      <c r="J416" s="140">
        <f t="shared" si="13"/>
        <v>127</v>
      </c>
      <c r="K416" s="81" t="str">
        <f t="shared" si="14"/>
        <v/>
      </c>
      <c r="L416" s="147">
        <v>31</v>
      </c>
      <c r="M416" s="147">
        <v>0</v>
      </c>
      <c r="N416" s="147">
        <v>36</v>
      </c>
      <c r="O416" s="147">
        <v>20</v>
      </c>
      <c r="P416" s="147">
        <v>16</v>
      </c>
      <c r="Q416" s="147">
        <v>16</v>
      </c>
      <c r="R416" s="147">
        <v>2</v>
      </c>
      <c r="S416" s="147">
        <v>6</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4</v>
      </c>
      <c r="M417" s="147">
        <v>4</v>
      </c>
      <c r="N417" s="147">
        <v>2</v>
      </c>
      <c r="O417" s="147">
        <v>3</v>
      </c>
      <c r="P417" s="147">
        <v>24</v>
      </c>
      <c r="Q417" s="147">
        <v>1</v>
      </c>
      <c r="R417" s="147">
        <v>0</v>
      </c>
      <c r="S417" s="147">
        <v>0</v>
      </c>
    </row>
    <row r="418" spans="1:22" s="83" customFormat="1" ht="34.5" customHeight="1">
      <c r="A418" s="251" t="s">
        <v>791</v>
      </c>
      <c r="B418" s="119"/>
      <c r="C418" s="369"/>
      <c r="D418" s="369"/>
      <c r="E418" s="320" t="s">
        <v>245</v>
      </c>
      <c r="F418" s="321"/>
      <c r="G418" s="321"/>
      <c r="H418" s="322"/>
      <c r="I418" s="361"/>
      <c r="J418" s="140">
        <f t="shared" si="13"/>
        <v>115</v>
      </c>
      <c r="K418" s="81" t="str">
        <f t="shared" si="14"/>
        <v/>
      </c>
      <c r="L418" s="147">
        <v>11</v>
      </c>
      <c r="M418" s="147">
        <v>11</v>
      </c>
      <c r="N418" s="147">
        <v>26</v>
      </c>
      <c r="O418" s="147">
        <v>11</v>
      </c>
      <c r="P418" s="147">
        <v>50</v>
      </c>
      <c r="Q418" s="147">
        <v>6</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25</v>
      </c>
      <c r="K420" s="81" t="str">
        <f t="shared" si="14"/>
        <v/>
      </c>
      <c r="L420" s="147">
        <v>5</v>
      </c>
      <c r="M420" s="147">
        <v>1</v>
      </c>
      <c r="N420" s="147">
        <v>8</v>
      </c>
      <c r="O420" s="147">
        <v>5</v>
      </c>
      <c r="P420" s="147">
        <v>5</v>
      </c>
      <c r="Q420" s="147">
        <v>1</v>
      </c>
      <c r="R420" s="147">
        <v>0</v>
      </c>
      <c r="S420" s="147">
        <v>0</v>
      </c>
    </row>
    <row r="421" spans="1:22" s="83" customFormat="1" ht="34.5" customHeight="1">
      <c r="A421" s="251" t="s">
        <v>794</v>
      </c>
      <c r="B421" s="119"/>
      <c r="C421" s="369"/>
      <c r="D421" s="369"/>
      <c r="E421" s="320" t="s">
        <v>247</v>
      </c>
      <c r="F421" s="321"/>
      <c r="G421" s="321"/>
      <c r="H421" s="322"/>
      <c r="I421" s="361"/>
      <c r="J421" s="140">
        <f t="shared" si="13"/>
        <v>190</v>
      </c>
      <c r="K421" s="81" t="str">
        <f t="shared" si="14"/>
        <v/>
      </c>
      <c r="L421" s="147">
        <v>39</v>
      </c>
      <c r="M421" s="147">
        <v>0</v>
      </c>
      <c r="N421" s="147">
        <v>37</v>
      </c>
      <c r="O421" s="147">
        <v>41</v>
      </c>
      <c r="P421" s="147">
        <v>35</v>
      </c>
      <c r="Q421" s="147">
        <v>12</v>
      </c>
      <c r="R421" s="147">
        <v>18</v>
      </c>
      <c r="S421" s="147">
        <v>8</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1</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1057</v>
      </c>
      <c r="O428" s="66" t="s">
        <v>1059</v>
      </c>
      <c r="P428" s="66" t="s">
        <v>1061</v>
      </c>
      <c r="Q428" s="66" t="s">
        <v>1064</v>
      </c>
      <c r="R428" s="66" t="s">
        <v>1066</v>
      </c>
      <c r="S428" s="66" t="s">
        <v>1068</v>
      </c>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1049</v>
      </c>
      <c r="O429" s="70" t="s">
        <v>1049</v>
      </c>
      <c r="P429" s="70" t="s">
        <v>1054</v>
      </c>
      <c r="Q429" s="70" t="s">
        <v>1049</v>
      </c>
      <c r="R429" s="70" t="s">
        <v>1067</v>
      </c>
      <c r="S429" s="70" t="s">
        <v>1067</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4239</v>
      </c>
      <c r="K430" s="193" t="str">
        <f>IF(OR(COUNTIF(L430:S430,"未確認")&gt;0,COUNTIF(L430:S430,"~*")&gt;0),"※","")</f>
        <v/>
      </c>
      <c r="L430" s="147">
        <v>635</v>
      </c>
      <c r="M430" s="147">
        <v>182</v>
      </c>
      <c r="N430" s="147">
        <v>643</v>
      </c>
      <c r="O430" s="147">
        <v>769</v>
      </c>
      <c r="P430" s="147">
        <v>829</v>
      </c>
      <c r="Q430" s="147">
        <v>1139</v>
      </c>
      <c r="R430" s="147">
        <v>25</v>
      </c>
      <c r="S430" s="147">
        <v>17</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5</v>
      </c>
      <c r="K431" s="193" t="str">
        <f>IF(OR(COUNTIF(L431:S431,"未確認")&gt;0,COUNTIF(L431:S431,"~*")&gt;0),"※","")</f>
        <v/>
      </c>
      <c r="L431" s="147">
        <v>1</v>
      </c>
      <c r="M431" s="147">
        <v>0</v>
      </c>
      <c r="N431" s="147">
        <v>1</v>
      </c>
      <c r="O431" s="147">
        <v>1</v>
      </c>
      <c r="P431" s="147">
        <v>2</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0</v>
      </c>
      <c r="K432" s="193" t="str">
        <f>IF(OR(COUNTIF(L432:S432,"未確認")&gt;0,COUNTIF(L432:S432,"~*")&gt;0),"※","")</f>
        <v/>
      </c>
      <c r="L432" s="147">
        <v>0</v>
      </c>
      <c r="M432" s="147">
        <v>0</v>
      </c>
      <c r="N432" s="147">
        <v>0</v>
      </c>
      <c r="O432" s="147">
        <v>0</v>
      </c>
      <c r="P432" s="147">
        <v>0</v>
      </c>
      <c r="Q432" s="147">
        <v>0</v>
      </c>
      <c r="R432" s="147">
        <v>0</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4201</v>
      </c>
      <c r="K433" s="193" t="str">
        <f>IF(OR(COUNTIF(L433:S433,"未確認")&gt;0,COUNTIF(L433:S433,"~*")&gt;0),"※","")</f>
        <v/>
      </c>
      <c r="L433" s="147">
        <v>632</v>
      </c>
      <c r="M433" s="147">
        <v>178</v>
      </c>
      <c r="N433" s="147">
        <v>617</v>
      </c>
      <c r="O433" s="147">
        <v>767</v>
      </c>
      <c r="P433" s="147">
        <v>826</v>
      </c>
      <c r="Q433" s="147">
        <v>1139</v>
      </c>
      <c r="R433" s="147">
        <v>25</v>
      </c>
      <c r="S433" s="147">
        <v>17</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33</v>
      </c>
      <c r="K434" s="193" t="str">
        <f>IF(OR(COUNTIF(L434:S434,"未確認")&gt;0,COUNTIF(L434:S434,"~*")&gt;0),"※","")</f>
        <v/>
      </c>
      <c r="L434" s="147">
        <v>2</v>
      </c>
      <c r="M434" s="147">
        <v>4</v>
      </c>
      <c r="N434" s="147">
        <v>25</v>
      </c>
      <c r="O434" s="147">
        <v>1</v>
      </c>
      <c r="P434" s="147">
        <v>1</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1057</v>
      </c>
      <c r="O441" s="66" t="s">
        <v>1059</v>
      </c>
      <c r="P441" s="66" t="s">
        <v>1061</v>
      </c>
      <c r="Q441" s="66" t="s">
        <v>1064</v>
      </c>
      <c r="R441" s="66" t="s">
        <v>1066</v>
      </c>
      <c r="S441" s="66" t="s">
        <v>1068</v>
      </c>
      <c r="T441" s="8"/>
      <c r="U441" s="8"/>
      <c r="V441" s="8"/>
    </row>
    <row r="442" spans="1:22" ht="20.25" customHeight="1">
      <c r="A442" s="243"/>
      <c r="B442" s="1"/>
      <c r="C442" s="3"/>
      <c r="D442" s="3"/>
      <c r="F442" s="3"/>
      <c r="G442" s="3"/>
      <c r="H442" s="287"/>
      <c r="I442" s="67" t="s">
        <v>36</v>
      </c>
      <c r="J442" s="68"/>
      <c r="K442" s="186"/>
      <c r="L442" s="70" t="s">
        <v>1049</v>
      </c>
      <c r="M442" s="70" t="s">
        <v>1054</v>
      </c>
      <c r="N442" s="70" t="s">
        <v>1049</v>
      </c>
      <c r="O442" s="70" t="s">
        <v>1049</v>
      </c>
      <c r="P442" s="70" t="s">
        <v>1054</v>
      </c>
      <c r="Q442" s="70" t="s">
        <v>1049</v>
      </c>
      <c r="R442" s="70" t="s">
        <v>1067</v>
      </c>
      <c r="S442" s="70" t="s">
        <v>1067</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1057</v>
      </c>
      <c r="O466" s="66" t="s">
        <v>1059</v>
      </c>
      <c r="P466" s="66" t="s">
        <v>1061</v>
      </c>
      <c r="Q466" s="66" t="s">
        <v>1064</v>
      </c>
      <c r="R466" s="66" t="s">
        <v>1066</v>
      </c>
      <c r="S466" s="66" t="s">
        <v>1068</v>
      </c>
      <c r="T466" s="8"/>
      <c r="U466" s="8"/>
      <c r="V466" s="8"/>
    </row>
    <row r="467" spans="1:22" ht="20.25" customHeight="1">
      <c r="A467" s="243"/>
      <c r="B467" s="1"/>
      <c r="C467" s="62"/>
      <c r="D467" s="3"/>
      <c r="F467" s="3"/>
      <c r="G467" s="3"/>
      <c r="H467" s="287"/>
      <c r="I467" s="67" t="s">
        <v>36</v>
      </c>
      <c r="J467" s="68"/>
      <c r="K467" s="186"/>
      <c r="L467" s="70" t="s">
        <v>1049</v>
      </c>
      <c r="M467" s="70" t="s">
        <v>1054</v>
      </c>
      <c r="N467" s="70" t="s">
        <v>1049</v>
      </c>
      <c r="O467" s="70" t="s">
        <v>1049</v>
      </c>
      <c r="P467" s="70" t="s">
        <v>1054</v>
      </c>
      <c r="Q467" s="70" t="s">
        <v>1049</v>
      </c>
      <c r="R467" s="70" t="s">
        <v>1067</v>
      </c>
      <c r="S467" s="70" t="s">
        <v>1067</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158</v>
      </c>
      <c r="K468" s="201" t="str">
        <f t="shared" ref="K468:K475" si="16">IF(OR(COUNTIF(L468:S468,"未確認")&gt;0,COUNTIF(L468:S468,"*")&gt;0),"※","")</f>
        <v/>
      </c>
      <c r="L468" s="117">
        <v>26</v>
      </c>
      <c r="M468" s="117">
        <v>0</v>
      </c>
      <c r="N468" s="117">
        <v>25</v>
      </c>
      <c r="O468" s="117">
        <v>24</v>
      </c>
      <c r="P468" s="117">
        <v>31</v>
      </c>
      <c r="Q468" s="117">
        <v>21</v>
      </c>
      <c r="R468" s="117">
        <v>19</v>
      </c>
      <c r="S468" s="117">
        <v>12</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v>0</v>
      </c>
      <c r="N469" s="117" t="s">
        <v>541</v>
      </c>
      <c r="O469" s="117" t="s">
        <v>541</v>
      </c>
      <c r="P469" s="117">
        <v>0</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117">
        <v>0</v>
      </c>
      <c r="P470" s="117">
        <v>0</v>
      </c>
      <c r="Q470" s="117">
        <v>0</v>
      </c>
      <c r="R470" s="117" t="s">
        <v>541</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117" t="s">
        <v>541</v>
      </c>
      <c r="S471" s="117">
        <v>0</v>
      </c>
      <c r="T471" s="8"/>
      <c r="U471" s="8"/>
      <c r="V471" s="8"/>
    </row>
    <row r="472" spans="1:22" ht="34.5" customHeight="1">
      <c r="A472" s="252" t="s">
        <v>815</v>
      </c>
      <c r="B472" s="1"/>
      <c r="C472" s="202"/>
      <c r="D472" s="356"/>
      <c r="E472" s="320" t="s">
        <v>288</v>
      </c>
      <c r="F472" s="321"/>
      <c r="G472" s="321"/>
      <c r="H472" s="322"/>
      <c r="I472" s="354"/>
      <c r="J472" s="116">
        <f t="shared" si="17"/>
        <v>21</v>
      </c>
      <c r="K472" s="201" t="str">
        <f t="shared" si="16"/>
        <v/>
      </c>
      <c r="L472" s="117">
        <v>0</v>
      </c>
      <c r="M472" s="117">
        <v>0</v>
      </c>
      <c r="N472" s="117">
        <v>0</v>
      </c>
      <c r="O472" s="117">
        <v>0</v>
      </c>
      <c r="P472" s="117">
        <v>21</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t="s">
        <v>541</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34</v>
      </c>
      <c r="K476" s="201" t="str">
        <f>IF(OR(COUNTIF(L476:S476,"未確認")&gt;0,COUNTIF(L476:S476,"~")&gt;0),"※","")</f>
        <v/>
      </c>
      <c r="L476" s="117" t="s">
        <v>541</v>
      </c>
      <c r="M476" s="117">
        <v>0</v>
      </c>
      <c r="N476" s="117">
        <v>0</v>
      </c>
      <c r="O476" s="117">
        <v>19</v>
      </c>
      <c r="P476" s="117">
        <v>0</v>
      </c>
      <c r="Q476" s="117">
        <v>0</v>
      </c>
      <c r="R476" s="117">
        <v>0</v>
      </c>
      <c r="S476" s="117">
        <v>15</v>
      </c>
      <c r="T476" s="8"/>
      <c r="U476" s="8"/>
      <c r="V476" s="8"/>
    </row>
    <row r="477" spans="1:22" ht="34.5" customHeight="1">
      <c r="A477" s="252" t="s">
        <v>820</v>
      </c>
      <c r="B477" s="1"/>
      <c r="C477" s="202"/>
      <c r="D477" s="356"/>
      <c r="E477" s="320" t="s">
        <v>293</v>
      </c>
      <c r="F477" s="321"/>
      <c r="G477" s="321"/>
      <c r="H477" s="322"/>
      <c r="I477" s="354"/>
      <c r="J477" s="116">
        <f t="shared" si="17"/>
        <v>53</v>
      </c>
      <c r="K477" s="201" t="str">
        <f t="shared" ref="K477:K496" si="18">IF(OR(COUNTIF(L477:S477,"未確認")&gt;0,COUNTIF(L477:S477,"*")&gt;0),"※","")</f>
        <v>※</v>
      </c>
      <c r="L477" s="117">
        <v>18</v>
      </c>
      <c r="M477" s="117">
        <v>0</v>
      </c>
      <c r="N477" s="117">
        <v>12</v>
      </c>
      <c r="O477" s="117" t="s">
        <v>541</v>
      </c>
      <c r="P477" s="117">
        <v>11</v>
      </c>
      <c r="Q477" s="117" t="s">
        <v>541</v>
      </c>
      <c r="R477" s="117">
        <v>12</v>
      </c>
      <c r="S477" s="117" t="s">
        <v>541</v>
      </c>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20</v>
      </c>
      <c r="K479" s="201" t="str">
        <f t="shared" si="18"/>
        <v/>
      </c>
      <c r="L479" s="117">
        <v>0</v>
      </c>
      <c r="M479" s="117">
        <v>0</v>
      </c>
      <c r="N479" s="117">
        <v>0</v>
      </c>
      <c r="O479" s="117">
        <v>0</v>
      </c>
      <c r="P479" s="117">
        <v>0</v>
      </c>
      <c r="Q479" s="117">
        <v>20</v>
      </c>
      <c r="R479" s="117">
        <v>0</v>
      </c>
      <c r="S479" s="117">
        <v>0</v>
      </c>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t="s">
        <v>541</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35</v>
      </c>
      <c r="K481" s="201" t="str">
        <f t="shared" si="18"/>
        <v>※</v>
      </c>
      <c r="L481" s="117">
        <v>10</v>
      </c>
      <c r="M481" s="117">
        <v>0</v>
      </c>
      <c r="N481" s="117">
        <v>10</v>
      </c>
      <c r="O481" s="117">
        <v>0</v>
      </c>
      <c r="P481" s="117">
        <v>0</v>
      </c>
      <c r="Q481" s="117" t="s">
        <v>541</v>
      </c>
      <c r="R481" s="117">
        <v>15</v>
      </c>
      <c r="S481" s="117">
        <v>0</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v>0</v>
      </c>
      <c r="N482" s="117" t="s">
        <v>541</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117">
        <v>0</v>
      </c>
      <c r="P483" s="117">
        <v>0</v>
      </c>
      <c r="Q483" s="117">
        <v>0</v>
      </c>
      <c r="R483" s="117" t="s">
        <v>541</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117" t="s">
        <v>541</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t="s">
        <v>541</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117" t="s">
        <v>541</v>
      </c>
      <c r="R490" s="117" t="s">
        <v>541</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v>0</v>
      </c>
      <c r="Q492" s="117" t="s">
        <v>541</v>
      </c>
      <c r="R492" s="117">
        <v>0</v>
      </c>
      <c r="S492" s="117">
        <v>0</v>
      </c>
      <c r="T492" s="8"/>
      <c r="U492" s="8"/>
      <c r="V492" s="8"/>
    </row>
    <row r="493" spans="1:22" ht="34.5" customHeight="1">
      <c r="A493" s="252" t="s">
        <v>835</v>
      </c>
      <c r="B493" s="1"/>
      <c r="C493" s="202"/>
      <c r="D493" s="357"/>
      <c r="E493" s="320" t="s">
        <v>296</v>
      </c>
      <c r="F493" s="321"/>
      <c r="G493" s="321"/>
      <c r="H493" s="322"/>
      <c r="I493" s="341"/>
      <c r="J493" s="116" t="str">
        <f t="shared" si="19"/>
        <v>*</v>
      </c>
      <c r="K493" s="201" t="str">
        <f t="shared" si="18"/>
        <v>※</v>
      </c>
      <c r="L493" s="117">
        <v>0</v>
      </c>
      <c r="M493" s="117">
        <v>0</v>
      </c>
      <c r="N493" s="117" t="s">
        <v>541</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v>0</v>
      </c>
      <c r="Q496" s="117">
        <v>0</v>
      </c>
      <c r="R496" s="117" t="s">
        <v>541</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1057</v>
      </c>
      <c r="O502" s="66" t="s">
        <v>1059</v>
      </c>
      <c r="P502" s="66" t="s">
        <v>1061</v>
      </c>
      <c r="Q502" s="66" t="s">
        <v>1064</v>
      </c>
      <c r="R502" s="66" t="s">
        <v>1066</v>
      </c>
      <c r="S502" s="66" t="s">
        <v>1068</v>
      </c>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1049</v>
      </c>
      <c r="O503" s="70" t="s">
        <v>1049</v>
      </c>
      <c r="P503" s="70" t="s">
        <v>1054</v>
      </c>
      <c r="Q503" s="70" t="s">
        <v>1049</v>
      </c>
      <c r="R503" s="70" t="s">
        <v>1067</v>
      </c>
      <c r="S503" s="70" t="s">
        <v>1067</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v>0</v>
      </c>
      <c r="N504" s="117" t="s">
        <v>541</v>
      </c>
      <c r="O504" s="117">
        <v>0</v>
      </c>
      <c r="P504" s="117" t="s">
        <v>541</v>
      </c>
      <c r="Q504" s="117">
        <v>0</v>
      </c>
      <c r="R504" s="117" t="s">
        <v>541</v>
      </c>
      <c r="S504" s="117">
        <v>0</v>
      </c>
      <c r="T504" s="8"/>
      <c r="U504" s="8"/>
      <c r="V504" s="8"/>
    </row>
    <row r="505" spans="1:22" ht="84" customHeight="1">
      <c r="A505" s="252" t="s">
        <v>837</v>
      </c>
      <c r="B505" s="204"/>
      <c r="C505" s="320" t="s">
        <v>310</v>
      </c>
      <c r="D505" s="321"/>
      <c r="E505" s="321"/>
      <c r="F505" s="321"/>
      <c r="G505" s="321"/>
      <c r="H505" s="322"/>
      <c r="I505" s="122" t="s">
        <v>311</v>
      </c>
      <c r="J505" s="116">
        <f t="shared" si="20"/>
        <v>32</v>
      </c>
      <c r="K505" s="201" t="str">
        <f t="shared" si="21"/>
        <v>※</v>
      </c>
      <c r="L505" s="117">
        <v>22</v>
      </c>
      <c r="M505" s="117">
        <v>0</v>
      </c>
      <c r="N505" s="117">
        <v>10</v>
      </c>
      <c r="O505" s="117" t="s">
        <v>541</v>
      </c>
      <c r="P505" s="117">
        <v>0</v>
      </c>
      <c r="Q505" s="117" t="s">
        <v>541</v>
      </c>
      <c r="R505" s="117">
        <v>0</v>
      </c>
      <c r="S505" s="117">
        <v>0</v>
      </c>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117" t="s">
        <v>541</v>
      </c>
      <c r="Q508" s="117" t="s">
        <v>541</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1057</v>
      </c>
      <c r="O514" s="66" t="s">
        <v>1059</v>
      </c>
      <c r="P514" s="66" t="s">
        <v>1061</v>
      </c>
      <c r="Q514" s="66" t="s">
        <v>1064</v>
      </c>
      <c r="R514" s="66" t="s">
        <v>1066</v>
      </c>
      <c r="S514" s="66" t="s">
        <v>1068</v>
      </c>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1049</v>
      </c>
      <c r="O515" s="70" t="s">
        <v>1049</v>
      </c>
      <c r="P515" s="70" t="s">
        <v>1054</v>
      </c>
      <c r="Q515" s="70" t="s">
        <v>1049</v>
      </c>
      <c r="R515" s="70" t="s">
        <v>1067</v>
      </c>
      <c r="S515" s="70" t="s">
        <v>1067</v>
      </c>
      <c r="T515" s="8"/>
      <c r="U515" s="8"/>
      <c r="V515" s="8"/>
    </row>
    <row r="516" spans="1:22" s="115" customFormat="1" ht="56">
      <c r="A516" s="252" t="s">
        <v>843</v>
      </c>
      <c r="B516" s="204"/>
      <c r="C516" s="347" t="s">
        <v>325</v>
      </c>
      <c r="D516" s="348"/>
      <c r="E516" s="348"/>
      <c r="F516" s="348"/>
      <c r="G516" s="348"/>
      <c r="H516" s="349"/>
      <c r="I516" s="122" t="s">
        <v>326</v>
      </c>
      <c r="J516" s="205" t="str">
        <f>IF(SUM(L516:S516)=0,IF(COUNTIF(L516:S516,"未確認")&gt;0,"未確認",IF(COUNTIF(L516:S516,"~*")&gt;0,"*",SUM(L516:S516))),SUM(L516:S516))</f>
        <v>*</v>
      </c>
      <c r="K516" s="201" t="str">
        <f>IF(OR(COUNTIF(L516:S516,"未確認")&gt;0,COUNTIF(L516:S516,"*")&gt;0),"※","")</f>
        <v>※</v>
      </c>
      <c r="L516" s="117">
        <v>0</v>
      </c>
      <c r="M516" s="117">
        <v>0</v>
      </c>
      <c r="N516" s="117">
        <v>0</v>
      </c>
      <c r="O516" s="117">
        <v>0</v>
      </c>
      <c r="P516" s="117">
        <v>0</v>
      </c>
      <c r="Q516" s="117">
        <v>0</v>
      </c>
      <c r="R516" s="117" t="s">
        <v>541</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1057</v>
      </c>
      <c r="O520" s="66" t="s">
        <v>1059</v>
      </c>
      <c r="P520" s="66" t="s">
        <v>1061</v>
      </c>
      <c r="Q520" s="66" t="s">
        <v>1064</v>
      </c>
      <c r="R520" s="66" t="s">
        <v>1066</v>
      </c>
      <c r="S520" s="66" t="s">
        <v>1068</v>
      </c>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1049</v>
      </c>
      <c r="O521" s="70" t="s">
        <v>1049</v>
      </c>
      <c r="P521" s="70" t="s">
        <v>1054</v>
      </c>
      <c r="Q521" s="70" t="s">
        <v>1049</v>
      </c>
      <c r="R521" s="70" t="s">
        <v>1067</v>
      </c>
      <c r="S521" s="70" t="s">
        <v>1067</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24</v>
      </c>
      <c r="K522" s="201" t="str">
        <f>IF(OR(COUNTIF(L522:S522,"未確認")&gt;0,COUNTIF(L522:S522,"*")&gt;0),"※","")</f>
        <v/>
      </c>
      <c r="L522" s="117">
        <v>0</v>
      </c>
      <c r="M522" s="117">
        <v>0</v>
      </c>
      <c r="N522" s="117">
        <v>0</v>
      </c>
      <c r="O522" s="117">
        <v>13</v>
      </c>
      <c r="P522" s="117">
        <v>0</v>
      </c>
      <c r="Q522" s="117">
        <v>0</v>
      </c>
      <c r="R522" s="117">
        <v>0</v>
      </c>
      <c r="S522" s="117">
        <v>11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1057</v>
      </c>
      <c r="O525" s="66" t="s">
        <v>1059</v>
      </c>
      <c r="P525" s="66" t="s">
        <v>1061</v>
      </c>
      <c r="Q525" s="66" t="s">
        <v>1064</v>
      </c>
      <c r="R525" s="66" t="s">
        <v>1066</v>
      </c>
      <c r="S525" s="66" t="s">
        <v>1068</v>
      </c>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1049</v>
      </c>
      <c r="O526" s="70" t="s">
        <v>1049</v>
      </c>
      <c r="P526" s="70" t="s">
        <v>1054</v>
      </c>
      <c r="Q526" s="70" t="s">
        <v>1049</v>
      </c>
      <c r="R526" s="70" t="s">
        <v>1067</v>
      </c>
      <c r="S526" s="70" t="s">
        <v>1067</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38</v>
      </c>
      <c r="K527" s="201" t="str">
        <f>IF(OR(COUNTIF(L527:S527,"未確認")&gt;0,COUNTIF(L527:S527,"*")&gt;0),"※","")</f>
        <v/>
      </c>
      <c r="L527" s="117">
        <v>0</v>
      </c>
      <c r="M527" s="117">
        <v>0</v>
      </c>
      <c r="N527" s="117">
        <v>0</v>
      </c>
      <c r="O527" s="117">
        <v>0</v>
      </c>
      <c r="P527" s="117">
        <v>0</v>
      </c>
      <c r="Q527" s="117">
        <v>38</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1057</v>
      </c>
      <c r="O530" s="66" t="s">
        <v>1059</v>
      </c>
      <c r="P530" s="66" t="s">
        <v>1061</v>
      </c>
      <c r="Q530" s="66" t="s">
        <v>1064</v>
      </c>
      <c r="R530" s="66" t="s">
        <v>1066</v>
      </c>
      <c r="S530" s="66" t="s">
        <v>1068</v>
      </c>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1049</v>
      </c>
      <c r="O531" s="70" t="s">
        <v>1049</v>
      </c>
      <c r="P531" s="70" t="s">
        <v>1054</v>
      </c>
      <c r="Q531" s="70" t="s">
        <v>1049</v>
      </c>
      <c r="R531" s="70" t="s">
        <v>1067</v>
      </c>
      <c r="S531" s="70" t="s">
        <v>1067</v>
      </c>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IF(SUM(L532:S532)=0,IF(COUNTIF(L532:S532,"未確認")&gt;0,"未確認",IF(COUNTIF(L532:S532,"~*")&gt;0,"*",SUM(L532:S532))),SUM(L532:S532))</f>
        <v>*</v>
      </c>
      <c r="K532" s="201" t="str">
        <f t="shared" ref="K532:K537" si="23">IF(OR(COUNTIF(L532:S532,"未確認")&gt;0,COUNTIF(L532:S532,"*")&gt;0),"※","")</f>
        <v>※</v>
      </c>
      <c r="L532" s="117">
        <v>0</v>
      </c>
      <c r="M532" s="117">
        <v>0</v>
      </c>
      <c r="N532" s="117">
        <v>0</v>
      </c>
      <c r="O532" s="117">
        <v>0</v>
      </c>
      <c r="P532" s="117">
        <v>0</v>
      </c>
      <c r="Q532" s="117" t="s">
        <v>541</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1057</v>
      </c>
      <c r="O543" s="66" t="s">
        <v>1059</v>
      </c>
      <c r="P543" s="66" t="s">
        <v>1061</v>
      </c>
      <c r="Q543" s="66" t="s">
        <v>1064</v>
      </c>
      <c r="R543" s="66" t="s">
        <v>1066</v>
      </c>
      <c r="S543" s="66" t="s">
        <v>1068</v>
      </c>
    </row>
    <row r="544" spans="1:22" s="1" customFormat="1" ht="20.25" customHeight="1">
      <c r="A544" s="243"/>
      <c r="C544" s="62"/>
      <c r="D544" s="3"/>
      <c r="E544" s="3"/>
      <c r="F544" s="3"/>
      <c r="G544" s="3"/>
      <c r="H544" s="287"/>
      <c r="I544" s="67" t="s">
        <v>36</v>
      </c>
      <c r="J544" s="68"/>
      <c r="K544" s="186"/>
      <c r="L544" s="70" t="s">
        <v>1049</v>
      </c>
      <c r="M544" s="70" t="s">
        <v>1054</v>
      </c>
      <c r="N544" s="70" t="s">
        <v>1049</v>
      </c>
      <c r="O544" s="70" t="s">
        <v>1049</v>
      </c>
      <c r="P544" s="70" t="s">
        <v>1054</v>
      </c>
      <c r="Q544" s="70" t="s">
        <v>1049</v>
      </c>
      <c r="R544" s="70" t="s">
        <v>1067</v>
      </c>
      <c r="S544" s="70" t="s">
        <v>1067</v>
      </c>
    </row>
    <row r="545" spans="1:19" s="115" customFormat="1" ht="70" customHeight="1">
      <c r="A545" s="252" t="s">
        <v>853</v>
      </c>
      <c r="C545" s="320" t="s">
        <v>348</v>
      </c>
      <c r="D545" s="321"/>
      <c r="E545" s="321"/>
      <c r="F545" s="321"/>
      <c r="G545" s="321"/>
      <c r="H545" s="322"/>
      <c r="I545" s="122" t="s">
        <v>349</v>
      </c>
      <c r="J545" s="116" t="str">
        <f t="shared" ref="J545:J557" si="24">IF(SUM(L545:S545)=0,IF(COUNTIF(L545:S545,"未確認")&gt;0,"未確認",IF(COUNTIF(L545:S545,"~*")&gt;0,"*",SUM(L545:S545))),SUM(L545:S545))</f>
        <v>*</v>
      </c>
      <c r="K545" s="201" t="str">
        <f t="shared" ref="K545:K557" si="25">IF(OR(COUNTIF(L545:S545,"未確認")&gt;0,COUNTIF(L545:S545,"*")&gt;0),"※","")</f>
        <v>※</v>
      </c>
      <c r="L545" s="117">
        <v>0</v>
      </c>
      <c r="M545" s="117">
        <v>0</v>
      </c>
      <c r="N545" s="117">
        <v>0</v>
      </c>
      <c r="O545" s="117">
        <v>0</v>
      </c>
      <c r="P545" s="117">
        <v>0</v>
      </c>
      <c r="Q545" s="117" t="s">
        <v>541</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t="s">
        <v>541</v>
      </c>
      <c r="S549" s="117">
        <v>0</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t="s">
        <v>541</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1047</v>
      </c>
      <c r="O558" s="211" t="s">
        <v>1047</v>
      </c>
      <c r="P558" s="211" t="s">
        <v>1047</v>
      </c>
      <c r="Q558" s="211" t="s">
        <v>1047</v>
      </c>
      <c r="R558" s="211" t="s">
        <v>1052</v>
      </c>
      <c r="S558" s="211" t="s">
        <v>1052</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35.1</v>
      </c>
      <c r="M560" s="211" t="s">
        <v>533</v>
      </c>
      <c r="N560" s="211">
        <v>30.5</v>
      </c>
      <c r="O560" s="211">
        <v>59.7</v>
      </c>
      <c r="P560" s="211" t="s">
        <v>533</v>
      </c>
      <c r="Q560" s="211">
        <v>21.4</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v>22.9</v>
      </c>
      <c r="M561" s="211" t="s">
        <v>533</v>
      </c>
      <c r="N561" s="211">
        <v>16.5</v>
      </c>
      <c r="O561" s="211">
        <v>26.9</v>
      </c>
      <c r="P561" s="211" t="s">
        <v>533</v>
      </c>
      <c r="Q561" s="211">
        <v>10.1</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v>9.1999999999999993</v>
      </c>
      <c r="M562" s="211" t="s">
        <v>533</v>
      </c>
      <c r="N562" s="211">
        <v>9.1999999999999993</v>
      </c>
      <c r="O562" s="211">
        <v>19.7</v>
      </c>
      <c r="P562" s="211" t="s">
        <v>533</v>
      </c>
      <c r="Q562" s="211">
        <v>5.0999999999999996</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v>2.5</v>
      </c>
      <c r="M563" s="211" t="s">
        <v>533</v>
      </c>
      <c r="N563" s="211">
        <v>6.9</v>
      </c>
      <c r="O563" s="211">
        <v>12.2</v>
      </c>
      <c r="P563" s="211" t="s">
        <v>533</v>
      </c>
      <c r="Q563" s="211">
        <v>4.5</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v>3.6</v>
      </c>
      <c r="M564" s="211" t="s">
        <v>533</v>
      </c>
      <c r="N564" s="211">
        <v>4.0999999999999996</v>
      </c>
      <c r="O564" s="211">
        <v>2.4</v>
      </c>
      <c r="P564" s="211" t="s">
        <v>533</v>
      </c>
      <c r="Q564" s="211">
        <v>6.3</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v>13.4</v>
      </c>
      <c r="M565" s="211" t="s">
        <v>533</v>
      </c>
      <c r="N565" s="211">
        <v>8.6999999999999993</v>
      </c>
      <c r="O565" s="211">
        <v>25.4</v>
      </c>
      <c r="P565" s="211" t="s">
        <v>533</v>
      </c>
      <c r="Q565" s="211">
        <v>6</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v>26.2</v>
      </c>
      <c r="M566" s="211" t="s">
        <v>533</v>
      </c>
      <c r="N566" s="211">
        <v>18.3</v>
      </c>
      <c r="O566" s="211">
        <v>12.7</v>
      </c>
      <c r="P566" s="211" t="s">
        <v>533</v>
      </c>
      <c r="Q566" s="211">
        <v>14.6</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26.2</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12.3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5.7</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0.2</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5.9</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c r="P576" s="211" t="s">
        <v>533</v>
      </c>
      <c r="Q576" s="211">
        <v>0</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c r="P577" s="211" t="s">
        <v>533</v>
      </c>
      <c r="Q577" s="211">
        <v>0</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c r="P578" s="211" t="s">
        <v>533</v>
      </c>
      <c r="Q578" s="211">
        <v>0</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c r="P579" s="211" t="s">
        <v>533</v>
      </c>
      <c r="Q579" s="211">
        <v>0</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c r="P580" s="211" t="s">
        <v>533</v>
      </c>
      <c r="Q580" s="211">
        <v>0</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c r="P581" s="211" t="s">
        <v>533</v>
      </c>
      <c r="Q581" s="211">
        <v>0</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c r="P582" s="211" t="s">
        <v>533</v>
      </c>
      <c r="Q582" s="211">
        <v>0</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1057</v>
      </c>
      <c r="O588" s="66" t="s">
        <v>1059</v>
      </c>
      <c r="P588" s="66" t="s">
        <v>1061</v>
      </c>
      <c r="Q588" s="66" t="s">
        <v>1064</v>
      </c>
      <c r="R588" s="66" t="s">
        <v>1066</v>
      </c>
      <c r="S588" s="66" t="s">
        <v>1068</v>
      </c>
    </row>
    <row r="589" spans="1:22" s="1" customFormat="1" ht="20.25" customHeight="1">
      <c r="A589" s="243"/>
      <c r="C589" s="62"/>
      <c r="D589" s="3"/>
      <c r="E589" s="3"/>
      <c r="F589" s="3"/>
      <c r="G589" s="3"/>
      <c r="H589" s="287"/>
      <c r="I589" s="67" t="s">
        <v>36</v>
      </c>
      <c r="J589" s="68"/>
      <c r="K589" s="186"/>
      <c r="L589" s="70" t="s">
        <v>1049</v>
      </c>
      <c r="M589" s="70" t="s">
        <v>1054</v>
      </c>
      <c r="N589" s="70" t="s">
        <v>1049</v>
      </c>
      <c r="O589" s="70" t="s">
        <v>1049</v>
      </c>
      <c r="P589" s="70" t="s">
        <v>1054</v>
      </c>
      <c r="Q589" s="70" t="s">
        <v>1049</v>
      </c>
      <c r="R589" s="70" t="s">
        <v>1067</v>
      </c>
      <c r="S589" s="70" t="s">
        <v>1067</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v>0</v>
      </c>
      <c r="N591" s="117" t="s">
        <v>541</v>
      </c>
      <c r="O591" s="117" t="s">
        <v>541</v>
      </c>
      <c r="P591" s="117">
        <v>0</v>
      </c>
      <c r="Q591" s="117" t="s">
        <v>541</v>
      </c>
      <c r="R591" s="117" t="s">
        <v>541</v>
      </c>
      <c r="S591" s="117" t="s">
        <v>541</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97</v>
      </c>
      <c r="K593" s="201" t="str">
        <f>IF(OR(COUNTIF(L593:S593,"未確認")&gt;0,COUNTIF(L593:S593,"*")&gt;0),"※","")</f>
        <v/>
      </c>
      <c r="L593" s="117">
        <v>27</v>
      </c>
      <c r="M593" s="117">
        <v>0</v>
      </c>
      <c r="N593" s="117">
        <v>24</v>
      </c>
      <c r="O593" s="117">
        <v>35</v>
      </c>
      <c r="P593" s="117">
        <v>0</v>
      </c>
      <c r="Q593" s="117">
        <v>11</v>
      </c>
      <c r="R593" s="117">
        <v>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2164</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258</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3747</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547</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1490</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f t="shared" ref="J600:J605" si="26">IF(SUM(L600:S600)=0,IF(COUNTIF(L600:S600,"未確認")&gt;0,"未確認",IF(COUNTIF(L600:S600,"~*")&gt;0,"*",SUM(L600:S600))),SUM(L600:S600))</f>
        <v>0</v>
      </c>
      <c r="K600" s="201" t="str">
        <f t="shared" ref="K600:K605" si="27">IF(OR(COUNTIF(L600:S600,"未確認")&gt;0,COUNTIF(L600:S600,"*")&gt;0),"※","")</f>
        <v/>
      </c>
      <c r="L600" s="117">
        <v>0</v>
      </c>
      <c r="M600" s="117">
        <v>0</v>
      </c>
      <c r="N600" s="117">
        <v>0</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1057</v>
      </c>
      <c r="O611" s="66" t="s">
        <v>1059</v>
      </c>
      <c r="P611" s="66" t="s">
        <v>1061</v>
      </c>
      <c r="Q611" s="66" t="s">
        <v>1064</v>
      </c>
      <c r="R611" s="66" t="s">
        <v>1066</v>
      </c>
      <c r="S611" s="66" t="s">
        <v>1068</v>
      </c>
      <c r="T611" s="8"/>
      <c r="U611" s="8"/>
      <c r="V611" s="8"/>
    </row>
    <row r="612" spans="1:22" ht="20.25" customHeight="1">
      <c r="A612" s="243"/>
      <c r="B612" s="1"/>
      <c r="C612" s="62"/>
      <c r="D612" s="3"/>
      <c r="F612" s="3"/>
      <c r="G612" s="3"/>
      <c r="H612" s="287"/>
      <c r="I612" s="67" t="s">
        <v>36</v>
      </c>
      <c r="J612" s="68"/>
      <c r="K612" s="220"/>
      <c r="L612" s="70" t="s">
        <v>1049</v>
      </c>
      <c r="M612" s="70" t="s">
        <v>1054</v>
      </c>
      <c r="N612" s="70" t="s">
        <v>1049</v>
      </c>
      <c r="O612" s="70" t="s">
        <v>1049</v>
      </c>
      <c r="P612" s="70" t="s">
        <v>1054</v>
      </c>
      <c r="Q612" s="70" t="s">
        <v>1049</v>
      </c>
      <c r="R612" s="70" t="s">
        <v>1067</v>
      </c>
      <c r="S612" s="70" t="s">
        <v>1067</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46</v>
      </c>
      <c r="K613" s="201" t="str">
        <f t="shared" ref="K613:K623" si="29">IF(OR(COUNTIF(L613:S613,"未確認")&gt;0,COUNTIF(L613:S613,"*")&gt;0),"※","")</f>
        <v>※</v>
      </c>
      <c r="L613" s="117">
        <v>14</v>
      </c>
      <c r="M613" s="117" t="s">
        <v>541</v>
      </c>
      <c r="N613" s="117">
        <v>12</v>
      </c>
      <c r="O613" s="117" t="s">
        <v>541</v>
      </c>
      <c r="P613" s="117">
        <v>20</v>
      </c>
      <c r="Q613" s="117" t="s">
        <v>541</v>
      </c>
      <c r="R613" s="117">
        <v>0</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67</v>
      </c>
      <c r="K618" s="201" t="str">
        <f t="shared" si="29"/>
        <v/>
      </c>
      <c r="L618" s="117">
        <v>0</v>
      </c>
      <c r="M618" s="117">
        <v>0</v>
      </c>
      <c r="N618" s="117">
        <v>0</v>
      </c>
      <c r="O618" s="117">
        <v>0</v>
      </c>
      <c r="P618" s="117">
        <v>67</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v>0</v>
      </c>
      <c r="Q621" s="117" t="s">
        <v>541</v>
      </c>
      <c r="R621" s="117" t="s">
        <v>541</v>
      </c>
      <c r="S621" s="117">
        <v>0</v>
      </c>
    </row>
    <row r="622" spans="1:22" s="118" customFormat="1" ht="70" customHeight="1">
      <c r="A622" s="252" t="s">
        <v>915</v>
      </c>
      <c r="B622" s="119"/>
      <c r="C622" s="320" t="s">
        <v>427</v>
      </c>
      <c r="D622" s="321"/>
      <c r="E622" s="321"/>
      <c r="F622" s="321"/>
      <c r="G622" s="321"/>
      <c r="H622" s="322"/>
      <c r="I622" s="122" t="s">
        <v>428</v>
      </c>
      <c r="J622" s="116">
        <f t="shared" si="28"/>
        <v>14</v>
      </c>
      <c r="K622" s="201" t="str">
        <f t="shared" si="29"/>
        <v>※</v>
      </c>
      <c r="L622" s="117" t="s">
        <v>541</v>
      </c>
      <c r="M622" s="117">
        <v>0</v>
      </c>
      <c r="N622" s="117">
        <v>14</v>
      </c>
      <c r="O622" s="117" t="s">
        <v>541</v>
      </c>
      <c r="P622" s="117">
        <v>0</v>
      </c>
      <c r="Q622" s="117" t="s">
        <v>541</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1057</v>
      </c>
      <c r="O629" s="66" t="s">
        <v>1059</v>
      </c>
      <c r="P629" s="66" t="s">
        <v>1061</v>
      </c>
      <c r="Q629" s="66" t="s">
        <v>1064</v>
      </c>
      <c r="R629" s="66" t="s">
        <v>1066</v>
      </c>
      <c r="S629" s="66" t="s">
        <v>1068</v>
      </c>
      <c r="T629" s="8"/>
      <c r="U629" s="8"/>
      <c r="V629" s="8"/>
    </row>
    <row r="630" spans="1:22" ht="20.25" customHeight="1">
      <c r="A630" s="243"/>
      <c r="B630" s="1"/>
      <c r="C630" s="62"/>
      <c r="D630" s="3"/>
      <c r="F630" s="3"/>
      <c r="G630" s="3"/>
      <c r="H630" s="287"/>
      <c r="I630" s="67" t="s">
        <v>36</v>
      </c>
      <c r="J630" s="68"/>
      <c r="K630" s="186"/>
      <c r="L630" s="70" t="s">
        <v>1049</v>
      </c>
      <c r="M630" s="70" t="s">
        <v>1054</v>
      </c>
      <c r="N630" s="70" t="s">
        <v>1049</v>
      </c>
      <c r="O630" s="70" t="s">
        <v>1049</v>
      </c>
      <c r="P630" s="70" t="s">
        <v>1054</v>
      </c>
      <c r="Q630" s="70" t="s">
        <v>1049</v>
      </c>
      <c r="R630" s="70" t="s">
        <v>1067</v>
      </c>
      <c r="S630" s="70" t="s">
        <v>1067</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v>0</v>
      </c>
      <c r="N631" s="117" t="s">
        <v>541</v>
      </c>
      <c r="O631" s="117" t="s">
        <v>541</v>
      </c>
      <c r="P631" s="117">
        <v>0</v>
      </c>
      <c r="Q631" s="117">
        <v>0</v>
      </c>
      <c r="R631" s="117">
        <v>0</v>
      </c>
      <c r="S631" s="117">
        <v>0</v>
      </c>
    </row>
    <row r="632" spans="1:22" s="118" customFormat="1" ht="56.15" customHeight="1">
      <c r="A632" s="252" t="s">
        <v>918</v>
      </c>
      <c r="B632" s="119"/>
      <c r="C632" s="320" t="s">
        <v>434</v>
      </c>
      <c r="D632" s="321"/>
      <c r="E632" s="321"/>
      <c r="F632" s="321"/>
      <c r="G632" s="321"/>
      <c r="H632" s="322"/>
      <c r="I632" s="122" t="s">
        <v>435</v>
      </c>
      <c r="J632" s="116">
        <f t="shared" si="30"/>
        <v>147</v>
      </c>
      <c r="K632" s="201" t="str">
        <f t="shared" si="31"/>
        <v>※</v>
      </c>
      <c r="L632" s="117">
        <v>49</v>
      </c>
      <c r="M632" s="117">
        <v>0</v>
      </c>
      <c r="N632" s="117">
        <v>42</v>
      </c>
      <c r="O632" s="117">
        <v>56</v>
      </c>
      <c r="P632" s="117">
        <v>0</v>
      </c>
      <c r="Q632" s="117" t="s">
        <v>541</v>
      </c>
      <c r="R632" s="117">
        <v>0</v>
      </c>
      <c r="S632" s="117">
        <v>0</v>
      </c>
    </row>
    <row r="633" spans="1:22" s="118" customFormat="1" ht="56">
      <c r="A633" s="252" t="s">
        <v>919</v>
      </c>
      <c r="B633" s="119"/>
      <c r="C633" s="320" t="s">
        <v>436</v>
      </c>
      <c r="D633" s="321"/>
      <c r="E633" s="321"/>
      <c r="F633" s="321"/>
      <c r="G633" s="321"/>
      <c r="H633" s="322"/>
      <c r="I633" s="122" t="s">
        <v>437</v>
      </c>
      <c r="J633" s="116">
        <f t="shared" si="30"/>
        <v>85</v>
      </c>
      <c r="K633" s="201" t="str">
        <f t="shared" si="31"/>
        <v>※</v>
      </c>
      <c r="L633" s="117">
        <v>36</v>
      </c>
      <c r="M633" s="117">
        <v>0</v>
      </c>
      <c r="N633" s="117">
        <v>20</v>
      </c>
      <c r="O633" s="117">
        <v>29</v>
      </c>
      <c r="P633" s="117">
        <v>0</v>
      </c>
      <c r="Q633" s="117" t="s">
        <v>541</v>
      </c>
      <c r="R633" s="117">
        <v>0</v>
      </c>
      <c r="S633" s="117">
        <v>0</v>
      </c>
    </row>
    <row r="634" spans="1:22" s="118" customFormat="1" ht="56.15" customHeight="1">
      <c r="A634" s="252" t="s">
        <v>920</v>
      </c>
      <c r="B634" s="119"/>
      <c r="C634" s="317" t="s">
        <v>1026</v>
      </c>
      <c r="D634" s="318"/>
      <c r="E634" s="318"/>
      <c r="F634" s="318"/>
      <c r="G634" s="318"/>
      <c r="H634" s="319"/>
      <c r="I634" s="122" t="s">
        <v>439</v>
      </c>
      <c r="J634" s="116">
        <f t="shared" si="30"/>
        <v>12</v>
      </c>
      <c r="K634" s="201" t="str">
        <f t="shared" si="31"/>
        <v>※</v>
      </c>
      <c r="L634" s="117">
        <v>0</v>
      </c>
      <c r="M634" s="117">
        <v>0</v>
      </c>
      <c r="N634" s="117" t="s">
        <v>541</v>
      </c>
      <c r="O634" s="117">
        <v>12</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v>12</v>
      </c>
      <c r="M635" s="117">
        <v>0</v>
      </c>
      <c r="N635" s="117" t="s">
        <v>541</v>
      </c>
      <c r="O635" s="117" t="s">
        <v>541</v>
      </c>
      <c r="P635" s="117">
        <v>0</v>
      </c>
      <c r="Q635" s="117">
        <v>0</v>
      </c>
      <c r="R635" s="117" t="s">
        <v>541</v>
      </c>
      <c r="S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c r="Q636" s="117">
        <v>0</v>
      </c>
      <c r="R636" s="117">
        <v>0</v>
      </c>
      <c r="S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t="s">
        <v>541</v>
      </c>
      <c r="P637" s="117">
        <v>0</v>
      </c>
      <c r="Q637" s="117" t="s">
        <v>541</v>
      </c>
      <c r="R637" s="117">
        <v>0</v>
      </c>
      <c r="S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t="s">
        <v>541</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1057</v>
      </c>
      <c r="O644" s="66" t="s">
        <v>1059</v>
      </c>
      <c r="P644" s="66" t="s">
        <v>1061</v>
      </c>
      <c r="Q644" s="66" t="s">
        <v>1064</v>
      </c>
      <c r="R644" s="66" t="s">
        <v>1066</v>
      </c>
      <c r="S644" s="66" t="s">
        <v>1068</v>
      </c>
      <c r="T644" s="8"/>
      <c r="U644" s="8"/>
      <c r="V644" s="8"/>
    </row>
    <row r="645" spans="1:22" ht="20.25" customHeight="1">
      <c r="A645" s="243"/>
      <c r="B645" s="1"/>
      <c r="C645" s="62"/>
      <c r="D645" s="3"/>
      <c r="F645" s="3"/>
      <c r="G645" s="3"/>
      <c r="H645" s="287"/>
      <c r="I645" s="67" t="s">
        <v>36</v>
      </c>
      <c r="J645" s="68"/>
      <c r="K645" s="186"/>
      <c r="L645" s="70" t="s">
        <v>1049</v>
      </c>
      <c r="M645" s="70" t="s">
        <v>1054</v>
      </c>
      <c r="N645" s="70" t="s">
        <v>1049</v>
      </c>
      <c r="O645" s="70" t="s">
        <v>1049</v>
      </c>
      <c r="P645" s="70" t="s">
        <v>1054</v>
      </c>
      <c r="Q645" s="70" t="s">
        <v>1049</v>
      </c>
      <c r="R645" s="70" t="s">
        <v>1067</v>
      </c>
      <c r="S645" s="70" t="s">
        <v>1067</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169</v>
      </c>
      <c r="K646" s="201" t="str">
        <f t="shared" ref="K646:K660" si="33">IF(OR(COUNTIF(L646:S646,"未確認")&gt;0,COUNTIF(L646:S646,"*")&gt;0),"※","")</f>
        <v>※</v>
      </c>
      <c r="L646" s="117">
        <v>40</v>
      </c>
      <c r="M646" s="117">
        <v>39</v>
      </c>
      <c r="N646" s="117">
        <v>47</v>
      </c>
      <c r="O646" s="117">
        <v>29</v>
      </c>
      <c r="P646" s="117">
        <v>0</v>
      </c>
      <c r="Q646" s="117">
        <v>14</v>
      </c>
      <c r="R646" s="117" t="s">
        <v>541</v>
      </c>
      <c r="S646" s="117" t="s">
        <v>541</v>
      </c>
    </row>
    <row r="647" spans="1:22" s="118" customFormat="1" ht="70" customHeight="1">
      <c r="A647" s="252" t="s">
        <v>926</v>
      </c>
      <c r="B647" s="84"/>
      <c r="C647" s="188"/>
      <c r="D647" s="221"/>
      <c r="E647" s="320" t="s">
        <v>938</v>
      </c>
      <c r="F647" s="321"/>
      <c r="G647" s="321"/>
      <c r="H647" s="322"/>
      <c r="I647" s="122" t="s">
        <v>452</v>
      </c>
      <c r="J647" s="116">
        <f t="shared" si="32"/>
        <v>10</v>
      </c>
      <c r="K647" s="201" t="str">
        <f t="shared" si="33"/>
        <v>※</v>
      </c>
      <c r="L647" s="117">
        <v>0</v>
      </c>
      <c r="M647" s="117">
        <v>0</v>
      </c>
      <c r="N647" s="117">
        <v>0</v>
      </c>
      <c r="O647" s="117">
        <v>10</v>
      </c>
      <c r="P647" s="117">
        <v>0</v>
      </c>
      <c r="Q647" s="117" t="s">
        <v>541</v>
      </c>
      <c r="R647" s="117">
        <v>0</v>
      </c>
      <c r="S647" s="117" t="s">
        <v>541</v>
      </c>
    </row>
    <row r="648" spans="1:22" s="118" customFormat="1" ht="70" customHeight="1">
      <c r="A648" s="252" t="s">
        <v>927</v>
      </c>
      <c r="B648" s="84"/>
      <c r="C648" s="188"/>
      <c r="D648" s="221"/>
      <c r="E648" s="320" t="s">
        <v>939</v>
      </c>
      <c r="F648" s="321"/>
      <c r="G648" s="321"/>
      <c r="H648" s="322"/>
      <c r="I648" s="122" t="s">
        <v>454</v>
      </c>
      <c r="J648" s="116">
        <f t="shared" si="32"/>
        <v>55</v>
      </c>
      <c r="K648" s="201" t="str">
        <f t="shared" si="33"/>
        <v>※</v>
      </c>
      <c r="L648" s="117">
        <v>32</v>
      </c>
      <c r="M648" s="117">
        <v>23</v>
      </c>
      <c r="N648" s="117" t="s">
        <v>541</v>
      </c>
      <c r="O648" s="117" t="s">
        <v>541</v>
      </c>
      <c r="P648" s="117">
        <v>0</v>
      </c>
      <c r="Q648" s="117" t="s">
        <v>541</v>
      </c>
      <c r="R648" s="117">
        <v>0</v>
      </c>
      <c r="S648" s="117">
        <v>0</v>
      </c>
    </row>
    <row r="649" spans="1:22" s="118" customFormat="1" ht="70" customHeight="1">
      <c r="A649" s="252" t="s">
        <v>928</v>
      </c>
      <c r="B649" s="84"/>
      <c r="C649" s="295"/>
      <c r="D649" s="297"/>
      <c r="E649" s="320" t="s">
        <v>940</v>
      </c>
      <c r="F649" s="321"/>
      <c r="G649" s="321"/>
      <c r="H649" s="322"/>
      <c r="I649" s="122" t="s">
        <v>456</v>
      </c>
      <c r="J649" s="116">
        <f t="shared" si="32"/>
        <v>34</v>
      </c>
      <c r="K649" s="201" t="str">
        <f t="shared" si="33"/>
        <v>※</v>
      </c>
      <c r="L649" s="117" t="s">
        <v>541</v>
      </c>
      <c r="M649" s="117">
        <v>0</v>
      </c>
      <c r="N649" s="117">
        <v>19</v>
      </c>
      <c r="O649" s="117">
        <v>15</v>
      </c>
      <c r="P649" s="117">
        <v>0</v>
      </c>
      <c r="Q649" s="117" t="s">
        <v>541</v>
      </c>
      <c r="R649" s="117" t="s">
        <v>541</v>
      </c>
      <c r="S649" s="117">
        <v>0</v>
      </c>
    </row>
    <row r="650" spans="1:22" s="118" customFormat="1" ht="84" customHeight="1">
      <c r="A650" s="252" t="s">
        <v>929</v>
      </c>
      <c r="B650" s="84"/>
      <c r="C650" s="295"/>
      <c r="D650" s="297"/>
      <c r="E650" s="320" t="s">
        <v>941</v>
      </c>
      <c r="F650" s="321"/>
      <c r="G650" s="321"/>
      <c r="H650" s="322"/>
      <c r="I650" s="122" t="s">
        <v>458</v>
      </c>
      <c r="J650" s="116">
        <f t="shared" si="32"/>
        <v>42</v>
      </c>
      <c r="K650" s="201" t="str">
        <f t="shared" si="33"/>
        <v>※</v>
      </c>
      <c r="L650" s="117" t="s">
        <v>541</v>
      </c>
      <c r="M650" s="117">
        <v>16</v>
      </c>
      <c r="N650" s="117">
        <v>26</v>
      </c>
      <c r="O650" s="117" t="s">
        <v>541</v>
      </c>
      <c r="P650" s="117">
        <v>0</v>
      </c>
      <c r="Q650" s="117" t="s">
        <v>541</v>
      </c>
      <c r="R650" s="117" t="s">
        <v>541</v>
      </c>
      <c r="S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114</v>
      </c>
      <c r="K655" s="201" t="str">
        <f t="shared" si="33"/>
        <v>※</v>
      </c>
      <c r="L655" s="117">
        <v>32</v>
      </c>
      <c r="M655" s="117">
        <v>20</v>
      </c>
      <c r="N655" s="117">
        <v>41</v>
      </c>
      <c r="O655" s="117">
        <v>21</v>
      </c>
      <c r="P655" s="117">
        <v>0</v>
      </c>
      <c r="Q655" s="117" t="s">
        <v>541</v>
      </c>
      <c r="R655" s="117" t="s">
        <v>541</v>
      </c>
      <c r="S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80</v>
      </c>
      <c r="K657" s="201" t="str">
        <f t="shared" si="33"/>
        <v>※</v>
      </c>
      <c r="L657" s="117">
        <v>27</v>
      </c>
      <c r="M657" s="117" t="s">
        <v>541</v>
      </c>
      <c r="N657" s="117">
        <v>35</v>
      </c>
      <c r="O657" s="117">
        <v>18</v>
      </c>
      <c r="P657" s="117">
        <v>0</v>
      </c>
      <c r="Q657" s="117" t="s">
        <v>541</v>
      </c>
      <c r="R657" s="117" t="s">
        <v>541</v>
      </c>
      <c r="S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c r="R658" s="117" t="s">
        <v>541</v>
      </c>
      <c r="S658" s="117">
        <v>0</v>
      </c>
    </row>
    <row r="659" spans="1:22" s="118" customFormat="1" ht="70" customHeight="1">
      <c r="A659" s="252" t="s">
        <v>947</v>
      </c>
      <c r="B659" s="84"/>
      <c r="C659" s="317" t="s">
        <v>1002</v>
      </c>
      <c r="D659" s="318"/>
      <c r="E659" s="318"/>
      <c r="F659" s="318"/>
      <c r="G659" s="318"/>
      <c r="H659" s="319"/>
      <c r="I659" s="122" t="s">
        <v>476</v>
      </c>
      <c r="J659" s="116">
        <f t="shared" si="32"/>
        <v>39</v>
      </c>
      <c r="K659" s="201" t="str">
        <f t="shared" si="33"/>
        <v/>
      </c>
      <c r="L659" s="117">
        <v>0</v>
      </c>
      <c r="M659" s="117">
        <v>39</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1057</v>
      </c>
      <c r="O665" s="66" t="s">
        <v>1059</v>
      </c>
      <c r="P665" s="66" t="s">
        <v>1061</v>
      </c>
      <c r="Q665" s="66" t="s">
        <v>1064</v>
      </c>
      <c r="R665" s="66" t="s">
        <v>1066</v>
      </c>
      <c r="S665" s="66" t="s">
        <v>1068</v>
      </c>
      <c r="T665" s="8"/>
      <c r="U665" s="8"/>
      <c r="V665" s="8"/>
    </row>
    <row r="666" spans="1:22" ht="20.25" customHeight="1">
      <c r="A666" s="243"/>
      <c r="B666" s="1"/>
      <c r="C666" s="62"/>
      <c r="D666" s="3"/>
      <c r="F666" s="3"/>
      <c r="G666" s="3"/>
      <c r="H666" s="287"/>
      <c r="I666" s="67" t="s">
        <v>36</v>
      </c>
      <c r="J666" s="68"/>
      <c r="K666" s="186"/>
      <c r="L666" s="70" t="s">
        <v>1049</v>
      </c>
      <c r="M666" s="70" t="s">
        <v>1054</v>
      </c>
      <c r="N666" s="70" t="s">
        <v>1049</v>
      </c>
      <c r="O666" s="70" t="s">
        <v>1049</v>
      </c>
      <c r="P666" s="70" t="s">
        <v>1054</v>
      </c>
      <c r="Q666" s="70" t="s">
        <v>1049</v>
      </c>
      <c r="R666" s="70" t="s">
        <v>1067</v>
      </c>
      <c r="S666" s="70" t="s">
        <v>1067</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4</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189</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55</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46</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100</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540</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72.3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1057</v>
      </c>
      <c r="O681" s="66" t="s">
        <v>1059</v>
      </c>
      <c r="P681" s="66" t="s">
        <v>1061</v>
      </c>
      <c r="Q681" s="66" t="s">
        <v>1064</v>
      </c>
      <c r="R681" s="66" t="s">
        <v>1066</v>
      </c>
      <c r="S681" s="66" t="s">
        <v>1068</v>
      </c>
      <c r="T681" s="8"/>
      <c r="U681" s="8"/>
      <c r="V681" s="8"/>
    </row>
    <row r="682" spans="1:22" ht="20.25" customHeight="1">
      <c r="A682" s="243"/>
      <c r="B682" s="1"/>
      <c r="C682" s="62"/>
      <c r="D682" s="3"/>
      <c r="F682" s="3"/>
      <c r="G682" s="3"/>
      <c r="H682" s="287"/>
      <c r="I682" s="67" t="s">
        <v>36</v>
      </c>
      <c r="J682" s="68"/>
      <c r="K682" s="186"/>
      <c r="L682" s="70" t="s">
        <v>1049</v>
      </c>
      <c r="M682" s="70" t="s">
        <v>1054</v>
      </c>
      <c r="N682" s="70" t="s">
        <v>1049</v>
      </c>
      <c r="O682" s="70" t="s">
        <v>1049</v>
      </c>
      <c r="P682" s="70" t="s">
        <v>1054</v>
      </c>
      <c r="Q682" s="70" t="s">
        <v>1049</v>
      </c>
      <c r="R682" s="70" t="s">
        <v>1067</v>
      </c>
      <c r="S682" s="70" t="s">
        <v>1067</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t="s">
        <v>541</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1057</v>
      </c>
      <c r="O691" s="66" t="s">
        <v>1059</v>
      </c>
      <c r="P691" s="66" t="s">
        <v>1061</v>
      </c>
      <c r="Q691" s="66" t="s">
        <v>1064</v>
      </c>
      <c r="R691" s="66" t="s">
        <v>1066</v>
      </c>
      <c r="S691" s="66" t="s">
        <v>1068</v>
      </c>
      <c r="T691" s="8"/>
      <c r="U691" s="8"/>
      <c r="V691" s="8"/>
    </row>
    <row r="692" spans="1:22" ht="20.25" customHeight="1">
      <c r="A692" s="243"/>
      <c r="B692" s="1"/>
      <c r="C692" s="62"/>
      <c r="D692" s="3"/>
      <c r="F692" s="3"/>
      <c r="G692" s="3"/>
      <c r="H692" s="287"/>
      <c r="I692" s="67" t="s">
        <v>36</v>
      </c>
      <c r="J692" s="68"/>
      <c r="K692" s="186"/>
      <c r="L692" s="70" t="s">
        <v>1049</v>
      </c>
      <c r="M692" s="70" t="s">
        <v>1054</v>
      </c>
      <c r="N692" s="70" t="s">
        <v>1049</v>
      </c>
      <c r="O692" s="70" t="s">
        <v>1049</v>
      </c>
      <c r="P692" s="70" t="s">
        <v>1054</v>
      </c>
      <c r="Q692" s="70" t="s">
        <v>1049</v>
      </c>
      <c r="R692" s="70" t="s">
        <v>1067</v>
      </c>
      <c r="S692" s="70" t="s">
        <v>1067</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t="s">
        <v>541</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1057</v>
      </c>
      <c r="O704" s="66" t="s">
        <v>1059</v>
      </c>
      <c r="P704" s="66" t="s">
        <v>1061</v>
      </c>
      <c r="Q704" s="66" t="s">
        <v>1064</v>
      </c>
      <c r="R704" s="66" t="s">
        <v>1066</v>
      </c>
      <c r="S704" s="66" t="s">
        <v>1068</v>
      </c>
      <c r="T704" s="8"/>
      <c r="U704" s="8"/>
      <c r="V704" s="8"/>
    </row>
    <row r="705" spans="1:23" ht="20.25" customHeight="1">
      <c r="A705" s="243"/>
      <c r="B705" s="1"/>
      <c r="C705" s="62"/>
      <c r="D705" s="3"/>
      <c r="F705" s="3"/>
      <c r="G705" s="3"/>
      <c r="H705" s="287"/>
      <c r="I705" s="67" t="s">
        <v>36</v>
      </c>
      <c r="J705" s="68"/>
      <c r="K705" s="186"/>
      <c r="L705" s="70" t="s">
        <v>1049</v>
      </c>
      <c r="M705" s="70" t="s">
        <v>1054</v>
      </c>
      <c r="N705" s="70" t="s">
        <v>1049</v>
      </c>
      <c r="O705" s="70" t="s">
        <v>1049</v>
      </c>
      <c r="P705" s="70" t="s">
        <v>1054</v>
      </c>
      <c r="Q705" s="70" t="s">
        <v>1049</v>
      </c>
      <c r="R705" s="70" t="s">
        <v>1067</v>
      </c>
      <c r="S705" s="70" t="s">
        <v>1067</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DBD3B1-D795-43F4-9A59-651E7A93F73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2019-12-23T01:01:59Z</dcterms:modified>
</cp:coreProperties>
</file>