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CFDDDAE-8FBC-464E-A64F-BE609D1F8FA1}"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<sst xmlns="http://schemas.openxmlformats.org/spreadsheetml/2006/main" count="3088" uniqueCount="1051">
  <si>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</si>
  <si>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</si>
  <si>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</si>
  <si>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</si>
  <si>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</si>
  <si>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</si>
  <si>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</si>
  <si>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</si>
  <si>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</si>
  <si>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</si>
  <si>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</si>
  <si>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</si>
  <si>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</si>
  <si>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</si>
  <si>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</si>
  <si>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</si>
  <si>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</si>
  <si>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</si>
  <si>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</si>
  <si>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</si>
  <si>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</si>
  <si>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</si>
  <si>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</si>
  <si>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</si>
  <si>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</si>
  <si>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</si>
  <si>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</si>
  <si>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</si>
  <si>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</si>
  <si>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</si>
  <si>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</si>
  <si>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</si>
  <si>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</si>
  <si>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</si>
  <si>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</si>
  <si>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</si>
  <si>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</si>
  <si>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</si>
  <si>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</si>
  <si>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</si>
  <si>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</si>
  <si>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</si>
  <si>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</si>
  <si>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</si>
  <si>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</si>
  <si>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</si>
  <si>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</si>
  <si>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</si>
  <si>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</si>
  <si>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</si>
  <si>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</si>
  <si>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</si>
  <si>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</si>
  <si>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</si>
  <si>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</si>
  <si>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</si>
  <si>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</si>
  <si>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</si>
  <si>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</si>
  <si>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</si>
  <si>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</si>
  <si>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</si>
  <si>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</si>
  <si>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</si>
  <si>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</si>
  <si>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</si>
  <si>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</si>
  <si>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</si>
  <si>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</si>
  <si>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</si>
  <si>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</si>
  <si>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</si>
  <si>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</si>
  <si>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</si>
  <si>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</si>
  <si>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</si>
  <si>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</si>
  <si>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</si>
  <si>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</si>
  <si>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</si>
  <si>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</si>
  <si>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</si>
  <si>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</si>
  <si>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</si>
  <si>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</si>
  <si>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</si>
  <si>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</si>
  <si>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</si>
  <si>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</si>
  <si>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</si>
  <si>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</si>
  <si>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</si>
  <si>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</si>
  <si>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</si>
  <si>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</si>
  <si>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</si>
  <si>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</si>
  <si>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</si>
  <si>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</si>
  <si>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</si>
  <si>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</si>
  <si>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</si>
  <si>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</si>
  <si>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</si>
  <si>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</si>
  <si>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</si>
  <si>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</si>
  <si>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</si>
  <si>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</si>
  <si>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</si>
  <si>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</si>
  <si>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</si>
  <si>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</si>
  <si>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</si>
  <si>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</si>
  <si>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</si>
  <si>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</si>
  <si>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</si>
  <si>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</si>
  <si>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</si>
  <si>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</si>
  <si>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</si>
  <si>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</si>
  <si>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</si>
  <si>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</si>
  <si>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</si>
  <si>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</si>
  <si>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</si>
  <si>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</si>
  <si>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</si>
  <si>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</si>
  <si>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</si>
  <si>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</si>
  <si>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</si>
  <si>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</si>
  <si>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</si>
  <si>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</si>
  <si>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</si>
  <si>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</si>
  <si>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</si>
  <si>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</si>
  <si>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</si>
  <si>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</si>
  <si>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</si>
  <si>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</si>
  <si>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</si>
  <si>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</si>
  <si>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</si>
  <si>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</si>
  <si>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</si>
  <si>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</si>
  <si>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</si>
  <si>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</si>
  <si>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</si>
  <si>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</si>
  <si>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</si>
  <si>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</si>
  <si>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</si>
  <si>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</si>
  <si>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</si>
  <si>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</si>
  <si>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</si>
  <si>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</si>
  <si>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</si>
  <si>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</si>
  <si>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</si>
  <si>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</si>
  <si>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</si>
  <si>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</si>
  <si>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</si>
  <si>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</si>
  <si>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</si>
  <si>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</si>
  <si>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</si>
  <si>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</si>
  <si>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</si>
  <si>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</si>
  <si>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</si>
  <si>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</si>
  <si>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</si>
  <si>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</si>
  <si>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</si>
  <si>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</si>
  <si>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</si>
  <si>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</si>
  <si>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</si>
  <si>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</si>
  <si>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</si>
  <si>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</si>
  <si>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</si>
  <si>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</si>
  <si>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</si>
  <si>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</si>
  <si>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</si>
  <si>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</si>
  <si>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</si>
  <si>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</si>
  <si>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</si>
  <si>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</si>
  <si>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</si>
  <si>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</si>
  <si>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</si>
  <si>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</si>
  <si>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</si>
  <si>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</si>
  <si>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</si>
  <si>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</si>
  <si>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</si>
  <si>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</si>
  <si>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</si>
  <si>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</si>
  <si>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</si>
  <si>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</si>
  <si>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</si>
  <si>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</si>
  <si>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</si>
  <si>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</si>
  <si>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</si>
  <si>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</si>
  <si>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</si>
  <si>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</si>
  <si>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</si>
  <si>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</si>
  <si>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</si>
  <si>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</si>
  <si>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</si>
  <si>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</si>
  <si>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</si>
  <si>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</si>
  <si>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</si>
  <si>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</si>
  <si>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</si>
  <si>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</si>
  <si>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</si>
  <si>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</si>
  <si>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</si>
  <si>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</si>
  <si>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</si>
  <si>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</si>
  <si>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</si>
  <si>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</si>
  <si>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</si>
  <si>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</si>
  <si>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</si>
  <si>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</si>
  <si>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</si>
  <si>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</si>
  <si>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</si>
  <si>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</si>
  <si>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</si>
  <si>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</si>
  <si>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</si>
  <si>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</si>
  <si>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</si>
  <si>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</si>
  <si>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</si>
  <si>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</si>
  <si>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</si>
  <si>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</si>
  <si>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</si>
  <si>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</si>
  <si>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</si>
  <si>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</si>
  <si>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</si>
  <si>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</si>
  <si>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</si>
  <si>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</si>
  <si>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</si>
  <si>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</si>
  <si>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</si>
  <si>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</si>
  <si>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</si>
  <si>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</si>
  <si>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</si>
  <si>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</si>
  <si>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</si>
  <si>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</si>
  <si>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</si>
  <si>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</si>
  <si>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</si>
  <si>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</si>
  <si>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</si>
  <si>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</si>
  <si>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</si>
  <si>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</si>
  <si>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</si>
  <si>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</si>
  <si>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</si>
  <si>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</si>
  <si>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</si>
  <si>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</si>
  <si>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</si>
  <si>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</si>
  <si>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</si>
  <si>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</si>
  <si>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</si>
  <si>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</si>
  <si>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</si>
  <si>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</si>
  <si>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</si>
  <si>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</si>
  <si>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</si>
  <si>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</si>
  <si>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</si>
  <si>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</si>
  <si>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</si>
  <si>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</si>
  <si>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</si>
  <si>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</si>
  <si>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</si>
  <si>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</si>
  <si>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</si>
  <si>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</si>
  <si>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</si>
  <si>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</si>
  <si>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</si>
  <si>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</si>
  <si>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</si>
  <si>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</si>
  <si>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</si>
  <si>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</si>
  <si>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</si>
  <si>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</si>
  <si>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</si>
  <si>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</si>
  <si>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</si>
  <si>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</si>
  <si>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</si>
  <si>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</si>
  <si>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</si>
  <si>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</si>
  <si>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</si>
  <si>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</si>
  <si>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</si>
  <si>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</si>
  <si>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</si>
  <si>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</si>
  <si>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</si>
  <si>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</si>
  <si>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</si>
  <si>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</si>
  <si>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</si>
  <si>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</si>
  <si>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</si>
  <si>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</si>
  <si>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</si>
  <si>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</si>
  <si>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</si>
  <si>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</si>
  <si>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</si>
  <si>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</si>
  <si>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</si>
  <si>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</si>
  <si>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</si>
  <si>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</si>
  <si>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</si>
  <si>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</si>
  <si>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</si>
  <si>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</si>
  <si>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</si>
  <si>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</si>
  <si>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</si>
  <si>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</si>
  <si>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</si>
  <si>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</si>
  <si>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</si>
  <si>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</si>
  <si>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</si>
  <si>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</si>
  <si>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</si>
  <si>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</si>
  <si>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</si>
  <si>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</si>
  <si>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</si>
  <si>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</si>
  <si>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</si>
  <si>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</si>
  <si>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</si>
  <si>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</si>
  <si>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</si>
  <si>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</si>
  <si>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</si>
  <si>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</si>
  <si>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</si>
  <si>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</si>
  <si>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</si>
  <si>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</si>
  <si>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</si>
  <si>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</si>
  <si>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</si>
  <si>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</si>
  <si>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</si>
  <si>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</si>
  <si>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</si>
  <si>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</si>
  <si>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</si>
  <si>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</si>
  <si>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</si>
  <si>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</si>
  <si>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</si>
  <si>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</si>
  <si>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</si>
  <si>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</si>
  <si>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</si>
  <si>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</si>
  <si>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</si>
  <si>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</si>
  <si>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</si>
  <si>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</si>
  <si>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</si>
  <si>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</si>
  <si>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</si>
  <si>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</si>
  <si>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</si>
  <si>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</si>
  <si>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</si>
  <si>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</si>
  <si>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</si>
  <si>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</si>
  <si>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</si>
  <si>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</si>
  <si>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</si>
  <si>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</si>
  <si>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</si>
  <si>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</si>
  <si>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</si>
  <si>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</si>
  <si>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</si>
  <si>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</si>
  <si>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</si>
  <si>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</si>
  <si>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</si>
  <si>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</si>
  <si>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</si>
  <si>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</si>
  <si>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</si>
  <si>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</si>
  <si>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</si>
  <si>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</si>
  <si>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</si>
  <si>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</si>
  <si>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</si>
  <si>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</si>
  <si>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</si>
  <si>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</si>
  <si>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</si>
  <si>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</si>
  <si>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</si>
  <si>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</si>
  <si>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</si>
  <si>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</si>
  <si>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</si>
  <si>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</si>
  <si>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</si>
  <si>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</si>
  <si>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</si>
  <si>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</si>
  <si>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</si>
  <si>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</si>
  <si>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</si>
  <si>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</si>
  <si>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</si>
  <si>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</si>
  <si>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</si>
  <si>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</si>
  <si>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</si>
  <si>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</si>
  <si>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</si>
  <si>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</si>
  <si>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</si>
  <si>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</si>
  <si>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</si>
  <si>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</si>
  <si>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</si>
  <si>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</si>
  <si>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</si>
  <si>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</si>
  <si>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</si>
  <si>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</si>
  <si>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</si>
  <si>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</si>
  <si>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</si>
  <si>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</si>
  <si>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</si>
  <si>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</si>
  <si>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</si>
  <si>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</si>
  <si>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</si>
  <si>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</si>
  <si>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</si>
  <si>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</si>
  <si>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</si>
  <si>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</si>
  <si>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</si>
  <si>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</si>
  <si>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</si>
  <si>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</si>
  <si>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</si>
  <si>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</si>
  <si>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</si>
  <si>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</si>
  <si>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</si>
  <si>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</si>
  <si>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</si>
  <si>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</si>
  <si>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</si>
  <si>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</si>
  <si>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</si>
  <si>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</si>
  <si>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</si>
  <si>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</si>
  <si>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</si>
  <si>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</si>
  <si>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</si>
  <si>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</si>
  <si>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</si>
  <si>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</si>
  <si>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</si>
  <si>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</si>
  <si>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</si>
  <si>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</si>
  <si>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</si>
  <si>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</si>
  <si>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</si>
  <si>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</si>
  <si>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</si>
  <si>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</si>
  <si>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</si>
  <si>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</si>
  <si>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</si>
  <si>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</si>
  <si>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</si>
  <si>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</si>
  <si>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</si>
  <si>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</si>
  <si>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</si>
  <si>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</si>
  <si>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</si>
  <si>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</si>
  <si>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</si>
  <si>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</si>
  <si>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</si>
  <si>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</si>
  <si>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</si>
  <si>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</si>
  <si>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</si>
  <si>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</si>
  <si>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</si>
  <si>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</si>
  <si>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</si>
  <si>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</si>
  <si>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</si>
  <si>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</si>
  <si>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</si>
  <si>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</si>
  <si>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</si>
  <si>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</si>
  <si>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</si>
  <si>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</si>
  <si>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</si>
  <si>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</si>
  <si>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</si>
  <si>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</si>
  <si>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</si>
  <si>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</si>
  <si>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</si>
  <si>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</si>
  <si>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</si>
  <si>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</si>
  <si>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</si>
  <si>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</si>
  <si>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</si>
  <si>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</si>
  <si>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</si>
  <si>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</si>
  <si>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</si>
  <si>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</si>
  <si>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</si>
  <si>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</si>
  <si>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</si>
  <si>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</si>
  <si>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</si>
  <si>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</si>
  <si>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</si>
  <si>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</si>
  <si>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</si>
  <si>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</si>
  <si>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</si>
  <si>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</si>
  <si>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</si>
  <si>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</si>
  <si>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</si>
  <si>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</si>
  <si>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</si>
  <si>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</si>
  <si>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</si>
  <si>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</si>
  <si>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</si>
  <si>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</si>
  <si>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</si>
  <si>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</si>
  <si>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</si>
  <si>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</si>
  <si>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</si>
  <si>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</si>
  <si>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</si>
  <si>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</si>
  <si>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</si>
  <si>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</si>
  <si>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</si>
  <si>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</si>
  <si>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</si>
  <si>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</si>
  <si>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</si>
  <si>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</si>
  <si>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</si>
  <si>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</si>
  <si>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</si>
  <si>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</si>
  <si>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</si>
  <si>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</si>
  <si>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</si>
  <si>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</si>
  <si>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</si>
  <si>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</si>
  <si>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</si>
  <si>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</si>
  <si>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</si>
  <si>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</si>
  <si>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</si>
  <si>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</si>
  <si>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</si>
  <si>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</si>
  <si>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</si>
  <si>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</si>
  <si>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</si>
  <si>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</si>
  <si>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</si>
  <si>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</si>
  <si>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</si>
  <si>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</si>
  <si>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</si>
  <si>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</si>
  <si>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</si>
  <si>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</si>
  <si>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</si>
  <si>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</si>
  <si>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</si>
  <si>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</si>
  <si>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</si>
  <si>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</si>
  <si>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</si>
  <si>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</si>
  <si>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</si>
  <si>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</si>
  <si>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</si>
  <si>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</si>
  <si>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</si>
  <si>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</si>
  <si>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</si>
  <si>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</si>
  <si>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</si>
  <si>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</si>
  <si>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</si>
  <si>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</si>
  <si>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</si>
  <si>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</si>
  <si>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</si>
  <si>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</si>
  <si>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</si>
  <si>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</si>
  <si>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</si>
  <si>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</si>
  <si>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</si>
  <si>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</si>
  <si>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</si>
  <si>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</si>
  <si>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</si>
  <si>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</si>
  <si>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</si>
  <si>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</si>
  <si>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</si>
  <si>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</si>
  <si>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</si>
  <si>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</si>
  <si>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</si>
  <si>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</si>
  <si>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</si>
  <si>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</si>
  <si>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</si>
  <si>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</si>
  <si>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</si>
  <si>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</si>
  <si>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</si>
  <si>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</si>
  <si>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</si>
  <si>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</si>
  <si>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</si>
  <si>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</si>
  <si>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</si>
  <si>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</si>
  <si>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</si>
  <si>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</si>
  <si>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</si>
  <si>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</si>
  <si>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</si>
  <si>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</si>
  <si>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</si>
  <si>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</si>
  <si>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</si>
  <si>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</si>
  <si>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</si>
  <si>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</si>
  <si>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</si>
  <si>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</si>
  <si>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</si>
  <si>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</si>
  <si>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</si>
  <si>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</si>
  <si>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</si>
  <si>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</si>
  <si>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</si>
  <si>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</si>
  <si>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</si>
  <si>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</si>
  <si>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</si>
  <si>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</si>
  <si>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</si>
  <si>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</si>
  <si>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</si>
  <si>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</si>
  <si>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</si>
  <si>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</si>
  <si>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</si>
  <si>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</si>
  <si>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</si>
  <si>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</si>
  <si>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</si>
  <si>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</si>
  <si>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</si>
  <si>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</si>
  <si>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</si>
  <si>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</si>
  <si>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</si>
  <si>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</si>
  <si>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</si>
  <si>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</si>
  <si>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</si>
  <si>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</si>
  <si>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</si>
  <si>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</si>
  <si>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</si>
  <si>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</si>
  <si>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</si>
  <si>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</si>
  <si>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</si>
  <si>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</si>
  <si>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</si>
  <si>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</si>
  <si>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</si>
  <si>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</si>
  <si>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</si>
  <si>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</si>
  <si>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</si>
  <si>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</si>
  <si>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</si>
  <si>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</si>
  <si>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</si>
  <si>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</si>
  <si>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</si>
  <si>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</si>
  <si>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</si>
  <si>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</si>
  <si>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</si>
  <si>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</si>
  <si>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</si>
  <si>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</si>
  <si>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</si>
  <si>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</si>
  <si>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</si>
  <si>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</si>
  <si>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</si>
  <si>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</si>
  <si>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</si>
  <si>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</si>
  <si>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</si>
  <si>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</si>
  <si>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</si>
  <si>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</si>
  <si>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</si>
  <si>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</si>
  <si>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</si>
  <si>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</si>
  <si>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</si>
  <si>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</si>
  <si>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</si>
  <si>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</si>
  <si>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</si>
  <si>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</si>
  <si>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</si>
  <si>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</si>
  <si>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</si>
  <si>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</si>
  <si>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</si>
  <si>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</si>
  <si>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</si>
  <si>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</si>
  <si>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</si>
  <si>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</si>
  <si>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</si>
  <si>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</si>
  <si>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</si>
  <si>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</si>
  <si>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</si>
  <si>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</si>
  <si>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</si>
  <si>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</si>
  <si>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</si>
  <si>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</si>
  <si>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</si>
  <si>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</si>
  <si>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</si>
  <si>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</si>
  <si>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</si>
  <si>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</si>
  <si>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</si>
  <si>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</si>
  <si>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</si>
  <si>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</si>
  <si>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</si>
  <si>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</si>
  <si>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</si>
  <si>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</si>
  <si>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</si>
  <si>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</si>
  <si>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</si>
  <si>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</si>
  <si>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</si>
  <si>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</si>
  <si>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</si>
  <si>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</si>
  <si>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</si>
  <si>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</si>
  <si>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</si>
  <si>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</si>
  <si>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</si>
  <si>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</si>
  <si>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</si>
  <si>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</si>
  <si>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</si>
  <si>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</si>
  <si>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</si>
  <si>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</si>
  <si>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</si>
  <si>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</si>
  <si>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</si>
  <si>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</si>
  <si>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</si>
  <si>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</si>
  <si>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</si>
  <si>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</si>
  <si>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</si>
  <si>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</si>
  <si>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</si>
  <si>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</si>
  <si>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</si>
  <si>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</si>
  <si>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</si>
  <si>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</si>
  <si>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</si>
  <si>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</si>
  <si>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</si>
  <si>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</si>
  <si>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</si>
  <si>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</si>
  <si>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</si>
  <si>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</si>
  <si>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</si>
  <si>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</si>
  <si>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</si>
  <si>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</si>
  <si>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</si>
  <si>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</si>
  <si>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</si>
  <si>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</si>
  <si>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</si>
  <si>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</si>
  <si>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</si>
  <si>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</si>
  <si>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</si>
  <si>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</si>
  <si>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</si>
  <si>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</si>
  <si>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</si>
  <si>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</si>
  <si>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</si>
  <si>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</si>
  <si>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</si>
  <si>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</si>
  <si>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</si>
  <si>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</si>
  <si>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</si>
  <si>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</si>
  <si>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</si>
  <si>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</si>
  <si>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</si>
  <si>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</si>
  <si>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</si>
  <si>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</si>
  <si>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</si>
  <si>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</si>
  <si>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</si>
  <si>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</si>
  <si>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</si>
  <si>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</si>
  <si>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</si>
  <si>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</si>
  <si>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</si>
  <si>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</si>
  <si>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</si>
  <si>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</si>
  <si>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</si>
  <si>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</si>
  <si>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</si>
  <si>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</si>
  <si>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</si>
  <si>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</si>
  <si>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</si>
  <si>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</si>
  <si>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</si>
  <si>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</si>
  <si>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</si>
  <si>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</si>
  <si>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</si>
  <si>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</si>
  <si>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</si>
  <si>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</si>
  <si>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</si>
  <si>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</si>
  <si>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</si>
  <si>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</si>
  <si>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</si>
  <si>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</si>
  <si>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</si>
  <si>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</si>
  <si>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</si>
  <si>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</si>
  <si>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</si>
  <si>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</si>
  <si>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</si>
  <si>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</si>
  <si>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</si>
  <si>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</si>
  <si>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</si>
  <si>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</si>
  <si>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</si>
  <si>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</si>
  <si>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</si>
  <si>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</si>
  <si>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</si>
  <si>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</si>
  <si>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</si>
  <si>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</si>
  <si>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</si>
  <si>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</si>
  <si>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</si>
  <si>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</si>
  <si>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</si>
  <si>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</si>
  <si>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</si>
  <si>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</si>
  <si>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</si>
  <si>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</si>
  <si>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</si>
  <si>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</si>
  <si>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</si>
  <si>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</si>
  <si>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</si>
  <si>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</si>
  <si>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</si>
  <si>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</si>
  <si>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</si>
  <si>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</si>
  <si>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</si>
  <si>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</si>
  <si>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</si>
  <si>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</si>
  <si>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</si>
  <si>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</si>
  <si>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</si>
  <si>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</si>
  <si>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</si>
  <si>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</si>
  <si>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</si>
  <si>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</si>
  <si>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</si>
  <si>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</si>
  <si>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</si>
  <si>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</si>
  <si>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</si>
  <si>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</si>
  <si>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</si>
  <si>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</si>
  <si>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</si>
  <si>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</si>
  <si>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</si>
  <si>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</si>
  <si>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</si>
  <si>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</si>
  <si>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</si>
  <si>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</si>
  <si>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</si>
  <si>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</si>
  <si>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</si>
  <si>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</si>
  <si>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</si>
  <si>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</si>
  <si>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</si>
  <si>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</si>
  <si>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</si>
  <si>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</si>
  <si>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</si>
  <si>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</si>
  <si>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</si>
  <si>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</si>
  <si>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</si>
  <si>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</si>
  <si>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</si>
  <si>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</si>
  <si>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</si>
  <si>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</si>
  <si>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</si>
  <si>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</si>
  <si>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</si>
  <si>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</si>
  <si>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</si>
  <si>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</si>
  <si>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一般財団法人　新宮病院</t>
    <phoneticPr fontId="3"/>
  </si>
  <si>
    <t>〒647-0018 新宮市仲之町２－１－１５</t>
    <phoneticPr fontId="3"/>
  </si>
  <si>
    <t>〇</t>
  </si>
  <si>
    <t>その他の法人</t>
  </si>
  <si>
    <t>複数の診療科で活用</t>
  </si>
  <si>
    <t>内科</t>
  </si>
  <si>
    <t>リハビリテーション科</t>
  </si>
  <si>
    <t>ＤＰＣ病院ではない</t>
  </si>
  <si>
    <t>有</t>
  </si>
  <si>
    <t>-</t>
    <phoneticPr fontId="3"/>
  </si>
  <si>
    <t>一般病棟</t>
  </si>
  <si>
    <t>慢性期機能</t>
  </si>
  <si>
    <t>療養病棟入院料１</t>
  </si>
  <si>
    <t>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</si>
</sst>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89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1050</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51</v>
      </c>
      <c r="K99" s="237" t="str">
        <f>IF(OR(COUNTIF(L99:M99,"未確認")&gt;0,COUNTIF(L99:M99,"~*")&gt;0),"※","")</f>
        <v/>
      </c>
      <c r="L99" s="258">
        <v>51</v>
      </c>
      <c r="M99" s="258">
        <v>0</v>
      </c>
    </row>
    <row r="100" spans="1:22" s="83" customFormat="1" ht="34.5" customHeight="1">
      <c r="A100" s="244" t="s">
        <v>611</v>
      </c>
      <c r="B100" s="84"/>
      <c r="C100" s="396"/>
      <c r="D100" s="397"/>
      <c r="E100" s="409"/>
      <c r="F100" s="410"/>
      <c r="G100" s="415" t="s">
        <v>44</v>
      </c>
      <c r="H100" s="417"/>
      <c r="I100" s="420"/>
      <c r="J100" s="256">
        <f t="shared" si="0"/>
        <v>51</v>
      </c>
      <c r="K100" s="237" t="str">
        <f>IF(OR(COUNTIF(L100:M100,"未確認")&gt;0,COUNTIF(L100:M100,"~*")&gt;0),"※","")</f>
        <v/>
      </c>
      <c r="L100" s="258">
        <v>51</v>
      </c>
      <c r="M100" s="258">
        <v>0</v>
      </c>
    </row>
    <row r="101" spans="1:22" s="83" customFormat="1" ht="34.5" customHeight="1">
      <c r="A101" s="244" t="s">
        <v>610</v>
      </c>
      <c r="B101" s="84"/>
      <c r="C101" s="396"/>
      <c r="D101" s="397"/>
      <c r="E101" s="320" t="s">
        <v>45</v>
      </c>
      <c r="F101" s="321"/>
      <c r="G101" s="321"/>
      <c r="H101" s="322"/>
      <c r="I101" s="420"/>
      <c r="J101" s="256">
        <f t="shared" si="0"/>
        <v>51</v>
      </c>
      <c r="K101" s="237" t="str">
        <f>IF(OR(COUNTIF(L101:M101,"未確認")&gt;0,COUNTIF(L101:M101,"~*")&gt;0),"※","")</f>
        <v/>
      </c>
      <c r="L101" s="258">
        <v>51</v>
      </c>
      <c r="M101" s="258">
        <v>0</v>
      </c>
    </row>
    <row r="102" spans="1:22" s="83" customFormat="1" ht="34.5" customHeight="1">
      <c r="A102" s="244" t="s">
        <v>610</v>
      </c>
      <c r="B102" s="84"/>
      <c r="C102" s="377"/>
      <c r="D102" s="379"/>
      <c r="E102" s="317" t="s">
        <v>612</v>
      </c>
      <c r="F102" s="318"/>
      <c r="G102" s="318"/>
      <c r="H102" s="319"/>
      <c r="I102" s="420"/>
      <c r="J102" s="256">
        <f t="shared" si="0"/>
        <v>51</v>
      </c>
      <c r="K102" s="237" t="str">
        <f t="shared" ref="K102:K111" si="1">IF(OR(COUNTIF(L101:M101,"未確認")&gt;0,COUNTIF(L101:M101,"~*")&gt;0),"※","")</f>
        <v/>
      </c>
      <c r="L102" s="258">
        <v>51</v>
      </c>
      <c r="M102" s="258">
        <v>0</v>
      </c>
    </row>
    <row r="103" spans="1:22" s="83" customFormat="1" ht="34.5" customHeight="1">
      <c r="A103" s="244" t="s">
        <v>613</v>
      </c>
      <c r="B103" s="84"/>
      <c r="C103" s="334" t="s">
        <v>46</v>
      </c>
      <c r="D103" s="336"/>
      <c r="E103" s="334" t="s">
        <v>42</v>
      </c>
      <c r="F103" s="335"/>
      <c r="G103" s="335"/>
      <c r="H103" s="336"/>
      <c r="I103" s="420"/>
      <c r="J103" s="256">
        <f t="shared" si="0"/>
        <v>33</v>
      </c>
      <c r="K103" s="237" t="str">
        <f t="shared" si="1"/>
        <v/>
      </c>
      <c r="L103" s="258">
        <v>0</v>
      </c>
      <c r="M103" s="258">
        <v>33</v>
      </c>
    </row>
    <row r="104" spans="1:22" s="83" customFormat="1" ht="34.5" customHeight="1">
      <c r="A104" s="244" t="s">
        <v>614</v>
      </c>
      <c r="B104" s="84"/>
      <c r="C104" s="396"/>
      <c r="D104" s="397"/>
      <c r="E104" s="428"/>
      <c r="F104" s="429"/>
      <c r="G104" s="320" t="s">
        <v>47</v>
      </c>
      <c r="H104" s="322"/>
      <c r="I104" s="420"/>
      <c r="J104" s="256">
        <f t="shared" si="0"/>
        <v>33</v>
      </c>
      <c r="K104" s="237" t="str">
        <f t="shared" si="1"/>
        <v/>
      </c>
      <c r="L104" s="258">
        <v>0</v>
      </c>
      <c r="M104" s="258">
        <v>33</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33</v>
      </c>
      <c r="K106" s="237" t="str">
        <f t="shared" si="1"/>
        <v/>
      </c>
      <c r="L106" s="258">
        <v>0</v>
      </c>
      <c r="M106" s="258">
        <v>33</v>
      </c>
    </row>
    <row r="107" spans="1:22" s="83" customFormat="1" ht="34.5" customHeight="1">
      <c r="A107" s="244" t="s">
        <v>614</v>
      </c>
      <c r="B107" s="84"/>
      <c r="C107" s="396"/>
      <c r="D107" s="397"/>
      <c r="E107" s="428"/>
      <c r="F107" s="429"/>
      <c r="G107" s="320" t="s">
        <v>47</v>
      </c>
      <c r="H107" s="322"/>
      <c r="I107" s="420"/>
      <c r="J107" s="256">
        <f t="shared" si="0"/>
        <v>33</v>
      </c>
      <c r="K107" s="237" t="str">
        <f t="shared" si="1"/>
        <v/>
      </c>
      <c r="L107" s="258">
        <v>0</v>
      </c>
      <c r="M107" s="258">
        <v>33</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33</v>
      </c>
      <c r="K109" s="237" t="str">
        <f t="shared" si="1"/>
        <v/>
      </c>
      <c r="L109" s="258">
        <v>0</v>
      </c>
      <c r="M109" s="258">
        <v>33</v>
      </c>
    </row>
    <row r="110" spans="1:22" s="83" customFormat="1" ht="34.5" customHeight="1">
      <c r="A110" s="244" t="s">
        <v>614</v>
      </c>
      <c r="B110" s="84"/>
      <c r="C110" s="396"/>
      <c r="D110" s="397"/>
      <c r="E110" s="432"/>
      <c r="F110" s="433"/>
      <c r="G110" s="317" t="s">
        <v>47</v>
      </c>
      <c r="H110" s="319"/>
      <c r="I110" s="420"/>
      <c r="J110" s="256">
        <f t="shared" si="0"/>
        <v>33</v>
      </c>
      <c r="K110" s="237" t="str">
        <f t="shared" si="1"/>
        <v/>
      </c>
      <c r="L110" s="258">
        <v>0</v>
      </c>
      <c r="M110" s="258">
        <v>33</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1049</v>
      </c>
    </row>
    <row r="132" spans="1:22" s="83" customFormat="1" ht="34.5" customHeight="1">
      <c r="A132" s="244" t="s">
        <v>621</v>
      </c>
      <c r="B132" s="84"/>
      <c r="C132" s="295"/>
      <c r="D132" s="297"/>
      <c r="E132" s="320" t="s">
        <v>58</v>
      </c>
      <c r="F132" s="321"/>
      <c r="G132" s="321"/>
      <c r="H132" s="322"/>
      <c r="I132" s="389"/>
      <c r="J132" s="101"/>
      <c r="K132" s="102"/>
      <c r="L132" s="82">
        <v>51</v>
      </c>
      <c r="M132" s="82">
        <v>33</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34</v>
      </c>
      <c r="K157" s="264" t="str">
        <f t="shared" si="3"/>
        <v/>
      </c>
      <c r="L157" s="117">
        <v>0</v>
      </c>
      <c r="M157" s="117">
        <v>34</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59</v>
      </c>
      <c r="K168" s="264" t="str">
        <f t="shared" si="3"/>
        <v/>
      </c>
      <c r="L168" s="117">
        <v>59</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20</v>
      </c>
      <c r="K269" s="81" t="str">
        <f t="shared" si="8"/>
        <v/>
      </c>
      <c r="L269" s="147">
        <v>17</v>
      </c>
      <c r="M269" s="147">
        <v>3</v>
      </c>
    </row>
    <row r="270" spans="1:22" s="83" customFormat="1" ht="34.5" customHeight="1">
      <c r="A270" s="249" t="s">
        <v>725</v>
      </c>
      <c r="B270" s="120"/>
      <c r="C270" s="371"/>
      <c r="D270" s="371"/>
      <c r="E270" s="371"/>
      <c r="F270" s="371"/>
      <c r="G270" s="371" t="s">
        <v>148</v>
      </c>
      <c r="H270" s="371"/>
      <c r="I270" s="404"/>
      <c r="J270" s="266">
        <f t="shared" si="9"/>
        <v>1</v>
      </c>
      <c r="K270" s="81" t="str">
        <f t="shared" si="8"/>
        <v/>
      </c>
      <c r="L270" s="148">
        <v>1</v>
      </c>
      <c r="M270" s="148">
        <v>0</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10</v>
      </c>
      <c r="M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16</v>
      </c>
      <c r="K273" s="81" t="str">
        <f t="shared" si="8"/>
        <v/>
      </c>
      <c r="L273" s="147">
        <v>8</v>
      </c>
      <c r="M273" s="147">
        <v>8</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2</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132</v>
      </c>
      <c r="K392" s="81" t="str">
        <f t="shared" ref="K392:K397" si="12">IF(OR(COUNTIF(L392:M392,"未確認")&gt;0,COUNTIF(L392:M392,"~*")&gt;0),"※","")</f>
        <v/>
      </c>
      <c r="L392" s="147">
        <v>107</v>
      </c>
      <c r="M392" s="147">
        <v>25</v>
      </c>
    </row>
    <row r="393" spans="1:22" s="83" customFormat="1" ht="34.5" customHeight="1">
      <c r="A393" s="249" t="s">
        <v>773</v>
      </c>
      <c r="B393" s="84"/>
      <c r="C393" s="370"/>
      <c r="D393" s="380"/>
      <c r="E393" s="320" t="s">
        <v>224</v>
      </c>
      <c r="F393" s="321"/>
      <c r="G393" s="321"/>
      <c r="H393" s="322"/>
      <c r="I393" s="343"/>
      <c r="J393" s="140">
        <f t="shared" si="11"/>
        <v>132</v>
      </c>
      <c r="K393" s="81" t="str">
        <f t="shared" si="12"/>
        <v/>
      </c>
      <c r="L393" s="147">
        <v>107</v>
      </c>
      <c r="M393" s="147">
        <v>25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27933</v>
      </c>
      <c r="K396" s="81" t="str">
        <f t="shared" si="12"/>
        <v/>
      </c>
      <c r="L396" s="147">
        <v>16154</v>
      </c>
      <c r="M396" s="147">
        <v>11779</v>
      </c>
    </row>
    <row r="397" spans="1:22" s="83" customFormat="1" ht="34.5" customHeight="1">
      <c r="A397" s="250" t="s">
        <v>777</v>
      </c>
      <c r="B397" s="119"/>
      <c r="C397" s="370"/>
      <c r="D397" s="320" t="s">
        <v>228</v>
      </c>
      <c r="E397" s="321"/>
      <c r="F397" s="321"/>
      <c r="G397" s="321"/>
      <c r="H397" s="322"/>
      <c r="I397" s="344"/>
      <c r="J397" s="140">
        <f t="shared" si="11"/>
        <v>121</v>
      </c>
      <c r="K397" s="81" t="str">
        <f t="shared" si="12"/>
        <v/>
      </c>
      <c r="L397" s="147">
        <v>99</v>
      </c>
      <c r="M397" s="147">
        <v>22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132</v>
      </c>
      <c r="K405" s="81" t="str">
        <f t="shared" ref="K405:K422" si="14">IF(OR(COUNTIF(L405:M405,"未確認")&gt;0,COUNTIF(L405:M405,"~*")&gt;0),"※","")</f>
        <v/>
      </c>
      <c r="L405" s="147">
        <v>107</v>
      </c>
      <c r="M405" s="147">
        <v>25</v>
      </c>
    </row>
    <row r="406" spans="1:22" s="83" customFormat="1" ht="34.5" customHeight="1">
      <c r="A406" s="251" t="s">
        <v>779</v>
      </c>
      <c r="B406" s="119"/>
      <c r="C406" s="369"/>
      <c r="D406" s="375" t="s">
        <v>233</v>
      </c>
      <c r="E406" s="377" t="s">
        <v>234</v>
      </c>
      <c r="F406" s="378"/>
      <c r="G406" s="378"/>
      <c r="H406" s="379"/>
      <c r="I406" s="361"/>
      <c r="J406" s="140">
        <f t="shared" si="13"/>
        <v>25</v>
      </c>
      <c r="K406" s="81" t="str">
        <f t="shared" si="14"/>
        <v/>
      </c>
      <c r="L406" s="147">
        <v>0</v>
      </c>
      <c r="M406" s="147">
        <v>25</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row>
    <row r="408" spans="1:22" s="83" customFormat="1" ht="34.5" customHeight="1">
      <c r="A408" s="251" t="s">
        <v>781</v>
      </c>
      <c r="B408" s="119"/>
      <c r="C408" s="369"/>
      <c r="D408" s="369"/>
      <c r="E408" s="320" t="s">
        <v>236</v>
      </c>
      <c r="F408" s="321"/>
      <c r="G408" s="321"/>
      <c r="H408" s="322"/>
      <c r="I408" s="361"/>
      <c r="J408" s="140">
        <f t="shared" si="13"/>
        <v>102</v>
      </c>
      <c r="K408" s="81" t="str">
        <f t="shared" si="14"/>
        <v/>
      </c>
      <c r="L408" s="147">
        <v>102</v>
      </c>
      <c r="M408" s="147">
        <v>0</v>
      </c>
    </row>
    <row r="409" spans="1:22" s="83" customFormat="1" ht="34.5" customHeight="1">
      <c r="A409" s="251" t="s">
        <v>782</v>
      </c>
      <c r="B409" s="119"/>
      <c r="C409" s="369"/>
      <c r="D409" s="369"/>
      <c r="E409" s="317" t="s">
        <v>989</v>
      </c>
      <c r="F409" s="318"/>
      <c r="G409" s="318"/>
      <c r="H409" s="319"/>
      <c r="I409" s="361"/>
      <c r="J409" s="140">
        <f t="shared" si="13"/>
        <v>5</v>
      </c>
      <c r="K409" s="81" t="str">
        <f t="shared" si="14"/>
        <v/>
      </c>
      <c r="L409" s="147">
        <v>5</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121</v>
      </c>
      <c r="K413" s="81" t="str">
        <f t="shared" si="14"/>
        <v/>
      </c>
      <c r="L413" s="147">
        <v>99</v>
      </c>
      <c r="M413" s="147">
        <v>22</v>
      </c>
    </row>
    <row r="414" spans="1:22" s="83" customFormat="1" ht="34.5" customHeight="1">
      <c r="A414" s="251" t="s">
        <v>787</v>
      </c>
      <c r="B414" s="119"/>
      <c r="C414" s="369"/>
      <c r="D414" s="375" t="s">
        <v>240</v>
      </c>
      <c r="E414" s="377" t="s">
        <v>241</v>
      </c>
      <c r="F414" s="378"/>
      <c r="G414" s="378"/>
      <c r="H414" s="379"/>
      <c r="I414" s="361"/>
      <c r="J414" s="140">
        <f t="shared" si="13"/>
        <v>25</v>
      </c>
      <c r="K414" s="81" t="str">
        <f t="shared" si="14"/>
        <v/>
      </c>
      <c r="L414" s="147">
        <v>25</v>
      </c>
      <c r="M414" s="147">
        <v>0</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row>
    <row r="417" spans="1:22" s="83" customFormat="1" ht="34.5" customHeight="1">
      <c r="A417" s="251" t="s">
        <v>790</v>
      </c>
      <c r="B417" s="119"/>
      <c r="C417" s="369"/>
      <c r="D417" s="369"/>
      <c r="E417" s="320" t="s">
        <v>244</v>
      </c>
      <c r="F417" s="321"/>
      <c r="G417" s="321"/>
      <c r="H417" s="322"/>
      <c r="I417" s="361"/>
      <c r="J417" s="140">
        <f t="shared" si="13"/>
        <v>3</v>
      </c>
      <c r="K417" s="81" t="str">
        <f t="shared" si="14"/>
        <v/>
      </c>
      <c r="L417" s="147">
        <v>3</v>
      </c>
      <c r="M417" s="147">
        <v>0</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2</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91</v>
      </c>
      <c r="K421" s="81" t="str">
        <f t="shared" si="14"/>
        <v/>
      </c>
      <c r="L421" s="147">
        <v>69</v>
      </c>
      <c r="M421" s="147">
        <v>22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96</v>
      </c>
      <c r="K430" s="193" t="str">
        <f>IF(OR(COUNTIF(L430:M430,"未確認")&gt;0,COUNTIF(L430:M430,"~*")&gt;0),"※","")</f>
        <v/>
      </c>
      <c r="L430" s="147">
        <v>74</v>
      </c>
      <c r="M430" s="147">
        <v>22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96</v>
      </c>
      <c r="K433" s="193" t="str">
        <f>IF(OR(COUNTIF(L433:M433,"未確認")&gt;0,COUNTIF(L433:M433,"~*")&gt;0),"※","")</f>
        <v/>
      </c>
      <c r="L433" s="147">
        <v>74</v>
      </c>
      <c r="M433" s="147">
        <v>22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17</v>
      </c>
      <c r="K631" s="201" t="str">
        <f t="shared" ref="K631:K638" si="31">IF(OR(COUNTIF(L631:M631,"未確認")&gt;0,COUNTIF(L631:M631,"*")&gt;0),"※","")</f>
        <v/>
      </c>
      <c r="L631" s="117">
        <v>17</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81</v>
      </c>
      <c r="K646" s="201" t="str">
        <f t="shared" ref="K646:K660" si="33">IF(OR(COUNTIF(L646:M646,"未確認")&gt;0,COUNTIF(L646:M646,"*")&gt;0),"※","")</f>
        <v/>
      </c>
      <c r="L646" s="117">
        <v>52</v>
      </c>
      <c r="M646" s="117">
        <v>29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55</v>
      </c>
      <c r="K650" s="201" t="str">
        <f t="shared" si="33"/>
        <v/>
      </c>
      <c r="L650" s="117">
        <v>32</v>
      </c>
      <c r="M650" s="117">
        <v>23</v>
      </c>
    </row>
    <row r="651" spans="1:22" s="118" customFormat="1" ht="70" customHeight="1">
      <c r="A651" s="252" t="s">
        <v>930</v>
      </c>
      <c r="B651" s="84"/>
      <c r="C651" s="188"/>
      <c r="D651" s="221"/>
      <c r="E651" s="320" t="s">
        <v>942</v>
      </c>
      <c r="F651" s="321"/>
      <c r="G651" s="321"/>
      <c r="H651" s="322"/>
      <c r="I651" s="122" t="s">
        <v>460</v>
      </c>
      <c r="J651" s="116">
        <f t="shared" si="32"/>
        <v>14</v>
      </c>
      <c r="K651" s="201" t="str">
        <f t="shared" si="33"/>
        <v>※</v>
      </c>
      <c r="L651" s="117">
        <v>14</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v>90</v>
      </c>
      <c r="M668" s="225">
        <v>100</v>
      </c>
    </row>
    <row r="669" spans="1:22" s="83" customFormat="1" ht="56.15" customHeight="1">
      <c r="A669" s="251" t="s">
        <v>952</v>
      </c>
      <c r="B669" s="84"/>
      <c r="C669" s="317" t="s">
        <v>483</v>
      </c>
      <c r="D669" s="318"/>
      <c r="E669" s="318"/>
      <c r="F669" s="318"/>
      <c r="G669" s="318"/>
      <c r="H669" s="319"/>
      <c r="I669" s="138" t="s">
        <v>484</v>
      </c>
      <c r="J669" s="223"/>
      <c r="K669" s="224"/>
      <c r="L669" s="300">
        <v>2</v>
      </c>
      <c r="M669" s="300">
        <v>0.7</v>
      </c>
    </row>
    <row r="670" spans="1:22" s="83" customFormat="1" ht="60" customHeight="1">
      <c r="A670" s="251" t="s">
        <v>953</v>
      </c>
      <c r="B670" s="84"/>
      <c r="C670" s="323" t="s">
        <v>485</v>
      </c>
      <c r="D670" s="324"/>
      <c r="E670" s="324"/>
      <c r="F670" s="324"/>
      <c r="G670" s="324"/>
      <c r="H670" s="325"/>
      <c r="I670" s="326" t="s">
        <v>1030</v>
      </c>
      <c r="J670" s="223"/>
      <c r="K670" s="224"/>
      <c r="L670" s="301">
        <v>74</v>
      </c>
      <c r="M670" s="301">
        <v>22</v>
      </c>
    </row>
    <row r="671" spans="1:22" s="83" customFormat="1" ht="35.15" customHeight="1">
      <c r="A671" s="251" t="s">
        <v>954</v>
      </c>
      <c r="B671" s="84"/>
      <c r="C671" s="227"/>
      <c r="D671" s="228"/>
      <c r="E671" s="323" t="s">
        <v>487</v>
      </c>
      <c r="F671" s="324"/>
      <c r="G671" s="324"/>
      <c r="H671" s="325"/>
      <c r="I671" s="327"/>
      <c r="J671" s="223"/>
      <c r="K671" s="224"/>
      <c r="L671" s="301">
        <v>0</v>
      </c>
      <c r="M671" s="301">
        <v>0</v>
      </c>
    </row>
    <row r="672" spans="1:22" s="83" customFormat="1" ht="25.75" customHeight="1">
      <c r="A672" s="251" t="s">
        <v>955</v>
      </c>
      <c r="B672" s="84"/>
      <c r="C672" s="229"/>
      <c r="D672" s="286"/>
      <c r="E672" s="329"/>
      <c r="F672" s="330"/>
      <c r="G672" s="331" t="s">
        <v>1003</v>
      </c>
      <c r="H672" s="332"/>
      <c r="I672" s="328"/>
      <c r="J672" s="223"/>
      <c r="K672" s="224"/>
      <c r="L672" s="301">
        <v>0</v>
      </c>
      <c r="M672" s="301">
        <v>0</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30</v>
      </c>
      <c r="K683" s="201" t="str">
        <f>IF(OR(COUNTIF(L683:M683,"未確認")&gt;0,COUNTIF(L683:M683,"*")&gt;0),"※","")</f>
        <v/>
      </c>
      <c r="L683" s="117">
        <v>0</v>
      </c>
      <c r="M683" s="117">
        <v>30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59</v>
      </c>
      <c r="K694" s="201" t="str">
        <f>IF(OR(COUNTIF(L694:M694,"未確認")&gt;0,COUNTIF(L694:M694,"*")&gt;0),"※","")</f>
        <v/>
      </c>
      <c r="L694" s="117">
        <v>59</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29</v>
      </c>
      <c r="K695" s="201" t="str">
        <f>IF(OR(COUNTIF(L695:M695,"未確認")&gt;0,COUNTIF(L695:M695,"*")&gt;0),"※","")</f>
        <v/>
      </c>
      <c r="L695" s="117">
        <v>10</v>
      </c>
      <c r="M695" s="117">
        <v>19</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3BAA52C-E107-4DE8-A804-AB54818BDCC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2019-12-23T01:02:28Z</dcterms:modified>
</cp:coreProperties>
</file>