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80_新型コロナウイルス感染症を疑う患者受入れのための救急・周産期・小児医療体制確保事業\★R5　コロナ補助金\03_募集案内等\02_第2回申請受付案内\03_HP用\"/>
    </mc:Choice>
  </mc:AlternateContent>
  <bookViews>
    <workbookView xWindow="600" yWindow="105" windowWidth="19395" windowHeight="7845" tabRatio="708"/>
  </bookViews>
  <sheets>
    <sheet name="最初にご入力ください" sheetId="9" r:id="rId1"/>
    <sheet name="所要額調(別記第2号様式)" sheetId="1" r:id="rId2"/>
  </sheets>
  <externalReferences>
    <externalReference r:id="rId3"/>
    <externalReference r:id="rId4"/>
  </externalReference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aaaaaaaaaaaaaaaaa" hidden="1">#REF!</definedName>
    <definedName name="E" hidden="1">#REF!</definedName>
    <definedName name="ｌ" hidden="1">#REF!</definedName>
    <definedName name="_xlnm.Print_Area" localSheetId="0">最初にご入力ください!$A$1:$E$23</definedName>
    <definedName name="_xlnm.Print_Area" localSheetId="1">'所要額調(別記第2号様式)'!$A$1:$M$26</definedName>
    <definedName name="あ" localSheetId="0" hidden="1">#REF!</definedName>
    <definedName name="あ" hidden="1">#REF!</definedName>
    <definedName name="い" localSheetId="0" hidden="1">#REF!</definedName>
    <definedName name="い" hidden="1">#REF!</definedName>
    <definedName name="こ" localSheetId="0" hidden="1">#REF!</definedName>
    <definedName name="こ" hidden="1">#REF!</definedName>
    <definedName name="こ」" hidden="1">#REF!</definedName>
    <definedName name="事業分類">[1]事業分類・区分!$B$2:$H$2</definedName>
    <definedName name="別紙１７" localSheetId="0" hidden="1">#REF!</definedName>
    <definedName name="別紙１７" hidden="1">#REF!</definedName>
    <definedName name="別紙３１" localSheetId="0" hidden="1">#REF!</definedName>
    <definedName name="別紙３１" hidden="1">#REF!</definedName>
  </definedNames>
  <calcPr calcId="162913"/>
</workbook>
</file>

<file path=xl/calcChain.xml><?xml version="1.0" encoding="utf-8"?>
<calcChain xmlns="http://schemas.openxmlformats.org/spreadsheetml/2006/main">
  <c r="K5" i="1" l="1"/>
  <c r="B23" i="9"/>
  <c r="J17" i="1" l="1"/>
  <c r="J14" i="1"/>
  <c r="J18" i="1"/>
  <c r="J15" i="1"/>
  <c r="M19" i="1" l="1"/>
  <c r="M16" i="1"/>
  <c r="M13" i="1"/>
  <c r="M12" i="1"/>
  <c r="J19" i="1" l="1"/>
  <c r="J16" i="1"/>
  <c r="J11" i="1"/>
  <c r="J12" i="1"/>
  <c r="J13" i="1"/>
  <c r="J10" i="1"/>
  <c r="G20" i="1" l="1"/>
  <c r="I20" i="1"/>
  <c r="F20" i="1"/>
  <c r="K17" i="1"/>
  <c r="K12" i="1"/>
  <c r="K11" i="1"/>
  <c r="K13" i="1"/>
  <c r="K14" i="1"/>
  <c r="K15" i="1"/>
  <c r="K16" i="1"/>
  <c r="K18" i="1"/>
  <c r="K19" i="1"/>
  <c r="K10" i="1"/>
  <c r="H10" i="1"/>
  <c r="H11" i="1"/>
  <c r="H12" i="1"/>
  <c r="L12" i="1" s="1"/>
  <c r="H13" i="1"/>
  <c r="L13" i="1" s="1"/>
  <c r="H14" i="1"/>
  <c r="H15" i="1"/>
  <c r="H16" i="1"/>
  <c r="H17" i="1"/>
  <c r="H18" i="1"/>
  <c r="H19" i="1"/>
  <c r="L18" i="1" l="1"/>
  <c r="M18" i="1" s="1"/>
  <c r="L17" i="1"/>
  <c r="M17" i="1" s="1"/>
  <c r="J20" i="1"/>
  <c r="L15" i="1"/>
  <c r="M15" i="1" s="1"/>
  <c r="H20" i="1"/>
  <c r="L16" i="1"/>
  <c r="L14" i="1"/>
  <c r="M14" i="1" s="1"/>
  <c r="L11" i="1"/>
  <c r="M11" i="1" s="1"/>
  <c r="L19" i="1"/>
  <c r="L10" i="1"/>
  <c r="K20" i="1"/>
  <c r="L20" i="1" l="1"/>
  <c r="M10" i="1" l="1"/>
  <c r="M20" i="1" s="1"/>
</calcChain>
</file>

<file path=xl/sharedStrings.xml><?xml version="1.0" encoding="utf-8"?>
<sst xmlns="http://schemas.openxmlformats.org/spreadsheetml/2006/main" count="86" uniqueCount="75">
  <si>
    <t>　　２　「県補助基本額（Ｇ）」欄には、（Ｃ）欄と（Ｆ）欄を比較して少ない方の額を記入すること。</t>
    <rPh sb="5" eb="6">
      <t>ケン</t>
    </rPh>
    <rPh sb="6" eb="8">
      <t>ホジョ</t>
    </rPh>
    <rPh sb="8" eb="11">
      <t>キホンガク</t>
    </rPh>
    <rPh sb="15" eb="16">
      <t>ラン</t>
    </rPh>
    <rPh sb="22" eb="23">
      <t>ラン</t>
    </rPh>
    <rPh sb="27" eb="28">
      <t>ラン</t>
    </rPh>
    <rPh sb="29" eb="31">
      <t>ヒカク</t>
    </rPh>
    <rPh sb="33" eb="34">
      <t>スク</t>
    </rPh>
    <rPh sb="36" eb="37">
      <t>ホウ</t>
    </rPh>
    <rPh sb="38" eb="39">
      <t>ガク</t>
    </rPh>
    <rPh sb="40" eb="42">
      <t>キニュウ</t>
    </rPh>
    <phoneticPr fontId="4"/>
  </si>
  <si>
    <t>備考</t>
    <rPh sb="0" eb="2">
      <t>ビコウ</t>
    </rPh>
    <phoneticPr fontId="4"/>
  </si>
  <si>
    <t>合計</t>
    <rPh sb="0" eb="2">
      <t>ゴウケイ</t>
    </rPh>
    <phoneticPr fontId="5"/>
  </si>
  <si>
    <t>消毒経費</t>
  </si>
  <si>
    <t>HEPAフィルター付きパーテーション</t>
  </si>
  <si>
    <t>簡易ベッド</t>
  </si>
  <si>
    <t>簡易陰圧装置</t>
  </si>
  <si>
    <t>個人防護具（マスク、ゴーグル、ガウン、グローブ、キャップ、フェイスシールド）</t>
  </si>
  <si>
    <t>新設、増設に伴う初度設備を購入するために必要な需要品（消耗品）及び備品購入費</t>
  </si>
  <si>
    <t>円　</t>
    <rPh sb="0" eb="1">
      <t>エン</t>
    </rPh>
    <phoneticPr fontId="4"/>
  </si>
  <si>
    <t>（H）</t>
    <phoneticPr fontId="4"/>
  </si>
  <si>
    <t>（G）</t>
    <phoneticPr fontId="4"/>
  </si>
  <si>
    <t>（F）</t>
    <phoneticPr fontId="4"/>
  </si>
  <si>
    <t>（E）</t>
    <phoneticPr fontId="4"/>
  </si>
  <si>
    <t>（D）</t>
    <phoneticPr fontId="4"/>
  </si>
  <si>
    <t>（C）</t>
    <phoneticPr fontId="4"/>
  </si>
  <si>
    <t>（B）</t>
    <phoneticPr fontId="4"/>
  </si>
  <si>
    <t>（A）</t>
    <phoneticPr fontId="4"/>
  </si>
  <si>
    <t>県補助
所要額</t>
    <rPh sb="0" eb="1">
      <t>ケン</t>
    </rPh>
    <rPh sb="1" eb="2">
      <t>ホ</t>
    </rPh>
    <rPh sb="2" eb="3">
      <t>スケ</t>
    </rPh>
    <rPh sb="4" eb="6">
      <t>ショヨウ</t>
    </rPh>
    <rPh sb="6" eb="7">
      <t>ガク</t>
    </rPh>
    <phoneticPr fontId="4"/>
  </si>
  <si>
    <t>県補助
基本額</t>
    <rPh sb="0" eb="1">
      <t>ケン</t>
    </rPh>
    <rPh sb="1" eb="2">
      <t>ホ</t>
    </rPh>
    <rPh sb="2" eb="3">
      <t>スケ</t>
    </rPh>
    <rPh sb="4" eb="6">
      <t>キホン</t>
    </rPh>
    <rPh sb="6" eb="7">
      <t>ガク</t>
    </rPh>
    <phoneticPr fontId="4"/>
  </si>
  <si>
    <t>選定額</t>
    <rPh sb="0" eb="1">
      <t>セン</t>
    </rPh>
    <rPh sb="1" eb="2">
      <t>サダム</t>
    </rPh>
    <rPh sb="2" eb="3">
      <t>ガク</t>
    </rPh>
    <phoneticPr fontId="4"/>
  </si>
  <si>
    <t>対象経費の
支出予定額</t>
    <rPh sb="0" eb="2">
      <t>タイショウ</t>
    </rPh>
    <rPh sb="2" eb="4">
      <t>ケイヒ</t>
    </rPh>
    <phoneticPr fontId="4"/>
  </si>
  <si>
    <t>差引額
(A)-(B)</t>
    <rPh sb="0" eb="1">
      <t>サ</t>
    </rPh>
    <rPh sb="1" eb="2">
      <t>イン</t>
    </rPh>
    <rPh sb="2" eb="3">
      <t>ガク</t>
    </rPh>
    <phoneticPr fontId="4"/>
  </si>
  <si>
    <t>寄附金その他
の収入額</t>
    <rPh sb="0" eb="3">
      <t>キフキン</t>
    </rPh>
    <rPh sb="5" eb="6">
      <t>タ</t>
    </rPh>
    <phoneticPr fontId="4"/>
  </si>
  <si>
    <t>総事業費</t>
    <rPh sb="0" eb="1">
      <t>ソウ</t>
    </rPh>
    <rPh sb="1" eb="2">
      <t>コト</t>
    </rPh>
    <rPh sb="2" eb="3">
      <t>ギョウ</t>
    </rPh>
    <rPh sb="3" eb="4">
      <t>ヒ</t>
    </rPh>
    <phoneticPr fontId="4"/>
  </si>
  <si>
    <t>整備数</t>
    <rPh sb="0" eb="2">
      <t>セイビ</t>
    </rPh>
    <rPh sb="2" eb="3">
      <t>スウ</t>
    </rPh>
    <phoneticPr fontId="3"/>
  </si>
  <si>
    <t>基準額計</t>
    <rPh sb="0" eb="2">
      <t>キジュン</t>
    </rPh>
    <rPh sb="2" eb="3">
      <t>ガク</t>
    </rPh>
    <rPh sb="3" eb="4">
      <t>ケイ</t>
    </rPh>
    <phoneticPr fontId="3"/>
  </si>
  <si>
    <t>床</t>
    <rPh sb="0" eb="1">
      <t>ユカ</t>
    </rPh>
    <phoneticPr fontId="3"/>
  </si>
  <si>
    <t>人</t>
    <rPh sb="0" eb="1">
      <t>ニン</t>
    </rPh>
    <phoneticPr fontId="3"/>
  </si>
  <si>
    <t>台</t>
    <rPh sb="0" eb="1">
      <t>ダイ</t>
    </rPh>
    <phoneticPr fontId="3"/>
  </si>
  <si>
    <t>円</t>
    <rPh sb="0" eb="1">
      <t>エン</t>
    </rPh>
    <phoneticPr fontId="3"/>
  </si>
  <si>
    <t>(1)</t>
    <phoneticPr fontId="5"/>
  </si>
  <si>
    <t>(2)</t>
  </si>
  <si>
    <t>(3)</t>
  </si>
  <si>
    <t>(4)</t>
  </si>
  <si>
    <t>(5)</t>
  </si>
  <si>
    <t>(6)</t>
  </si>
  <si>
    <t>(7)</t>
  </si>
  <si>
    <t>(8)</t>
  </si>
  <si>
    <t>(9)</t>
  </si>
  <si>
    <t>(10)</t>
    <phoneticPr fontId="3"/>
  </si>
  <si>
    <t>基準額
単価</t>
    <rPh sb="0" eb="2">
      <t>キジュン</t>
    </rPh>
    <rPh sb="2" eb="3">
      <t>ガク</t>
    </rPh>
    <rPh sb="4" eb="6">
      <t>タンカ</t>
    </rPh>
    <phoneticPr fontId="3"/>
  </si>
  <si>
    <t>実費
相当額</t>
    <rPh sb="0" eb="2">
      <t>ジッピ</t>
    </rPh>
    <rPh sb="3" eb="5">
      <t>ソウトウ</t>
    </rPh>
    <rPh sb="5" eb="6">
      <t>ガク</t>
    </rPh>
    <phoneticPr fontId="3"/>
  </si>
  <si>
    <t>　　３　「県補助所要額（Ｈ）」欄は、県補助基本額（Ｇ）に１０／１０を乗じて得た額を記入すること。</t>
    <rPh sb="5" eb="6">
      <t>ケン</t>
    </rPh>
    <rPh sb="6" eb="8">
      <t>ホジョ</t>
    </rPh>
    <rPh sb="8" eb="11">
      <t>ショヨウガク</t>
    </rPh>
    <rPh sb="15" eb="16">
      <t>ラン</t>
    </rPh>
    <rPh sb="18" eb="19">
      <t>ケン</t>
    </rPh>
    <rPh sb="19" eb="21">
      <t>ホジョ</t>
    </rPh>
    <rPh sb="21" eb="24">
      <t>キホンガク</t>
    </rPh>
    <rPh sb="41" eb="43">
      <t>キニュウ</t>
    </rPh>
    <phoneticPr fontId="4"/>
  </si>
  <si>
    <t>救急医療を担う医療機関において、疑い患者の診療に要する備品</t>
    <phoneticPr fontId="3"/>
  </si>
  <si>
    <t>周産期医療又は小児医療を担う医療機関において、疑い患者に使用する保育器</t>
    <phoneticPr fontId="3"/>
  </si>
  <si>
    <t>簡易診療室及び付帯する備品</t>
    <phoneticPr fontId="3"/>
  </si>
  <si>
    <t>HEPAフィルター付き空気清浄機（陰圧対応可能なもの）</t>
    <phoneticPr fontId="3"/>
  </si>
  <si>
    <t>医療機関名：</t>
    <rPh sb="0" eb="2">
      <t>イリョウ</t>
    </rPh>
    <rPh sb="2" eb="5">
      <t>キカンメイ</t>
    </rPh>
    <phoneticPr fontId="4"/>
  </si>
  <si>
    <t>　  １　「選定額（Ｆ）」欄には、対象経費の支出予定額（Ｄ）と基準額計（Ｅ）とを比較して少ない方の額を記入すること。</t>
    <rPh sb="6" eb="8">
      <t>センテイ</t>
    </rPh>
    <rPh sb="8" eb="9">
      <t>ガク</t>
    </rPh>
    <rPh sb="13" eb="14">
      <t>ラン</t>
    </rPh>
    <rPh sb="17" eb="19">
      <t>タイショウ</t>
    </rPh>
    <rPh sb="19" eb="21">
      <t>ケイヒ</t>
    </rPh>
    <rPh sb="22" eb="24">
      <t>シシュツ</t>
    </rPh>
    <rPh sb="24" eb="26">
      <t>ヨテイ</t>
    </rPh>
    <rPh sb="26" eb="27">
      <t>ガク</t>
    </rPh>
    <rPh sb="31" eb="34">
      <t>キジュンガク</t>
    </rPh>
    <rPh sb="34" eb="35">
      <t>ケイ</t>
    </rPh>
    <rPh sb="40" eb="42">
      <t>ヒカク</t>
    </rPh>
    <rPh sb="44" eb="45">
      <t>スク</t>
    </rPh>
    <rPh sb="47" eb="48">
      <t>ホウ</t>
    </rPh>
    <rPh sb="49" eb="50">
      <t>ガク</t>
    </rPh>
    <rPh sb="51" eb="53">
      <t>キニュウ</t>
    </rPh>
    <phoneticPr fontId="4"/>
  </si>
  <si>
    <t>１．設備整備等事業</t>
    <rPh sb="2" eb="9">
      <t>セツビセイビトウジギョウ</t>
    </rPh>
    <phoneticPr fontId="3"/>
  </si>
  <si>
    <t>　　　　また、１，０００円未満は切り捨てて記入すること。</t>
    <phoneticPr fontId="4"/>
  </si>
  <si>
    <t>和歌山県新型コロナウイルス感染症を疑う患者受入れのための救急・周産期・小児医療体制確保事業　所要額調書</t>
    <rPh sb="0" eb="4">
      <t>ワカヤマケン</t>
    </rPh>
    <rPh sb="46" eb="48">
      <t>ショヨウ</t>
    </rPh>
    <phoneticPr fontId="3"/>
  </si>
  <si>
    <t>別記第２号様式（第５関係）</t>
    <phoneticPr fontId="5"/>
  </si>
  <si>
    <t>情報シート</t>
    <rPh sb="0" eb="2">
      <t>ジョウホウ</t>
    </rPh>
    <phoneticPr fontId="3"/>
  </si>
  <si>
    <t>ご担当者様情報</t>
    <rPh sb="1" eb="5">
      <t>タントウシャサマ</t>
    </rPh>
    <rPh sb="5" eb="7">
      <t>ジョウホウ</t>
    </rPh>
    <phoneticPr fontId="3"/>
  </si>
  <si>
    <t>医療機関</t>
    <rPh sb="0" eb="2">
      <t>イリョウ</t>
    </rPh>
    <rPh sb="2" eb="4">
      <t>キカン</t>
    </rPh>
    <phoneticPr fontId="3"/>
  </si>
  <si>
    <t>担当部署</t>
    <rPh sb="0" eb="2">
      <t>タントウ</t>
    </rPh>
    <rPh sb="2" eb="4">
      <t>ブショ</t>
    </rPh>
    <phoneticPr fontId="3"/>
  </si>
  <si>
    <t>担当者名</t>
    <rPh sb="0" eb="3">
      <t>タントウシャ</t>
    </rPh>
    <rPh sb="3" eb="4">
      <t>メイ</t>
    </rPh>
    <phoneticPr fontId="3"/>
  </si>
  <si>
    <t>TEL</t>
    <phoneticPr fontId="3"/>
  </si>
  <si>
    <t>FAX</t>
    <phoneticPr fontId="3"/>
  </si>
  <si>
    <t>MAIL</t>
    <phoneticPr fontId="3"/>
  </si>
  <si>
    <t>補助金支払先口座情報</t>
    <rPh sb="0" eb="3">
      <t>ホジョキン</t>
    </rPh>
    <rPh sb="3" eb="5">
      <t>シハライ</t>
    </rPh>
    <rPh sb="5" eb="6">
      <t>サキ</t>
    </rPh>
    <rPh sb="6" eb="8">
      <t>コウザ</t>
    </rPh>
    <rPh sb="8" eb="10">
      <t>ジョウホウ</t>
    </rPh>
    <phoneticPr fontId="3"/>
  </si>
  <si>
    <t>銀行名</t>
    <rPh sb="0" eb="3">
      <t>ギンコウメイ</t>
    </rPh>
    <phoneticPr fontId="3"/>
  </si>
  <si>
    <t>支店名</t>
    <rPh sb="0" eb="3">
      <t>シテンメイ</t>
    </rPh>
    <phoneticPr fontId="3"/>
  </si>
  <si>
    <t>預金種別</t>
    <rPh sb="0" eb="2">
      <t>ヨキン</t>
    </rPh>
    <rPh sb="2" eb="4">
      <t>シュベツ</t>
    </rPh>
    <phoneticPr fontId="3"/>
  </si>
  <si>
    <t>口座番号</t>
    <rPh sb="0" eb="2">
      <t>コウザ</t>
    </rPh>
    <rPh sb="2" eb="4">
      <t>バンゴウ</t>
    </rPh>
    <phoneticPr fontId="3"/>
  </si>
  <si>
    <t>名義人（カナ）</t>
    <rPh sb="0" eb="3">
      <t>メイギニン</t>
    </rPh>
    <phoneticPr fontId="3"/>
  </si>
  <si>
    <t>※原則、申請者と同一であること</t>
    <rPh sb="1" eb="3">
      <t>ゲンソク</t>
    </rPh>
    <rPh sb="4" eb="6">
      <t>シンセイ</t>
    </rPh>
    <rPh sb="6" eb="7">
      <t>シャ</t>
    </rPh>
    <rPh sb="8" eb="10">
      <t>ドウイツ</t>
    </rPh>
    <phoneticPr fontId="3"/>
  </si>
  <si>
    <t>支払方法（いずれかにチェック）</t>
    <rPh sb="0" eb="2">
      <t>シハライ</t>
    </rPh>
    <rPh sb="2" eb="4">
      <t>ホウホウ</t>
    </rPh>
    <phoneticPr fontId="3"/>
  </si>
  <si>
    <t>　□　概算払</t>
    <rPh sb="3" eb="6">
      <t>ガイサンバラ</t>
    </rPh>
    <phoneticPr fontId="3"/>
  </si>
  <si>
    <t>　□　実績払</t>
    <rPh sb="3" eb="5">
      <t>ジッセキ</t>
    </rPh>
    <rPh sb="5" eb="6">
      <t>バライ</t>
    </rPh>
    <phoneticPr fontId="3"/>
  </si>
  <si>
    <t>（概算払の理由：</t>
    <rPh sb="1" eb="4">
      <t>ガイサンバライ</t>
    </rPh>
    <rPh sb="5" eb="7">
      <t>リユウ</t>
    </rPh>
    <phoneticPr fontId="3"/>
  </si>
  <si>
    <t>）</t>
    <phoneticPr fontId="3"/>
  </si>
  <si>
    <t>申請額</t>
    <rPh sb="0" eb="2">
      <t>シンセイ</t>
    </rPh>
    <rPh sb="2" eb="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</si>
</sst>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4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b/>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name val="ＭＳ ゴシック"/>
      <family val="3"/>
      <charset val="128"/>
    </font>
    <font>
      <sz val="11"/>
      <color theme="1"/>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ゴシック"/>
      <family val="3"/>
      <charset val="128"/>
    </font>
    <font>
      <sz val="11"/>
      <name val="平成ゴシック"/>
      <family val="3"/>
      <charset val="128"/>
    </font>
    <font>
      <sz val="14"/>
      <name val="ＭＳ 明朝"/>
      <family val="1"/>
      <charset val="128"/>
    </font>
    <font>
      <sz val="11"/>
      <color rgb="FF006100"/>
      <name val="ＭＳ Ｐゴシック"/>
      <family val="3"/>
      <charset val="128"/>
      <scheme val="minor"/>
    </font>
    <font>
      <sz val="9"/>
      <color rgb="FF000000"/>
      <name val="游ゴシック"/>
      <family val="3"/>
      <charset val="128"/>
    </font>
    <font>
      <b/>
      <sz val="14"/>
      <color theme="1"/>
      <name val="ＭＳ Ｐゴシック"/>
      <family val="3"/>
      <charset val="128"/>
      <scheme val="minor"/>
    </font>
    <font>
      <b/>
      <sz val="12"/>
      <name val="ＭＳ Ｐゴシック"/>
      <family val="3"/>
      <charset val="128"/>
    </font>
    <font>
      <b/>
      <sz val="14"/>
      <color theme="1"/>
      <name val="游ゴシック"/>
      <family val="3"/>
      <charset val="128"/>
    </font>
    <font>
      <sz val="11"/>
      <color theme="1"/>
      <name val="游ゴシック"/>
      <family val="3"/>
      <charset val="128"/>
    </font>
    <font>
      <b/>
      <sz val="11"/>
      <color theme="1"/>
      <name val="游ゴシック"/>
      <family val="3"/>
      <charset val="128"/>
    </font>
    <font>
      <sz val="9"/>
      <color theme="1"/>
      <name val="游ゴシック"/>
      <family val="3"/>
      <charset val="128"/>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2"/>
        <bgColor indexed="64"/>
      </patternFill>
    </fill>
  </fills>
  <borders count="27">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tint="0.49983214819788202"/>
      </bottom>
      <diagonal/>
    </border>
    <border>
      <left/>
      <right/>
      <top/>
      <bottom style="thin">
        <color indexed="64"/>
      </bottom>
      <diagonal/>
    </border>
    <border>
      <left/>
      <right style="thin">
        <color indexed="64"/>
      </right>
      <top/>
      <bottom/>
      <diagonal/>
    </border>
    <border diagonalDown="1">
      <left style="thin">
        <color indexed="64"/>
      </left>
      <right/>
      <top/>
      <bottom/>
      <diagonal style="hair">
        <color indexed="64"/>
      </diagonal>
    </border>
    <border diagonalDown="1">
      <left/>
      <right style="thin">
        <color indexed="64"/>
      </right>
      <top/>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alignment vertical="center"/>
    </xf>
    <xf numFmtId="0" fontId="2"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6" applyNumberFormat="0" applyAlignment="0" applyProtection="0">
      <alignment vertical="center"/>
    </xf>
    <xf numFmtId="0" fontId="11" fillId="27" borderId="0" applyNumberFormat="0" applyBorder="0" applyAlignment="0" applyProtection="0">
      <alignment vertical="center"/>
    </xf>
    <xf numFmtId="9" fontId="2" fillId="0" borderId="0" applyFont="0" applyFill="0" applyBorder="0" applyAlignment="0" applyProtection="0">
      <alignment vertical="center"/>
    </xf>
    <xf numFmtId="0" fontId="7" fillId="28" borderId="7" applyNumberFormat="0" applyAlignment="0" applyProtection="0">
      <alignment vertical="center"/>
    </xf>
    <xf numFmtId="0" fontId="12" fillId="0" borderId="5" applyNumberFormat="0" applyFill="0" applyAlignment="0" applyProtection="0">
      <alignment vertical="center"/>
    </xf>
    <xf numFmtId="0" fontId="13" fillId="29" borderId="0" applyNumberFormat="0" applyBorder="0" applyAlignment="0" applyProtection="0">
      <alignment vertical="center"/>
    </xf>
    <xf numFmtId="0" fontId="14" fillId="30" borderId="3"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7" fillId="0" borderId="0" applyFill="0" applyBorder="0" applyAlignment="0" applyProtection="0">
      <alignment vertical="center"/>
    </xf>
    <xf numFmtId="38" fontId="2" fillId="0" borderId="0" applyFont="0" applyFill="0" applyBorder="0" applyAlignment="0" applyProtection="0"/>
    <xf numFmtId="38" fontId="16" fillId="0" borderId="0" applyFont="0" applyFill="0" applyBorder="0" applyAlignment="0" applyProtection="0"/>
    <xf numFmtId="38" fontId="17" fillId="0" borderId="0" applyFont="0" applyFill="0" applyBorder="0" applyAlignment="0" applyProtection="0">
      <alignment vertical="center"/>
    </xf>
    <xf numFmtId="38" fontId="18" fillId="0" borderId="0" applyFont="0" applyFill="0" applyBorder="0" applyAlignment="0" applyProtection="0"/>
    <xf numFmtId="38" fontId="2" fillId="0" borderId="0" applyFont="0" applyFill="0" applyBorder="0" applyAlignment="0" applyProtection="0"/>
    <xf numFmtId="38" fontId="19" fillId="0" borderId="0" applyFont="0" applyFill="0" applyBorder="0" applyAlignment="0" applyProtection="0"/>
    <xf numFmtId="38" fontId="17" fillId="0" borderId="0" applyFont="0" applyFill="0" applyBorder="0" applyAlignment="0" applyProtection="0">
      <alignment vertical="center"/>
    </xf>
    <xf numFmtId="0" fontId="20" fillId="0" borderId="1" applyNumberFormat="0" applyFill="0" applyAlignment="0" applyProtection="0">
      <alignment vertical="center"/>
    </xf>
    <xf numFmtId="0" fontId="21" fillId="0" borderId="17" applyNumberFormat="0" applyFill="0" applyAlignment="0" applyProtection="0">
      <alignment vertical="center"/>
    </xf>
    <xf numFmtId="0" fontId="22" fillId="0" borderId="2"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30" borderId="4" applyNumberFormat="0" applyAlignment="0" applyProtection="0">
      <alignment vertical="center"/>
    </xf>
    <xf numFmtId="0" fontId="25" fillId="0" borderId="0" applyNumberFormat="0" applyFill="0" applyBorder="0" applyAlignment="0" applyProtection="0">
      <alignment vertical="center"/>
    </xf>
    <xf numFmtId="0" fontId="26" fillId="31" borderId="3" applyNumberFormat="0" applyAlignment="0" applyProtection="0">
      <alignment vertical="center"/>
    </xf>
    <xf numFmtId="0" fontId="27" fillId="0" borderId="0"/>
    <xf numFmtId="0" fontId="1" fillId="0" borderId="0">
      <alignment vertical="center"/>
    </xf>
    <xf numFmtId="0" fontId="17" fillId="0" borderId="0">
      <alignment vertical="center"/>
    </xf>
    <xf numFmtId="0" fontId="2" fillId="0" borderId="0">
      <alignment vertical="center"/>
    </xf>
    <xf numFmtId="0" fontId="7" fillId="0" borderId="0"/>
    <xf numFmtId="0" fontId="2" fillId="0" borderId="0">
      <alignment vertical="center"/>
    </xf>
    <xf numFmtId="0" fontId="7" fillId="0" borderId="0">
      <alignment vertical="center"/>
    </xf>
    <xf numFmtId="0" fontId="17" fillId="0" borderId="0">
      <alignment vertical="center"/>
    </xf>
    <xf numFmtId="0" fontId="17" fillId="0" borderId="0">
      <alignment vertical="center"/>
    </xf>
    <xf numFmtId="0" fontId="2" fillId="0" borderId="0"/>
    <xf numFmtId="0" fontId="28" fillId="0" borderId="0"/>
    <xf numFmtId="0" fontId="29" fillId="0" borderId="0"/>
    <xf numFmtId="0" fontId="17" fillId="0" borderId="0">
      <alignment vertical="center"/>
    </xf>
    <xf numFmtId="0" fontId="16" fillId="0" borderId="0"/>
    <xf numFmtId="0" fontId="1" fillId="0" borderId="0">
      <alignment vertical="center"/>
    </xf>
    <xf numFmtId="0" fontId="2" fillId="0" borderId="0"/>
    <xf numFmtId="0" fontId="18" fillId="0" borderId="0"/>
    <xf numFmtId="0" fontId="28" fillId="0" borderId="0"/>
    <xf numFmtId="0" fontId="1" fillId="0" borderId="0">
      <alignment vertical="center"/>
    </xf>
    <xf numFmtId="0" fontId="30" fillId="0" borderId="0"/>
    <xf numFmtId="0" fontId="19" fillId="0" borderId="0"/>
    <xf numFmtId="0" fontId="2" fillId="0" borderId="0">
      <alignment vertical="center"/>
    </xf>
    <xf numFmtId="0" fontId="17" fillId="0" borderId="0">
      <alignment vertical="center"/>
    </xf>
    <xf numFmtId="0" fontId="30" fillId="0" borderId="0"/>
    <xf numFmtId="0" fontId="2" fillId="0" borderId="0">
      <alignment vertical="center"/>
    </xf>
    <xf numFmtId="0" fontId="7" fillId="0" borderId="0">
      <alignment vertical="center"/>
    </xf>
    <xf numFmtId="0" fontId="2" fillId="0" borderId="0">
      <alignment vertical="center"/>
    </xf>
    <xf numFmtId="0" fontId="2" fillId="0" borderId="0"/>
    <xf numFmtId="1" fontId="31" fillId="0" borderId="0"/>
    <xf numFmtId="0" fontId="32" fillId="32" borderId="0" applyNumberFormat="0" applyBorder="0" applyAlignment="0" applyProtection="0">
      <alignment vertical="center"/>
    </xf>
    <xf numFmtId="38" fontId="2" fillId="0" borderId="0" applyFont="0" applyFill="0" applyBorder="0" applyAlignment="0" applyProtection="0"/>
  </cellStyleXfs>
  <cellXfs count="79">
    <xf numFmtId="0" fontId="0" fillId="0" borderId="0" xfId="0">
      <alignment vertical="center"/>
    </xf>
    <xf numFmtId="0" fontId="2" fillId="0" borderId="0" xfId="1" applyAlignment="1">
      <alignment vertical="center"/>
    </xf>
    <xf numFmtId="0" fontId="0" fillId="0" borderId="0" xfId="1" applyFont="1" applyAlignment="1">
      <alignment vertical="center"/>
    </xf>
    <xf numFmtId="0" fontId="2" fillId="0" borderId="9" xfId="1" applyBorder="1" applyAlignment="1">
      <alignment horizontal="center" vertical="center"/>
    </xf>
    <xf numFmtId="49" fontId="2" fillId="0" borderId="10" xfId="1" applyNumberFormat="1" applyBorder="1" applyAlignment="1">
      <alignment vertical="center"/>
    </xf>
    <xf numFmtId="0" fontId="2" fillId="0" borderId="9" xfId="1" applyBorder="1" applyAlignment="1">
      <alignment vertical="center" wrapText="1"/>
    </xf>
    <xf numFmtId="49" fontId="2" fillId="0" borderId="10" xfId="1" applyNumberFormat="1" applyBorder="1" applyAlignment="1">
      <alignment horizontal="center" vertical="center"/>
    </xf>
    <xf numFmtId="0" fontId="2" fillId="0" borderId="11" xfId="1" applyBorder="1" applyAlignment="1">
      <alignment vertical="center" wrapText="1"/>
    </xf>
    <xf numFmtId="49" fontId="2" fillId="0" borderId="12" xfId="1" applyNumberFormat="1" applyBorder="1" applyAlignment="1">
      <alignment horizontal="center" vertical="center"/>
    </xf>
    <xf numFmtId="0" fontId="2" fillId="0" borderId="12" xfId="1" applyBorder="1" applyAlignment="1">
      <alignment horizontal="right" vertical="center"/>
    </xf>
    <xf numFmtId="0" fontId="2" fillId="0" borderId="11" xfId="1" applyBorder="1" applyAlignment="1">
      <alignment horizontal="right" vertical="center"/>
    </xf>
    <xf numFmtId="49" fontId="2" fillId="0" borderId="12" xfId="1" applyNumberFormat="1" applyBorder="1" applyAlignment="1">
      <alignment vertical="center"/>
    </xf>
    <xf numFmtId="0" fontId="2" fillId="0" borderId="0" xfId="1" applyAlignment="1">
      <alignment horizontal="center" vertical="center"/>
    </xf>
    <xf numFmtId="0" fontId="2" fillId="0" borderId="10" xfId="1" applyBorder="1" applyAlignment="1">
      <alignment horizontal="center" vertical="center"/>
    </xf>
    <xf numFmtId="0" fontId="2" fillId="0" borderId="0" xfId="1" applyAlignment="1">
      <alignment vertical="center" wrapText="1"/>
    </xf>
    <xf numFmtId="0" fontId="2" fillId="0" borderId="14" xfId="1" applyBorder="1" applyAlignment="1">
      <alignment horizontal="center" vertical="center" wrapText="1"/>
    </xf>
    <xf numFmtId="0" fontId="2" fillId="0" borderId="14" xfId="1" applyFont="1" applyBorder="1" applyAlignment="1">
      <alignment horizontal="center" vertical="center" wrapText="1"/>
    </xf>
    <xf numFmtId="0" fontId="2" fillId="0" borderId="15" xfId="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vertical="center"/>
    </xf>
    <xf numFmtId="0" fontId="2" fillId="0" borderId="16" xfId="1" applyBorder="1" applyAlignment="1">
      <alignment horizontal="right" vertical="center"/>
    </xf>
    <xf numFmtId="176" fontId="2" fillId="33" borderId="12" xfId="1" applyNumberFormat="1" applyFill="1" applyBorder="1" applyAlignment="1">
      <alignment vertical="center"/>
    </xf>
    <xf numFmtId="176" fontId="2" fillId="0" borderId="19" xfId="1" applyNumberFormat="1" applyFill="1" applyBorder="1" applyAlignment="1">
      <alignment vertical="center"/>
    </xf>
    <xf numFmtId="176" fontId="2" fillId="33" borderId="11" xfId="1" applyNumberFormat="1" applyFill="1" applyBorder="1" applyAlignment="1">
      <alignment vertical="center"/>
    </xf>
    <xf numFmtId="176" fontId="2" fillId="0" borderId="11" xfId="1" applyNumberFormat="1" applyBorder="1" applyAlignment="1">
      <alignment vertical="center"/>
    </xf>
    <xf numFmtId="176" fontId="2" fillId="0" borderId="11" xfId="1" applyNumberFormat="1" applyFill="1" applyBorder="1" applyAlignment="1">
      <alignment vertical="center"/>
    </xf>
    <xf numFmtId="176" fontId="2" fillId="33" borderId="10" xfId="1" applyNumberFormat="1" applyFill="1" applyBorder="1" applyAlignment="1">
      <alignment vertical="center"/>
    </xf>
    <xf numFmtId="176" fontId="2" fillId="0" borderId="13" xfId="1" applyNumberFormat="1" applyFill="1" applyBorder="1" applyAlignment="1">
      <alignment vertical="center"/>
    </xf>
    <xf numFmtId="176" fontId="2" fillId="33" borderId="9" xfId="1" applyNumberFormat="1" applyFill="1" applyBorder="1" applyAlignment="1">
      <alignment vertical="center"/>
    </xf>
    <xf numFmtId="176" fontId="2" fillId="0" borderId="9" xfId="1" applyNumberFormat="1" applyBorder="1" applyAlignment="1">
      <alignment vertical="center"/>
    </xf>
    <xf numFmtId="176" fontId="2" fillId="0" borderId="9" xfId="1" applyNumberFormat="1" applyFill="1" applyBorder="1" applyAlignment="1">
      <alignment vertical="center"/>
    </xf>
    <xf numFmtId="176" fontId="2" fillId="0" borderId="10" xfId="1" applyNumberFormat="1" applyBorder="1" applyAlignment="1">
      <alignment vertical="center"/>
    </xf>
    <xf numFmtId="0" fontId="33" fillId="0" borderId="0" xfId="0" applyFont="1" applyBorder="1" applyAlignment="1">
      <alignment horizontal="justify" vertical="center" wrapText="1"/>
    </xf>
    <xf numFmtId="0" fontId="2" fillId="0" borderId="0" xfId="1" applyBorder="1" applyAlignment="1">
      <alignment horizontal="right" vertical="center"/>
    </xf>
    <xf numFmtId="176" fontId="2" fillId="0" borderId="0" xfId="1" applyNumberFormat="1" applyFill="1" applyBorder="1" applyAlignment="1">
      <alignment vertical="center"/>
    </xf>
    <xf numFmtId="176" fontId="2" fillId="0" borderId="18" xfId="1" applyNumberFormat="1" applyFill="1" applyBorder="1" applyAlignment="1">
      <alignment vertical="center"/>
    </xf>
    <xf numFmtId="176" fontId="2" fillId="0" borderId="22" xfId="1" applyNumberFormat="1" applyFill="1" applyBorder="1" applyAlignment="1">
      <alignment horizontal="center" vertical="center"/>
    </xf>
    <xf numFmtId="176" fontId="2" fillId="0" borderId="0" xfId="1" applyNumberFormat="1" applyFill="1" applyBorder="1" applyAlignment="1">
      <alignment horizontal="center" vertical="center" wrapText="1"/>
    </xf>
    <xf numFmtId="0" fontId="34" fillId="0" borderId="0" xfId="1" applyFont="1" applyAlignment="1">
      <alignment horizontal="center" vertical="center"/>
    </xf>
    <xf numFmtId="0" fontId="35" fillId="0" borderId="0" xfId="1" applyFont="1" applyAlignment="1">
      <alignment vertical="center"/>
    </xf>
    <xf numFmtId="0" fontId="0" fillId="0" borderId="18" xfId="1" applyFont="1" applyFill="1" applyBorder="1" applyAlignment="1">
      <alignment vertical="center"/>
    </xf>
    <xf numFmtId="0" fontId="2" fillId="0" borderId="18" xfId="1" applyFill="1" applyBorder="1" applyAlignment="1">
      <alignment vertical="center"/>
    </xf>
    <xf numFmtId="177" fontId="2" fillId="0" borderId="18" xfId="1" applyNumberFormat="1" applyFill="1" applyBorder="1" applyAlignment="1">
      <alignment horizontal="left" vertical="center"/>
    </xf>
    <xf numFmtId="0" fontId="2" fillId="0" borderId="18" xfId="1" applyBorder="1" applyAlignment="1">
      <alignment vertical="center"/>
    </xf>
    <xf numFmtId="0" fontId="2" fillId="0" borderId="9" xfId="1" applyFont="1" applyBorder="1" applyAlignment="1">
      <alignment horizontal="center" vertical="center"/>
    </xf>
    <xf numFmtId="0" fontId="2" fillId="0" borderId="14" xfId="1" applyFont="1" applyBorder="1" applyAlignment="1">
      <alignment horizontal="right" vertical="center"/>
    </xf>
    <xf numFmtId="176" fontId="2" fillId="0" borderId="25" xfId="1" applyNumberFormat="1" applyFont="1" applyBorder="1" applyAlignme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7" fillId="0" borderId="25" xfId="0" applyFont="1" applyBorder="1" applyAlignment="1">
      <alignment horizontal="center" vertical="center"/>
    </xf>
    <xf numFmtId="0" fontId="37" fillId="33" borderId="25" xfId="0" applyFont="1" applyFill="1" applyBorder="1" applyAlignment="1">
      <alignment vertical="center" wrapText="1"/>
    </xf>
    <xf numFmtId="0" fontId="39" fillId="0" borderId="0" xfId="0" applyFont="1">
      <alignment vertical="center"/>
    </xf>
    <xf numFmtId="0" fontId="37" fillId="33" borderId="0" xfId="0" applyFont="1" applyFill="1" applyBorder="1" applyAlignment="1">
      <alignment horizontal="left" vertical="center"/>
    </xf>
    <xf numFmtId="0" fontId="37" fillId="33" borderId="0" xfId="0" applyFont="1" applyFill="1" applyBorder="1" applyAlignment="1">
      <alignment vertical="center" shrinkToFit="1"/>
    </xf>
    <xf numFmtId="0" fontId="37" fillId="0" borderId="0" xfId="0" applyFont="1" applyFill="1" applyBorder="1">
      <alignment vertical="center"/>
    </xf>
    <xf numFmtId="0" fontId="37" fillId="0" borderId="0" xfId="0" applyFont="1" applyFill="1">
      <alignment vertical="center"/>
    </xf>
    <xf numFmtId="0" fontId="37" fillId="0" borderId="0" xfId="0" applyFont="1" applyFill="1" applyBorder="1" applyAlignment="1">
      <alignment horizontal="left" vertical="center"/>
    </xf>
    <xf numFmtId="0" fontId="37" fillId="33" borderId="0" xfId="0" applyFont="1" applyFill="1">
      <alignment vertical="center"/>
    </xf>
    <xf numFmtId="0" fontId="37" fillId="33" borderId="0" xfId="0" applyFont="1" applyFill="1" applyBorder="1">
      <alignment vertical="center"/>
    </xf>
    <xf numFmtId="0" fontId="37" fillId="0" borderId="19" xfId="0" applyFont="1" applyBorder="1" applyAlignment="1">
      <alignment horizontal="center" vertical="center" shrinkToFit="1"/>
    </xf>
    <xf numFmtId="0" fontId="37" fillId="0" borderId="26" xfId="0" applyFont="1" applyFill="1" applyBorder="1" applyAlignment="1">
      <alignment horizontal="center" vertical="center" wrapText="1"/>
    </xf>
    <xf numFmtId="0" fontId="34" fillId="0" borderId="0" xfId="1" applyFont="1" applyAlignment="1">
      <alignment horizontal="center" vertical="center"/>
    </xf>
    <xf numFmtId="176" fontId="2" fillId="0" borderId="20" xfId="1" applyNumberFormat="1" applyFill="1" applyBorder="1" applyAlignment="1">
      <alignment horizontal="center" vertical="center"/>
    </xf>
    <xf numFmtId="176" fontId="2" fillId="0" borderId="21" xfId="1" applyNumberFormat="1" applyFill="1" applyBorder="1" applyAlignment="1">
      <alignment horizontal="center" vertical="center"/>
    </xf>
    <xf numFmtId="0" fontId="2" fillId="0" borderId="15" xfId="1" applyBorder="1" applyAlignment="1">
      <alignment horizontal="center" vertical="center" wrapText="1"/>
    </xf>
    <xf numFmtId="0" fontId="2" fillId="0" borderId="16" xfId="1" applyBorder="1" applyAlignment="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176" fontId="2" fillId="0" borderId="23" xfId="1" applyNumberFormat="1" applyFill="1" applyBorder="1" applyAlignment="1">
      <alignment horizontal="center" vertical="center"/>
    </xf>
    <xf numFmtId="176" fontId="2" fillId="0" borderId="24" xfId="1" applyNumberFormat="1" applyFill="1" applyBorder="1" applyAlignment="1">
      <alignment horizontal="center" vertical="center"/>
    </xf>
    <xf numFmtId="0" fontId="2" fillId="0" borderId="14" xfId="1" applyBorder="1" applyAlignment="1">
      <alignment horizontal="center" vertical="center" wrapText="1"/>
    </xf>
    <xf numFmtId="0" fontId="2" fillId="0" borderId="9" xfId="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3" xfId="1" applyFont="1" applyBorder="1" applyAlignment="1">
      <alignment horizontal="center" vertical="center" wrapText="1"/>
    </xf>
    <xf numFmtId="176" fontId="2" fillId="0" borderId="11" xfId="1" applyNumberFormat="1" applyFont="1" applyBorder="1" applyAlignment="1">
      <alignment horizontal="right" vertical="center"/>
    </xf>
    <xf numFmtId="176" fontId="2" fillId="0" borderId="9" xfId="1" applyNumberFormat="1" applyFont="1" applyBorder="1" applyAlignment="1">
      <alignment horizontal="right" vertical="center"/>
    </xf>
  </cellXfs>
  <cellStyles count="8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メモ 2" xfId="30"/>
    <cellStyle name="リンク セル 2" xfId="31"/>
    <cellStyle name="悪い 2" xfId="32"/>
    <cellStyle name="計算 2" xfId="33"/>
    <cellStyle name="警告文 2" xfId="34"/>
    <cellStyle name="桁区切り 2" xfId="35"/>
    <cellStyle name="桁区切り 2 2" xfId="36"/>
    <cellStyle name="桁区切り 2 3" xfId="37"/>
    <cellStyle name="桁区切り 3" xfId="38"/>
    <cellStyle name="桁区切り 3 2" xfId="39"/>
    <cellStyle name="桁区切り 3 3" xfId="82"/>
    <cellStyle name="桁区切り 4" xfId="40"/>
    <cellStyle name="桁区切り 4 2" xfId="41"/>
    <cellStyle name="桁区切り 5" xfId="42"/>
    <cellStyle name="桁区切り 6"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10" xfId="52"/>
    <cellStyle name="標準 11" xfId="53"/>
    <cellStyle name="標準 11 2" xfId="54"/>
    <cellStyle name="標準 2" xfId="55"/>
    <cellStyle name="標準 2 2" xfId="56"/>
    <cellStyle name="標準 2 2 2" xfId="57"/>
    <cellStyle name="標準 2 3" xfId="58"/>
    <cellStyle name="標準 2 3 2" xfId="59"/>
    <cellStyle name="標準 2 4" xfId="60"/>
    <cellStyle name="標準 2 5" xfId="61"/>
    <cellStyle name="標準 2 6" xfId="62"/>
    <cellStyle name="標準 2 7" xfId="63"/>
    <cellStyle name="標準 3" xfId="64"/>
    <cellStyle name="標準 3 2" xfId="65"/>
    <cellStyle name="標準 4" xfId="66"/>
    <cellStyle name="標準 4 2" xfId="67"/>
    <cellStyle name="標準 4 3" xfId="68"/>
    <cellStyle name="標準 4 4" xfId="69"/>
    <cellStyle name="標準 4 5" xfId="70"/>
    <cellStyle name="標準 5" xfId="71"/>
    <cellStyle name="標準 5 2" xfId="72"/>
    <cellStyle name="標準 5 3" xfId="73"/>
    <cellStyle name="標準 6" xfId="74"/>
    <cellStyle name="標準 6 2" xfId="75"/>
    <cellStyle name="標準 7" xfId="76"/>
    <cellStyle name="標準 7 2" xfId="77"/>
    <cellStyle name="標準 8" xfId="78"/>
    <cellStyle name="標準 9" xfId="79"/>
    <cellStyle name="標準_へき地要綱（様式・エクセル）" xfId="1"/>
    <cellStyle name="未定義" xfId="80"/>
    <cellStyle name="良い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0_&#26032;&#22411;&#12467;&#12525;&#12490;&#12454;&#12452;&#12523;&#12473;&#24863;&#26579;&#30151;&#12434;&#30097;&#12358;&#24739;&#32773;&#21463;&#20837;&#12428;&#12398;&#12383;&#12417;&#12398;&#25937;&#24613;&#12539;&#21608;&#29987;&#26399;&#12539;&#23567;&#20816;&#21307;&#30274;&#20307;&#21046;&#30906;&#20445;&#20107;&#26989;/&#9733;R5&#12288;&#12467;&#12525;&#12490;&#35036;&#21161;&#37329;/03_&#21215;&#38598;&#26696;&#20869;&#31561;/01_&#31532;1&#22238;&#30003;&#35531;&#21463;&#20184;&#26696;&#20869;&#65288;5&#39006;&#31227;&#34892;&#12395;&#21521;&#12369;&#12383;&#20307;&#21046;&#25972;&#20633;&#65289;/03_HP&#29992;/&#25152;&#35201;&#38989;&#35519;&#26360;(&#21029;&#35352;&#31532;3&#2149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ご入力ください"/>
      <sheetName val="所要額調(別記第3号)"/>
      <sheetName val="事業計画書(別記第4号)"/>
      <sheetName val="歳入歳出予算書(別記第5号)"/>
    </sheetNames>
    <sheetDataSet>
      <sheetData sheetId="0"/>
      <sheetData sheetId="1">
        <row r="20">
          <cell r="M20">
            <v>0</v>
          </cell>
        </row>
      </sheetData>
      <sheetData sheetId="2"/>
      <sheetData sheetId="3"/>
    </sheetDataSet>
  </externalBook>
</externalLink>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
  <sheetViews>
    <sheetView tabSelected="1" view="pageBreakPreview" zoomScaleNormal="90" zoomScaleSheetLayoutView="100" workbookViewId="0">
      <selection activeCell="B4" sqref="B4"/>
    </sheetView>
  </sheetViews>
  <sheetFormatPr defaultRowHeight="18.75"/>
  <cols>
    <col min="1" max="1" width="15.875" style="48" customWidth="1"/>
    <col min="2" max="2" width="32.125" style="48" customWidth="1"/>
    <col min="3" max="16384" width="9" style="48"/>
  </cols>
  <sheetData>
    <row r="1" spans="1:3" ht="24">
      <c r="A1" s="47" t="s">
        <v>54</v>
      </c>
    </row>
    <row r="2" spans="1:3" ht="19.5" customHeight="1"/>
    <row r="3" spans="1:3">
      <c r="A3" s="49" t="s">
        <v>55</v>
      </c>
    </row>
    <row r="4" spans="1:3" ht="24" customHeight="1">
      <c r="A4" s="50" t="s">
        <v>56</v>
      </c>
      <c r="B4" s="51"/>
    </row>
    <row r="5" spans="1:3" ht="24" customHeight="1">
      <c r="A5" s="50" t="s">
        <v>57</v>
      </c>
      <c r="B5" s="51"/>
    </row>
    <row r="6" spans="1:3" ht="24" customHeight="1">
      <c r="A6" s="50" t="s">
        <v>58</v>
      </c>
      <c r="B6" s="51"/>
    </row>
    <row r="7" spans="1:3" ht="24" customHeight="1">
      <c r="A7" s="50" t="s">
        <v>59</v>
      </c>
      <c r="B7" s="51"/>
    </row>
    <row r="8" spans="1:3" ht="24" customHeight="1">
      <c r="A8" s="50" t="s">
        <v>60</v>
      </c>
      <c r="B8" s="51"/>
    </row>
    <row r="9" spans="1:3" ht="24" customHeight="1">
      <c r="A9" s="50" t="s">
        <v>61</v>
      </c>
      <c r="B9" s="51"/>
    </row>
    <row r="10" spans="1:3" ht="19.5" customHeight="1"/>
    <row r="11" spans="1:3">
      <c r="A11" s="49" t="s">
        <v>62</v>
      </c>
    </row>
    <row r="12" spans="1:3" ht="24" customHeight="1">
      <c r="A12" s="50" t="s">
        <v>63</v>
      </c>
      <c r="B12" s="51"/>
    </row>
    <row r="13" spans="1:3" ht="24" customHeight="1">
      <c r="A13" s="50" t="s">
        <v>64</v>
      </c>
      <c r="B13" s="51"/>
    </row>
    <row r="14" spans="1:3" ht="24" customHeight="1">
      <c r="A14" s="50" t="s">
        <v>65</v>
      </c>
      <c r="B14" s="51"/>
    </row>
    <row r="15" spans="1:3" ht="24" customHeight="1">
      <c r="A15" s="50" t="s">
        <v>66</v>
      </c>
      <c r="B15" s="51"/>
    </row>
    <row r="16" spans="1:3" ht="24" customHeight="1">
      <c r="A16" s="50" t="s">
        <v>67</v>
      </c>
      <c r="B16" s="51"/>
      <c r="C16" s="52" t="s">
        <v>68</v>
      </c>
    </row>
    <row r="17" spans="1:5" ht="19.5" customHeight="1"/>
    <row r="18" spans="1:5">
      <c r="A18" s="49" t="s">
        <v>69</v>
      </c>
    </row>
    <row r="19" spans="1:5" ht="24" customHeight="1">
      <c r="A19" s="53" t="s">
        <v>70</v>
      </c>
      <c r="B19" s="54" t="s">
        <v>71</v>
      </c>
      <c r="C19" s="55"/>
      <c r="D19" s="56"/>
    </row>
    <row r="20" spans="1:5" ht="24" customHeight="1">
      <c r="A20" s="57" t="s">
        <v>72</v>
      </c>
      <c r="B20" s="58"/>
      <c r="C20" s="59"/>
      <c r="D20" s="58"/>
      <c r="E20" s="48" t="s">
        <v>73</v>
      </c>
    </row>
    <row r="21" spans="1:5" ht="19.5" customHeight="1"/>
    <row r="22" spans="1:5">
      <c r="A22" s="49" t="s">
        <v>74</v>
      </c>
    </row>
    <row r="23" spans="1:5" ht="24" customHeight="1">
      <c r="A23" s="60"/>
      <c r="B23" s="61">
        <f>'[2]所要額調(別記第3号)'!M20</f>
        <v>0</v>
      </c>
      <c r="C23" s="48" t="s">
        <v>30</v>
      </c>
    </row>
  </sheetData>
  <dataConsolidate/>
  <phoneticPr fontId="3"/>
  <printOptions horizontalCentered="1"/>
  <pageMargins left="0.98425196850393704" right="0.98425196850393704" top="0.78740157480314965" bottom="0.78740157480314965" header="0.51181102362204722" footer="0.51181102362204722"/>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6"/>
  <sheetViews>
    <sheetView showGridLines="0" view="pageBreakPreview" zoomScaleNormal="80" zoomScaleSheetLayoutView="100" workbookViewId="0">
      <selection activeCell="K20" sqref="K20"/>
    </sheetView>
  </sheetViews>
  <sheetFormatPr defaultRowHeight="13.5"/>
  <cols>
    <col min="1" max="1" width="4.875" style="1" customWidth="1"/>
    <col min="2" max="2" width="36.625" style="1" customWidth="1"/>
    <col min="3" max="3" width="7" style="1" customWidth="1"/>
    <col min="4" max="4" width="3.75" style="1" bestFit="1" customWidth="1"/>
    <col min="5" max="5" width="9.875" style="1" bestFit="1" customWidth="1"/>
    <col min="6" max="13" width="13.625" style="1" customWidth="1"/>
    <col min="14" max="16384" width="9" style="1"/>
  </cols>
  <sheetData>
    <row r="1" spans="1:15">
      <c r="A1" s="2" t="s">
        <v>53</v>
      </c>
      <c r="B1" s="2"/>
    </row>
    <row r="2" spans="1:15">
      <c r="A2" s="2"/>
      <c r="B2" s="2"/>
    </row>
    <row r="3" spans="1:15" ht="22.5" customHeight="1">
      <c r="A3" s="62" t="s">
        <v>52</v>
      </c>
      <c r="B3" s="62"/>
      <c r="C3" s="62"/>
      <c r="D3" s="62"/>
      <c r="E3" s="62"/>
      <c r="F3" s="62"/>
      <c r="G3" s="62"/>
      <c r="H3" s="62"/>
      <c r="I3" s="62"/>
      <c r="J3" s="62"/>
      <c r="K3" s="62"/>
      <c r="L3" s="62"/>
      <c r="M3" s="62"/>
    </row>
    <row r="4" spans="1:15" ht="14.25" customHeight="1">
      <c r="A4" s="38"/>
      <c r="B4" s="38"/>
      <c r="C4" s="38"/>
      <c r="D4" s="38"/>
      <c r="E4" s="38"/>
      <c r="F4" s="38"/>
      <c r="G4" s="38"/>
      <c r="H4" s="38"/>
      <c r="I4" s="38"/>
      <c r="J4" s="38"/>
      <c r="K4" s="38"/>
      <c r="L4" s="38"/>
      <c r="M4" s="38"/>
    </row>
    <row r="5" spans="1:15" ht="14.25" customHeight="1">
      <c r="A5" s="19"/>
      <c r="B5" s="19"/>
      <c r="C5" s="18"/>
      <c r="D5" s="18"/>
      <c r="E5" s="18"/>
      <c r="F5" s="18"/>
      <c r="G5" s="18"/>
      <c r="H5" s="18"/>
      <c r="I5" s="18"/>
      <c r="J5" s="40" t="s">
        <v>48</v>
      </c>
      <c r="K5" s="42">
        <f>最初にご入力ください!B4</f>
        <v>0</v>
      </c>
      <c r="L5" s="43"/>
      <c r="M5" s="41"/>
    </row>
    <row r="6" spans="1:15" ht="14.25">
      <c r="A6" s="39" t="s">
        <v>50</v>
      </c>
    </row>
    <row r="7" spans="1:15" s="14" customFormat="1" ht="33" customHeight="1">
      <c r="A7" s="73"/>
      <c r="B7" s="74"/>
      <c r="C7" s="65" t="s">
        <v>25</v>
      </c>
      <c r="D7" s="66"/>
      <c r="E7" s="71" t="s">
        <v>41</v>
      </c>
      <c r="F7" s="17" t="s">
        <v>24</v>
      </c>
      <c r="G7" s="16" t="s">
        <v>23</v>
      </c>
      <c r="H7" s="15" t="s">
        <v>22</v>
      </c>
      <c r="I7" s="15" t="s">
        <v>21</v>
      </c>
      <c r="J7" s="15" t="s">
        <v>26</v>
      </c>
      <c r="K7" s="15" t="s">
        <v>20</v>
      </c>
      <c r="L7" s="15" t="s">
        <v>19</v>
      </c>
      <c r="M7" s="16" t="s">
        <v>18</v>
      </c>
    </row>
    <row r="8" spans="1:15" s="12" customFormat="1" ht="15.95" customHeight="1">
      <c r="A8" s="75"/>
      <c r="B8" s="76"/>
      <c r="C8" s="67"/>
      <c r="D8" s="68"/>
      <c r="E8" s="72"/>
      <c r="F8" s="13" t="s">
        <v>17</v>
      </c>
      <c r="G8" s="3" t="s">
        <v>16</v>
      </c>
      <c r="H8" s="3" t="s">
        <v>15</v>
      </c>
      <c r="I8" s="3" t="s">
        <v>14</v>
      </c>
      <c r="J8" s="3" t="s">
        <v>13</v>
      </c>
      <c r="K8" s="3" t="s">
        <v>12</v>
      </c>
      <c r="L8" s="3" t="s">
        <v>11</v>
      </c>
      <c r="M8" s="44" t="s">
        <v>10</v>
      </c>
    </row>
    <row r="9" spans="1:15" ht="15.95" customHeight="1">
      <c r="A9" s="11"/>
      <c r="B9" s="10"/>
      <c r="C9" s="9"/>
      <c r="D9" s="20"/>
      <c r="E9" s="33" t="s">
        <v>30</v>
      </c>
      <c r="F9" s="9" t="s">
        <v>9</v>
      </c>
      <c r="G9" s="9" t="s">
        <v>9</v>
      </c>
      <c r="H9" s="9" t="s">
        <v>9</v>
      </c>
      <c r="I9" s="9" t="s">
        <v>9</v>
      </c>
      <c r="J9" s="9"/>
      <c r="K9" s="9" t="s">
        <v>9</v>
      </c>
      <c r="L9" s="9" t="s">
        <v>9</v>
      </c>
      <c r="M9" s="45" t="s">
        <v>9</v>
      </c>
    </row>
    <row r="10" spans="1:15" ht="48" customHeight="1">
      <c r="A10" s="8" t="s">
        <v>31</v>
      </c>
      <c r="B10" s="7" t="s">
        <v>8</v>
      </c>
      <c r="C10" s="21"/>
      <c r="D10" s="22" t="s">
        <v>27</v>
      </c>
      <c r="E10" s="34">
        <v>133000</v>
      </c>
      <c r="F10" s="21"/>
      <c r="G10" s="23"/>
      <c r="H10" s="24">
        <f t="shared" ref="H10:H19" si="0">F10-G10</f>
        <v>0</v>
      </c>
      <c r="I10" s="23"/>
      <c r="J10" s="25">
        <f>C10*E10</f>
        <v>0</v>
      </c>
      <c r="K10" s="24">
        <f>MIN(I10:J10)</f>
        <v>0</v>
      </c>
      <c r="L10" s="24">
        <f>MIN(H10,K10)</f>
        <v>0</v>
      </c>
      <c r="M10" s="77">
        <f>ROUNDDOWN(L20,-3)</f>
        <v>0</v>
      </c>
      <c r="O10" s="32"/>
    </row>
    <row r="11" spans="1:15" ht="34.5" customHeight="1">
      <c r="A11" s="8" t="s">
        <v>32</v>
      </c>
      <c r="B11" s="7" t="s">
        <v>7</v>
      </c>
      <c r="C11" s="21"/>
      <c r="D11" s="22" t="s">
        <v>28</v>
      </c>
      <c r="E11" s="34">
        <v>3600</v>
      </c>
      <c r="F11" s="21"/>
      <c r="G11" s="23"/>
      <c r="H11" s="24">
        <f t="shared" si="0"/>
        <v>0</v>
      </c>
      <c r="I11" s="23"/>
      <c r="J11" s="25">
        <f t="shared" ref="J11:J13" si="1">C11*E11</f>
        <v>0</v>
      </c>
      <c r="K11" s="24">
        <f t="shared" ref="K11:K19" si="2">MIN(I11:J11)</f>
        <v>0</v>
      </c>
      <c r="L11" s="24">
        <f t="shared" ref="L11:L19" si="3">MIN(H11,K11)</f>
        <v>0</v>
      </c>
      <c r="M11" s="77">
        <f t="shared" ref="M11:M19" si="4">ROUNDDOWN(L11,-3)</f>
        <v>0</v>
      </c>
      <c r="O11" s="32"/>
    </row>
    <row r="12" spans="1:15" ht="34.5" customHeight="1">
      <c r="A12" s="8" t="s">
        <v>33</v>
      </c>
      <c r="B12" s="7" t="s">
        <v>6</v>
      </c>
      <c r="C12" s="21"/>
      <c r="D12" s="22" t="s">
        <v>27</v>
      </c>
      <c r="E12" s="34">
        <v>4320000</v>
      </c>
      <c r="F12" s="21"/>
      <c r="G12" s="23"/>
      <c r="H12" s="24">
        <f t="shared" si="0"/>
        <v>0</v>
      </c>
      <c r="I12" s="23"/>
      <c r="J12" s="25">
        <f t="shared" si="1"/>
        <v>0</v>
      </c>
      <c r="K12" s="24">
        <f t="shared" si="2"/>
        <v>0</v>
      </c>
      <c r="L12" s="24">
        <f t="shared" si="3"/>
        <v>0</v>
      </c>
      <c r="M12" s="77">
        <f t="shared" si="4"/>
        <v>0</v>
      </c>
      <c r="O12" s="32"/>
    </row>
    <row r="13" spans="1:15" ht="34.5" customHeight="1">
      <c r="A13" s="8" t="s">
        <v>34</v>
      </c>
      <c r="B13" s="7" t="s">
        <v>5</v>
      </c>
      <c r="C13" s="21"/>
      <c r="D13" s="22" t="s">
        <v>29</v>
      </c>
      <c r="E13" s="34">
        <v>51400</v>
      </c>
      <c r="F13" s="21"/>
      <c r="G13" s="23"/>
      <c r="H13" s="24">
        <f t="shared" si="0"/>
        <v>0</v>
      </c>
      <c r="I13" s="23"/>
      <c r="J13" s="25">
        <f t="shared" si="1"/>
        <v>0</v>
      </c>
      <c r="K13" s="24">
        <f t="shared" si="2"/>
        <v>0</v>
      </c>
      <c r="L13" s="24">
        <f t="shared" si="3"/>
        <v>0</v>
      </c>
      <c r="M13" s="77">
        <f t="shared" si="4"/>
        <v>0</v>
      </c>
      <c r="O13" s="32"/>
    </row>
    <row r="14" spans="1:15" ht="34.5" customHeight="1">
      <c r="A14" s="8" t="s">
        <v>35</v>
      </c>
      <c r="B14" s="7" t="s">
        <v>46</v>
      </c>
      <c r="C14" s="63"/>
      <c r="D14" s="64"/>
      <c r="E14" s="37" t="s">
        <v>42</v>
      </c>
      <c r="F14" s="21"/>
      <c r="G14" s="23"/>
      <c r="H14" s="24">
        <f t="shared" si="0"/>
        <v>0</v>
      </c>
      <c r="I14" s="23"/>
      <c r="J14" s="25">
        <f>I14</f>
        <v>0</v>
      </c>
      <c r="K14" s="24">
        <f t="shared" si="2"/>
        <v>0</v>
      </c>
      <c r="L14" s="24">
        <f t="shared" si="3"/>
        <v>0</v>
      </c>
      <c r="M14" s="77">
        <f t="shared" si="4"/>
        <v>0</v>
      </c>
      <c r="O14" s="32"/>
    </row>
    <row r="15" spans="1:15" ht="34.5" customHeight="1">
      <c r="A15" s="8" t="s">
        <v>36</v>
      </c>
      <c r="B15" s="7" t="s">
        <v>47</v>
      </c>
      <c r="C15" s="63"/>
      <c r="D15" s="64"/>
      <c r="E15" s="34">
        <v>905000</v>
      </c>
      <c r="F15" s="21"/>
      <c r="G15" s="23"/>
      <c r="H15" s="24">
        <f t="shared" si="0"/>
        <v>0</v>
      </c>
      <c r="I15" s="23"/>
      <c r="J15" s="25">
        <f>IF(F15&gt;0,E15,0)</f>
        <v>0</v>
      </c>
      <c r="K15" s="24">
        <f t="shared" si="2"/>
        <v>0</v>
      </c>
      <c r="L15" s="24">
        <f t="shared" si="3"/>
        <v>0</v>
      </c>
      <c r="M15" s="77">
        <f t="shared" si="4"/>
        <v>0</v>
      </c>
      <c r="O15" s="32"/>
    </row>
    <row r="16" spans="1:15" ht="34.5" customHeight="1">
      <c r="A16" s="8" t="s">
        <v>37</v>
      </c>
      <c r="B16" s="7" t="s">
        <v>4</v>
      </c>
      <c r="C16" s="21"/>
      <c r="D16" s="22" t="s">
        <v>29</v>
      </c>
      <c r="E16" s="34">
        <v>205000</v>
      </c>
      <c r="F16" s="21"/>
      <c r="G16" s="23"/>
      <c r="H16" s="24">
        <f t="shared" si="0"/>
        <v>0</v>
      </c>
      <c r="I16" s="23"/>
      <c r="J16" s="25">
        <f>C16*E16</f>
        <v>0</v>
      </c>
      <c r="K16" s="24">
        <f t="shared" si="2"/>
        <v>0</v>
      </c>
      <c r="L16" s="24">
        <f t="shared" si="3"/>
        <v>0</v>
      </c>
      <c r="M16" s="77">
        <f t="shared" si="4"/>
        <v>0</v>
      </c>
      <c r="O16" s="32"/>
    </row>
    <row r="17" spans="1:15" ht="34.5" customHeight="1">
      <c r="A17" s="8" t="s">
        <v>38</v>
      </c>
      <c r="B17" s="7" t="s">
        <v>3</v>
      </c>
      <c r="C17" s="63"/>
      <c r="D17" s="64"/>
      <c r="E17" s="37" t="s">
        <v>42</v>
      </c>
      <c r="F17" s="21"/>
      <c r="G17" s="23"/>
      <c r="H17" s="24">
        <f t="shared" si="0"/>
        <v>0</v>
      </c>
      <c r="I17" s="23"/>
      <c r="J17" s="25">
        <f>I17</f>
        <v>0</v>
      </c>
      <c r="K17" s="24">
        <f t="shared" si="2"/>
        <v>0</v>
      </c>
      <c r="L17" s="24">
        <f t="shared" si="3"/>
        <v>0</v>
      </c>
      <c r="M17" s="77">
        <f t="shared" si="4"/>
        <v>0</v>
      </c>
      <c r="O17" s="32"/>
    </row>
    <row r="18" spans="1:15" ht="34.5" customHeight="1">
      <c r="A18" s="8" t="s">
        <v>39</v>
      </c>
      <c r="B18" s="7" t="s">
        <v>44</v>
      </c>
      <c r="C18" s="63"/>
      <c r="D18" s="64"/>
      <c r="E18" s="34">
        <v>300000</v>
      </c>
      <c r="F18" s="21"/>
      <c r="G18" s="23"/>
      <c r="H18" s="24">
        <f t="shared" si="0"/>
        <v>0</v>
      </c>
      <c r="I18" s="23"/>
      <c r="J18" s="25">
        <f>IF(F18&gt;0,E18,0)</f>
        <v>0</v>
      </c>
      <c r="K18" s="24">
        <f t="shared" si="2"/>
        <v>0</v>
      </c>
      <c r="L18" s="24">
        <f t="shared" si="3"/>
        <v>0</v>
      </c>
      <c r="M18" s="77">
        <f t="shared" si="4"/>
        <v>0</v>
      </c>
      <c r="O18" s="32"/>
    </row>
    <row r="19" spans="1:15" ht="34.5" customHeight="1">
      <c r="A19" s="6" t="s">
        <v>40</v>
      </c>
      <c r="B19" s="5" t="s">
        <v>45</v>
      </c>
      <c r="C19" s="26"/>
      <c r="D19" s="27" t="s">
        <v>29</v>
      </c>
      <c r="E19" s="35">
        <v>1500000</v>
      </c>
      <c r="F19" s="26"/>
      <c r="G19" s="28"/>
      <c r="H19" s="29">
        <f t="shared" si="0"/>
        <v>0</v>
      </c>
      <c r="I19" s="28"/>
      <c r="J19" s="30">
        <f>C19*E19</f>
        <v>0</v>
      </c>
      <c r="K19" s="29">
        <f t="shared" si="2"/>
        <v>0</v>
      </c>
      <c r="L19" s="29">
        <f t="shared" si="3"/>
        <v>0</v>
      </c>
      <c r="M19" s="78">
        <f t="shared" si="4"/>
        <v>0</v>
      </c>
      <c r="O19" s="32"/>
    </row>
    <row r="20" spans="1:15" ht="34.5" customHeight="1">
      <c r="A20" s="4"/>
      <c r="B20" s="3" t="s">
        <v>2</v>
      </c>
      <c r="C20" s="69"/>
      <c r="D20" s="70"/>
      <c r="E20" s="36"/>
      <c r="F20" s="31">
        <f>SUM(F10:F19)</f>
        <v>0</v>
      </c>
      <c r="G20" s="31">
        <f t="shared" ref="G20:L20" si="5">SUM(G10:G19)</f>
        <v>0</v>
      </c>
      <c r="H20" s="31">
        <f t="shared" si="5"/>
        <v>0</v>
      </c>
      <c r="I20" s="31">
        <f t="shared" si="5"/>
        <v>0</v>
      </c>
      <c r="J20" s="31">
        <f t="shared" si="5"/>
        <v>0</v>
      </c>
      <c r="K20" s="31">
        <f t="shared" si="5"/>
        <v>0</v>
      </c>
      <c r="L20" s="31">
        <f t="shared" si="5"/>
        <v>0</v>
      </c>
      <c r="M20" s="46">
        <f>M10</f>
        <v>0</v>
      </c>
    </row>
    <row r="21" spans="1:15">
      <c r="F21" s="2"/>
    </row>
    <row r="22" spans="1:15" ht="15.75" customHeight="1">
      <c r="A22" s="2" t="s">
        <v>1</v>
      </c>
      <c r="F22" s="2"/>
    </row>
    <row r="23" spans="1:15" ht="15.75" customHeight="1">
      <c r="A23" s="2" t="s">
        <v>49</v>
      </c>
      <c r="F23" s="2"/>
    </row>
    <row r="24" spans="1:15" ht="15.75" customHeight="1">
      <c r="A24" s="2" t="s">
        <v>0</v>
      </c>
      <c r="F24" s="2"/>
    </row>
    <row r="25" spans="1:15" ht="15.75" customHeight="1">
      <c r="A25" s="2" t="s">
        <v>43</v>
      </c>
      <c r="F25" s="2"/>
    </row>
    <row r="26" spans="1:15" ht="15.75" customHeight="1">
      <c r="A26" s="2" t="s">
        <v>51</v>
      </c>
      <c r="F26" s="2"/>
    </row>
  </sheetData>
  <mergeCells count="10">
    <mergeCell ref="A3:M3"/>
    <mergeCell ref="C18:D18"/>
    <mergeCell ref="C7:D8"/>
    <mergeCell ref="C20:D20"/>
    <mergeCell ref="E7:E8"/>
    <mergeCell ref="A7:B8"/>
    <mergeCell ref="C14:D14"/>
    <mergeCell ref="C17:D17"/>
    <mergeCell ref="C15:D15"/>
    <mergeCell ref="M10:M19"/>
  </mergeCells>
  <phoneticPr fontId="3"/>
  <pageMargins left="0.59055118110236227" right="0.59055118110236227" top="0.98425196850393704" bottom="0.59055118110236227" header="0" footer="0"/>
  <pageSetup paperSize="9" scale="79" orientation="landscape"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最初にご入力ください</vt:lpstr>
      <vt:lpstr>所要額調(別記第2号様式)</vt:lpstr>
      <vt:lpstr>最初にご入力ください!Print_Area</vt:lpstr>
      <vt:lpstr>'所要額調(別記第2号様式)'!Print_Area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133256</dc:creator>
  <cp:lastModifiedBy>140643</cp:lastModifiedBy>
  <cp:lastPrinted>2023-04-14T00:36:50Z</cp:lastPrinted>
  <dcterms:created xsi:type="dcterms:W3CDTF">2020-06-26T01:43:01Z</dcterms:created>
  <dcterms:modified xsi:type="dcterms:W3CDTF">2023-06-21T02:20:51Z</dcterms:modified>
</cp:coreProperties>
</file>