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6_介護保険班\360 施設整備・特養入所者調査\地域医療介護総合確保事業施設整備費補助金\R06\【3】所要額調査\"/>
    </mc:Choice>
  </mc:AlternateContent>
  <bookViews>
    <workbookView xWindow="0" yWindow="0" windowWidth="28800" windowHeight="12210"/>
  </bookViews>
  <sheets>
    <sheet name="調査票" sheetId="2" r:id="rId1"/>
    <sheet name="別紙１" sheetId="3" r:id="rId2"/>
    <sheet name="別紙２の１ " sheetId="4" r:id="rId3"/>
    <sheet name="別紙２の２" sheetId="5" r:id="rId4"/>
    <sheet name="別紙３" sheetId="6" r:id="rId5"/>
  </sheets>
  <definedNames>
    <definedName name="_xlnm.Print_Area" localSheetId="0">調査票!$A$1:$AA$180</definedName>
    <definedName name="_xlnm.Print_Area" localSheetId="1">別紙１!$A$1:$S$35</definedName>
    <definedName name="_xlnm.Print_Area" localSheetId="2">'別紙２の１ '!$A$1:$N$31</definedName>
    <definedName name="_xlnm.Print_Area" localSheetId="3">別紙２の２!$A$1:$U$40</definedName>
    <definedName name="_xlnm.Print_Titles" localSheetId="0">調査票!$1:$3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6" l="1"/>
  <c r="J29" i="6" s="1"/>
  <c r="L29" i="6" s="1"/>
  <c r="I28" i="6"/>
  <c r="J28" i="6" s="1"/>
  <c r="L28" i="6" s="1"/>
  <c r="I27" i="6"/>
  <c r="J27" i="6" s="1"/>
  <c r="L27" i="6" s="1"/>
  <c r="I26" i="6"/>
  <c r="J26" i="6" s="1"/>
  <c r="L26" i="6" s="1"/>
  <c r="I25" i="6"/>
  <c r="J25" i="6" s="1"/>
  <c r="L25" i="6" s="1"/>
  <c r="I24" i="6"/>
  <c r="J24" i="6" s="1"/>
  <c r="L24" i="6" s="1"/>
  <c r="I23" i="6"/>
  <c r="J23" i="6" s="1"/>
  <c r="L23" i="6" s="1"/>
  <c r="I22" i="6"/>
  <c r="J22" i="6" s="1"/>
  <c r="L22" i="6" s="1"/>
  <c r="I21" i="6"/>
  <c r="J21" i="6" s="1"/>
  <c r="L21" i="6" s="1"/>
  <c r="I20" i="6"/>
  <c r="J20" i="6" s="1"/>
  <c r="L20" i="6" s="1"/>
  <c r="I19" i="6"/>
  <c r="J19" i="6" s="1"/>
  <c r="L19" i="6" s="1"/>
  <c r="B15" i="6"/>
  <c r="I13" i="6"/>
  <c r="J13" i="6" s="1"/>
  <c r="L13" i="6" s="1"/>
  <c r="Q40" i="5"/>
  <c r="O40" i="5"/>
  <c r="N40" i="5"/>
  <c r="L40" i="5"/>
  <c r="J40" i="5"/>
  <c r="H40" i="5"/>
  <c r="Q39" i="5"/>
  <c r="O39" i="5"/>
  <c r="N39" i="5"/>
  <c r="L39" i="5"/>
  <c r="J39" i="5"/>
  <c r="H39" i="5"/>
  <c r="Q38" i="5"/>
  <c r="O38" i="5"/>
  <c r="N38" i="5"/>
  <c r="L38" i="5"/>
  <c r="J38" i="5"/>
  <c r="H38" i="5"/>
  <c r="Q37" i="5"/>
  <c r="O37" i="5"/>
  <c r="N37" i="5"/>
  <c r="L37" i="5"/>
  <c r="J37" i="5"/>
  <c r="H37" i="5"/>
  <c r="Q36" i="5"/>
  <c r="O36" i="5"/>
  <c r="N36" i="5"/>
  <c r="L36" i="5"/>
  <c r="J36" i="5"/>
  <c r="H36" i="5"/>
  <c r="Q35" i="5"/>
  <c r="O35" i="5"/>
  <c r="N35" i="5"/>
  <c r="L35" i="5"/>
  <c r="J35" i="5"/>
  <c r="H35" i="5"/>
  <c r="Q34" i="5"/>
  <c r="O34" i="5"/>
  <c r="N34" i="5"/>
  <c r="L34" i="5"/>
  <c r="J34" i="5"/>
  <c r="H34" i="5"/>
  <c r="Q33" i="5"/>
  <c r="O33" i="5"/>
  <c r="N33" i="5"/>
  <c r="L33" i="5"/>
  <c r="J33" i="5"/>
  <c r="H33" i="5"/>
  <c r="Q32" i="5"/>
  <c r="O32" i="5"/>
  <c r="N32" i="5"/>
  <c r="L32" i="5"/>
  <c r="J32" i="5"/>
  <c r="H32" i="5"/>
  <c r="Q31" i="5"/>
  <c r="O31" i="5"/>
  <c r="N31" i="5"/>
  <c r="L31" i="5"/>
  <c r="J31" i="5"/>
  <c r="H31" i="5"/>
  <c r="Q30" i="5"/>
  <c r="O30" i="5"/>
  <c r="N30" i="5"/>
  <c r="L30" i="5"/>
  <c r="J30" i="5"/>
  <c r="H30" i="5"/>
  <c r="Q29" i="5"/>
  <c r="O29" i="5"/>
  <c r="N29" i="5"/>
  <c r="L29" i="5"/>
  <c r="J29" i="5"/>
  <c r="H29" i="5"/>
  <c r="Q28" i="5"/>
  <c r="O28" i="5"/>
  <c r="N28" i="5"/>
  <c r="L28" i="5"/>
  <c r="J28" i="5"/>
  <c r="H28" i="5"/>
  <c r="Q27" i="5"/>
  <c r="O27" i="5"/>
  <c r="N27" i="5"/>
  <c r="L27" i="5"/>
  <c r="J27" i="5"/>
  <c r="J21" i="5" s="1"/>
  <c r="H27" i="5"/>
  <c r="Q26" i="5"/>
  <c r="O21" i="5" s="1"/>
  <c r="O26" i="5"/>
  <c r="N26" i="5"/>
  <c r="N21" i="5" s="1"/>
  <c r="L26" i="5"/>
  <c r="J26" i="5"/>
  <c r="H26" i="5"/>
  <c r="Q25" i="5"/>
  <c r="O25" i="5"/>
  <c r="N25" i="5"/>
  <c r="L25" i="5"/>
  <c r="J25" i="5"/>
  <c r="H25" i="5"/>
  <c r="K21" i="5"/>
  <c r="G21" i="5"/>
  <c r="D21" i="5"/>
  <c r="Q19" i="5"/>
  <c r="O19" i="5"/>
  <c r="N19" i="5"/>
  <c r="L19" i="5"/>
  <c r="J19" i="5"/>
  <c r="H19" i="5"/>
  <c r="Q18" i="5"/>
  <c r="O18" i="5"/>
  <c r="N18" i="5"/>
  <c r="L18" i="5"/>
  <c r="J18" i="5"/>
  <c r="H18" i="5"/>
  <c r="J31" i="4"/>
  <c r="J30" i="4"/>
  <c r="J29" i="4"/>
  <c r="J28" i="4"/>
  <c r="J27" i="4"/>
  <c r="J26" i="4"/>
  <c r="J25" i="4"/>
  <c r="J24" i="4"/>
  <c r="J23" i="4"/>
  <c r="J22" i="4"/>
  <c r="J21" i="4"/>
  <c r="J20" i="4"/>
  <c r="J19" i="4"/>
  <c r="J15" i="4"/>
  <c r="D15" i="4"/>
  <c r="J13" i="4"/>
  <c r="J9" i="4"/>
  <c r="I35" i="3"/>
  <c r="I34" i="3"/>
  <c r="I33" i="3"/>
  <c r="I32" i="3"/>
  <c r="I31" i="3"/>
  <c r="I30" i="3"/>
  <c r="I29" i="3"/>
  <c r="I28" i="3"/>
  <c r="I27" i="3"/>
  <c r="I26" i="3"/>
  <c r="I25" i="3"/>
  <c r="I21" i="3"/>
  <c r="D21" i="3"/>
  <c r="I19" i="3"/>
  <c r="K176" i="2"/>
  <c r="I169" i="2"/>
  <c r="K163" i="2"/>
  <c r="K162" i="2"/>
  <c r="K161" i="2"/>
  <c r="K160" i="2"/>
  <c r="K159" i="2"/>
  <c r="K158" i="2"/>
  <c r="K157" i="2"/>
  <c r="K164" i="2" s="1"/>
  <c r="I155" i="2"/>
  <c r="K150" i="2"/>
  <c r="K149" i="2"/>
  <c r="K148" i="2"/>
  <c r="K147" i="2"/>
  <c r="K146" i="2"/>
  <c r="K145" i="2"/>
  <c r="K144" i="2"/>
  <c r="K143" i="2"/>
  <c r="K151" i="2" s="1"/>
  <c r="K136" i="2"/>
  <c r="K137" i="2" s="1"/>
  <c r="K135" i="2"/>
  <c r="K134" i="2"/>
  <c r="K133" i="2"/>
  <c r="K132" i="2"/>
  <c r="K131" i="2"/>
  <c r="K130" i="2"/>
  <c r="K129" i="2"/>
  <c r="K122" i="2"/>
  <c r="K121" i="2"/>
  <c r="K120" i="2"/>
  <c r="K119" i="2"/>
  <c r="K118" i="2"/>
  <c r="K117" i="2"/>
  <c r="K116" i="2"/>
  <c r="K115" i="2"/>
  <c r="K123" i="2" s="1"/>
  <c r="K108" i="2"/>
  <c r="K107" i="2"/>
  <c r="K106" i="2"/>
  <c r="K105" i="2"/>
  <c r="K104" i="2"/>
  <c r="K103" i="2"/>
  <c r="K102" i="2"/>
  <c r="K101" i="2"/>
  <c r="K100" i="2"/>
  <c r="K109" i="2" s="1"/>
  <c r="K92" i="2"/>
  <c r="K91" i="2"/>
  <c r="K89" i="2"/>
  <c r="K88" i="2"/>
  <c r="K87" i="2"/>
  <c r="K86" i="2"/>
  <c r="K85" i="2"/>
  <c r="K84" i="2"/>
  <c r="K82" i="2"/>
  <c r="K81" i="2"/>
  <c r="K93" i="2" s="1"/>
  <c r="I79" i="2"/>
  <c r="K73" i="2"/>
  <c r="K72" i="2"/>
  <c r="K71" i="2"/>
  <c r="K70" i="2"/>
  <c r="K69" i="2"/>
  <c r="K74" i="2" s="1"/>
  <c r="K68" i="2"/>
  <c r="K67" i="2"/>
  <c r="I65" i="2"/>
  <c r="C64" i="2"/>
  <c r="K59" i="2"/>
  <c r="K58" i="2"/>
  <c r="K57" i="2"/>
  <c r="K56" i="2"/>
  <c r="K55" i="2"/>
  <c r="K54" i="2"/>
  <c r="K53" i="2"/>
  <c r="K51" i="2"/>
  <c r="K50" i="2"/>
  <c r="K49" i="2"/>
  <c r="K48" i="2"/>
  <c r="K47" i="2"/>
  <c r="K46" i="2"/>
  <c r="K45" i="2"/>
  <c r="K44" i="2"/>
  <c r="K60" i="2" s="1"/>
  <c r="I42" i="2"/>
  <c r="K36" i="2"/>
  <c r="K35" i="2"/>
  <c r="K34" i="2"/>
  <c r="K33" i="2"/>
  <c r="K32" i="2"/>
  <c r="K31" i="2"/>
  <c r="K29" i="2"/>
  <c r="K28" i="2"/>
  <c r="K27" i="2"/>
  <c r="K26" i="2"/>
  <c r="K25" i="2"/>
  <c r="K24" i="2"/>
  <c r="K21" i="2"/>
  <c r="K20" i="2"/>
  <c r="K19" i="2"/>
  <c r="K18" i="2"/>
  <c r="K17" i="2"/>
  <c r="K22" i="2" s="1"/>
  <c r="L15" i="6" l="1"/>
  <c r="L9" i="6" s="1"/>
  <c r="Q14" i="5"/>
  <c r="J14" i="5"/>
  <c r="N14" i="5"/>
  <c r="Q21" i="5"/>
  <c r="K37" i="2"/>
  <c r="K179" i="2" s="1"/>
</calcChain>
</file>

<file path=xl/comments1.xml><?xml version="1.0" encoding="utf-8"?>
<comments xmlns="http://schemas.openxmlformats.org/spreadsheetml/2006/main">
  <authors>
    <author>作成者</author>
  </authors>
  <commentList>
    <comment ref="H19" authorId="0" shapeId="0">
      <text>
        <r>
          <rPr>
            <b/>
            <sz val="9"/>
            <color indexed="81"/>
            <rFont val="ＭＳ Ｐゴシック"/>
            <family val="3"/>
            <charset val="128"/>
          </rPr>
          <t>複数の整備区分に該当する場合は、主なもの１つを選択してください。</t>
        </r>
      </text>
    </comment>
    <comment ref="K19" authorId="0" shapeId="0">
      <text>
        <r>
          <rPr>
            <b/>
            <sz val="9"/>
            <color indexed="81"/>
            <rFont val="ＭＳ Ｐゴシック"/>
            <family val="3"/>
            <charset val="128"/>
          </rPr>
          <t>施設名が決まっていない場合は「未定」と記入。</t>
        </r>
      </text>
    </comment>
    <comment ref="L19" authorId="0" shapeId="0">
      <text>
        <r>
          <rPr>
            <b/>
            <sz val="9"/>
            <color indexed="81"/>
            <rFont val="ＭＳ Ｐゴシック"/>
            <family val="3"/>
            <charset val="128"/>
          </rPr>
          <t>大規模改修を行う施設と新規整備する施設のそれぞれの所在地市町村が異なっていても問題ありませんが、両市町村とよく協議するようにしてください。この場合、この表を回答するのは、大規模修繕を行う施設所在市町村（振興局）になります。</t>
        </r>
      </text>
    </comment>
  </commentList>
</comments>
</file>

<file path=xl/comments2.xml><?xml version="1.0" encoding="utf-8"?>
<comments xmlns="http://schemas.openxmlformats.org/spreadsheetml/2006/main">
  <authors>
    <author>作成者</author>
  </authors>
  <commentList>
    <comment ref="G13" authorId="0" shapeId="0">
      <text>
        <r>
          <rPr>
            <b/>
            <sz val="9"/>
            <color indexed="81"/>
            <rFont val="ＭＳ Ｐゴシック"/>
            <family val="3"/>
            <charset val="128"/>
          </rPr>
          <t>簡易陰圧装置は１施設１台限りです。</t>
        </r>
      </text>
    </comment>
    <comment ref="H13" authorId="0" shapeId="0">
      <text>
        <r>
          <rPr>
            <b/>
            <sz val="9"/>
            <color indexed="81"/>
            <rFont val="ＭＳ Ｐゴシック"/>
            <family val="3"/>
            <charset val="128"/>
          </rPr>
          <t>簡易陰圧ブースなら１（人）、陰圧装置を４人部屋に設置するなら４（人）と記入してください。</t>
        </r>
      </text>
    </comment>
    <comment ref="J13" authorId="0" shapeId="0">
      <text>
        <r>
          <rPr>
            <b/>
            <sz val="9"/>
            <color indexed="81"/>
            <rFont val="MS P ゴシック"/>
            <family val="3"/>
            <charset val="128"/>
          </rPr>
          <t>自動計算となりますので改変しないでください。</t>
        </r>
      </text>
    </comment>
  </commentList>
</comments>
</file>

<file path=xl/comments3.xml><?xml version="1.0" encoding="utf-8"?>
<comments xmlns="http://schemas.openxmlformats.org/spreadsheetml/2006/main">
  <authors>
    <author>作成者</author>
  </authors>
  <commentList>
    <comment ref="I16" authorId="0" shapeId="0">
      <text>
        <r>
          <rPr>
            <b/>
            <sz val="9"/>
            <color indexed="81"/>
            <rFont val="MS P ゴシック"/>
            <family val="3"/>
            <charset val="128"/>
          </rPr>
          <t>（上限）
1箇所1,180 千円</t>
        </r>
      </text>
    </comment>
    <comment ref="M16" authorId="0" shapeId="0">
      <text>
        <r>
          <rPr>
            <b/>
            <sz val="9"/>
            <color indexed="81"/>
            <rFont val="MS P ゴシック"/>
            <family val="3"/>
            <charset val="128"/>
          </rPr>
          <t>（上限）
1箇所7,070千円</t>
        </r>
      </text>
    </comment>
    <comment ref="P16" authorId="0" shapeId="0">
      <text>
        <r>
          <rPr>
            <b/>
            <sz val="9"/>
            <color indexed="81"/>
            <rFont val="MS P ゴシック"/>
            <family val="3"/>
            <charset val="128"/>
          </rPr>
          <t>（上限）
1施設・事業所
4,130千円</t>
        </r>
      </text>
    </comment>
    <comment ref="J18" authorId="0" shapeId="0">
      <text>
        <r>
          <rPr>
            <b/>
            <sz val="9"/>
            <color indexed="81"/>
            <rFont val="MS P ゴシック"/>
            <family val="3"/>
            <charset val="128"/>
          </rPr>
          <t>自動計算しますので、改変しないでください。</t>
        </r>
      </text>
    </comment>
    <comment ref="H19" authorId="0" shapeId="0">
      <text>
        <r>
          <rPr>
            <b/>
            <sz val="9"/>
            <color indexed="81"/>
            <rFont val="ＭＳ Ｐゴシック"/>
            <family val="3"/>
            <charset val="128"/>
          </rPr>
          <t>自動計算しますので、改変しないでください。</t>
        </r>
      </text>
    </comment>
  </commentList>
</comments>
</file>

<file path=xl/comments4.xml><?xml version="1.0" encoding="utf-8"?>
<comments xmlns="http://schemas.openxmlformats.org/spreadsheetml/2006/main">
  <authors>
    <author>作成者</author>
  </authors>
  <commentList>
    <comment ref="I13" authorId="0" shapeId="0">
      <text>
        <r>
          <rPr>
            <b/>
            <sz val="9"/>
            <color indexed="81"/>
            <rFont val="ＭＳ Ｐゴシック"/>
            <family val="3"/>
            <charset val="128"/>
          </rPr>
          <t>自動計算しますので、改変しないでください。（黄色着色）</t>
        </r>
      </text>
    </comment>
  </commentList>
</comments>
</file>

<file path=xl/sharedStrings.xml><?xml version="1.0" encoding="utf-8"?>
<sst xmlns="http://schemas.openxmlformats.org/spreadsheetml/2006/main" count="771" uniqueCount="250">
  <si>
    <t>■令和７年度事業分　地域医療介護総合確保事業施設等整備費補助金所要見込額調査票（施設提出用）</t>
    <rPh sb="1" eb="3">
      <t>レイワ</t>
    </rPh>
    <rPh sb="4" eb="6">
      <t>ネンド</t>
    </rPh>
    <rPh sb="6" eb="9">
      <t>ジギョウブン</t>
    </rPh>
    <rPh sb="10" eb="12">
      <t>チイキ</t>
    </rPh>
    <rPh sb="12" eb="14">
      <t>イリョウ</t>
    </rPh>
    <rPh sb="14" eb="16">
      <t>カイゴ</t>
    </rPh>
    <rPh sb="16" eb="18">
      <t>ソウゴウ</t>
    </rPh>
    <rPh sb="18" eb="20">
      <t>カクホ</t>
    </rPh>
    <rPh sb="20" eb="22">
      <t>ジギョウ</t>
    </rPh>
    <rPh sb="22" eb="24">
      <t>シセツ</t>
    </rPh>
    <rPh sb="24" eb="25">
      <t>トウ</t>
    </rPh>
    <rPh sb="25" eb="28">
      <t>セイビヒ</t>
    </rPh>
    <rPh sb="28" eb="31">
      <t>ホジョキン</t>
    </rPh>
    <rPh sb="31" eb="33">
      <t>ショヨウ</t>
    </rPh>
    <rPh sb="33" eb="35">
      <t>ミコミ</t>
    </rPh>
    <rPh sb="35" eb="36">
      <t>ガク</t>
    </rPh>
    <rPh sb="36" eb="38">
      <t>チョウサ</t>
    </rPh>
    <rPh sb="38" eb="39">
      <t>ヒョウ</t>
    </rPh>
    <rPh sb="40" eb="42">
      <t>シセツ</t>
    </rPh>
    <rPh sb="42" eb="45">
      <t>テイシュツヨウ</t>
    </rPh>
    <phoneticPr fontId="4"/>
  </si>
  <si>
    <t>施設名：</t>
    <rPh sb="0" eb="2">
      <t>シセツ</t>
    </rPh>
    <rPh sb="2" eb="3">
      <t>メイ</t>
    </rPh>
    <rPh sb="3" eb="4">
      <t>シメイ</t>
    </rPh>
    <phoneticPr fontId="4"/>
  </si>
  <si>
    <t>法人名：</t>
    <rPh sb="0" eb="2">
      <t>ホウジン</t>
    </rPh>
    <rPh sb="2" eb="3">
      <t>メイ</t>
    </rPh>
    <phoneticPr fontId="4"/>
  </si>
  <si>
    <t>所在市町村：</t>
    <rPh sb="0" eb="2">
      <t>ショザイ</t>
    </rPh>
    <rPh sb="2" eb="5">
      <t>シチョウソン</t>
    </rPh>
    <phoneticPr fontId="4"/>
  </si>
  <si>
    <t>施設定員数：</t>
    <rPh sb="0" eb="2">
      <t>シセツ</t>
    </rPh>
    <rPh sb="2" eb="4">
      <t>テイイン</t>
    </rPh>
    <rPh sb="4" eb="5">
      <t>スウ</t>
    </rPh>
    <phoneticPr fontId="4"/>
  </si>
  <si>
    <t>担当者（役職）：</t>
    <rPh sb="0" eb="3">
      <t>タントウシャ</t>
    </rPh>
    <rPh sb="4" eb="6">
      <t>ヤクショク</t>
    </rPh>
    <phoneticPr fontId="4"/>
  </si>
  <si>
    <t>電話番号</t>
    <rPh sb="0" eb="2">
      <t>デンワ</t>
    </rPh>
    <rPh sb="2" eb="4">
      <t>バンゴウ</t>
    </rPh>
    <phoneticPr fontId="4"/>
  </si>
  <si>
    <t>FAX番号</t>
    <rPh sb="3" eb="5">
      <t>バンゴウ</t>
    </rPh>
    <phoneticPr fontId="4"/>
  </si>
  <si>
    <t>メールアドレス</t>
    <phoneticPr fontId="4"/>
  </si>
  <si>
    <t>（別表１関係）地域密着型サービス等整備等助成事業</t>
    <rPh sb="1" eb="2">
      <t>ベツ</t>
    </rPh>
    <rPh sb="2" eb="3">
      <t>ヒョウ</t>
    </rPh>
    <rPh sb="4" eb="6">
      <t>カンケイ</t>
    </rPh>
    <rPh sb="7" eb="9">
      <t>チイキ</t>
    </rPh>
    <rPh sb="9" eb="12">
      <t>ミッチャクガタ</t>
    </rPh>
    <rPh sb="16" eb="17">
      <t>トウ</t>
    </rPh>
    <rPh sb="17" eb="19">
      <t>セイビ</t>
    </rPh>
    <rPh sb="19" eb="20">
      <t>トウ</t>
    </rPh>
    <rPh sb="20" eb="22">
      <t>ジョセイ</t>
    </rPh>
    <rPh sb="22" eb="24">
      <t>ジギョウ</t>
    </rPh>
    <phoneticPr fontId="4"/>
  </si>
  <si>
    <t>（単位：床、施設、千円）</t>
    <rPh sb="1" eb="3">
      <t>タンイ</t>
    </rPh>
    <rPh sb="4" eb="5">
      <t>ユカ</t>
    </rPh>
    <rPh sb="6" eb="8">
      <t>シセツ</t>
    </rPh>
    <rPh sb="9" eb="11">
      <t>センエン</t>
    </rPh>
    <phoneticPr fontId="4"/>
  </si>
  <si>
    <t>対象施設等</t>
    <rPh sb="0" eb="2">
      <t>タイショウ</t>
    </rPh>
    <rPh sb="2" eb="4">
      <t>シセツ</t>
    </rPh>
    <rPh sb="4" eb="5">
      <t>トウ</t>
    </rPh>
    <phoneticPr fontId="4"/>
  </si>
  <si>
    <t>（A）</t>
    <phoneticPr fontId="4"/>
  </si>
  <si>
    <t>（B）</t>
    <phoneticPr fontId="4"/>
  </si>
  <si>
    <r>
      <t>（C）＝（</t>
    </r>
    <r>
      <rPr>
        <sz val="10"/>
        <color indexed="8"/>
        <rFont val="ＭＳ Ｐゴシック"/>
        <family val="3"/>
        <charset val="128"/>
      </rPr>
      <t>A</t>
    </r>
    <r>
      <rPr>
        <sz val="10"/>
        <color indexed="8"/>
        <rFont val="ＭＳ Ｐゴシック"/>
        <family val="3"/>
        <charset val="128"/>
      </rPr>
      <t>）×（</t>
    </r>
    <r>
      <rPr>
        <sz val="10"/>
        <color indexed="8"/>
        <rFont val="ＭＳ Ｐゴシック"/>
        <family val="3"/>
        <charset val="128"/>
      </rPr>
      <t>B</t>
    </r>
    <r>
      <rPr>
        <sz val="10"/>
        <color indexed="8"/>
        <rFont val="ＭＳ Ｐゴシック"/>
        <family val="3"/>
        <charset val="128"/>
      </rPr>
      <t>）</t>
    </r>
    <phoneticPr fontId="4"/>
  </si>
  <si>
    <t>備考</t>
    <rPh sb="0" eb="2">
      <t>ビコウ</t>
    </rPh>
    <phoneticPr fontId="4"/>
  </si>
  <si>
    <t>整備床数
施設数</t>
    <rPh sb="0" eb="2">
      <t>セイビ</t>
    </rPh>
    <rPh sb="2" eb="3">
      <t>ユカ</t>
    </rPh>
    <rPh sb="3" eb="4">
      <t>スウ</t>
    </rPh>
    <rPh sb="5" eb="8">
      <t>シセツスウ</t>
    </rPh>
    <phoneticPr fontId="4"/>
  </si>
  <si>
    <t>補助単価</t>
    <rPh sb="0" eb="2">
      <t>ホジョ</t>
    </rPh>
    <rPh sb="2" eb="4">
      <t>タンカ</t>
    </rPh>
    <phoneticPr fontId="4"/>
  </si>
  <si>
    <t>所要額</t>
    <rPh sb="0" eb="2">
      <t>ショヨウ</t>
    </rPh>
    <rPh sb="2" eb="3">
      <t>ガク</t>
    </rPh>
    <phoneticPr fontId="4"/>
  </si>
  <si>
    <r>
      <rPr>
        <sz val="10"/>
        <rFont val="ＭＳ Ｐゴシック"/>
        <family val="3"/>
        <charset val="128"/>
      </rPr>
      <t>④介護施設等の創設を条件に行う広域型施設の大規模修繕・耐震化整備</t>
    </r>
    <r>
      <rPr>
        <b/>
        <sz val="10"/>
        <color indexed="10"/>
        <rFont val="ＭＳ Ｐゴシック"/>
        <family val="3"/>
        <charset val="128"/>
      </rPr>
      <t>※要望しても補助されない可能性があります。</t>
    </r>
    <rPh sb="1" eb="3">
      <t>カイゴ</t>
    </rPh>
    <rPh sb="3" eb="5">
      <t>シセツ</t>
    </rPh>
    <rPh sb="5" eb="6">
      <t>トウ</t>
    </rPh>
    <rPh sb="7" eb="9">
      <t>ソウセツ</t>
    </rPh>
    <rPh sb="10" eb="12">
      <t>ジョウケン</t>
    </rPh>
    <rPh sb="13" eb="14">
      <t>オコナ</t>
    </rPh>
    <rPh sb="15" eb="17">
      <t>コウイキ</t>
    </rPh>
    <rPh sb="17" eb="18">
      <t>ガタ</t>
    </rPh>
    <rPh sb="18" eb="20">
      <t>シセツ</t>
    </rPh>
    <rPh sb="21" eb="24">
      <t>ダイキボ</t>
    </rPh>
    <rPh sb="24" eb="26">
      <t>シュウゼン</t>
    </rPh>
    <rPh sb="27" eb="30">
      <t>タイシンカ</t>
    </rPh>
    <rPh sb="30" eb="32">
      <t>セイビ</t>
    </rPh>
    <rPh sb="33" eb="35">
      <t>ヨウボウ</t>
    </rPh>
    <rPh sb="38" eb="40">
      <t>ホジョ</t>
    </rPh>
    <rPh sb="44" eb="47">
      <t>カノウセイ</t>
    </rPh>
    <phoneticPr fontId="4"/>
  </si>
  <si>
    <t>※内訳を別紙１に記入してください。</t>
    <phoneticPr fontId="4"/>
  </si>
  <si>
    <t>特別養護老人ホーム</t>
    <rPh sb="0" eb="6">
      <t>トクベツヨウゴロウジン</t>
    </rPh>
    <phoneticPr fontId="4"/>
  </si>
  <si>
    <t>施設</t>
    <rPh sb="0" eb="2">
      <t>シセツ</t>
    </rPh>
    <phoneticPr fontId="4"/>
  </si>
  <si>
    <t>定員数</t>
    <rPh sb="0" eb="2">
      <t>テイイン</t>
    </rPh>
    <rPh sb="2" eb="3">
      <t>スウ</t>
    </rPh>
    <phoneticPr fontId="4"/>
  </si>
  <si>
    <t>/千円</t>
    <rPh sb="1" eb="3">
      <t>センエン</t>
    </rPh>
    <phoneticPr fontId="4"/>
  </si>
  <si>
    <t>介護老人保健施設</t>
    <rPh sb="0" eb="2">
      <t>カイゴ</t>
    </rPh>
    <rPh sb="2" eb="4">
      <t>ロウジン</t>
    </rPh>
    <rPh sb="4" eb="6">
      <t>ホケン</t>
    </rPh>
    <rPh sb="6" eb="8">
      <t>シセツ</t>
    </rPh>
    <phoneticPr fontId="4"/>
  </si>
  <si>
    <t>介護医療院</t>
    <rPh sb="0" eb="5">
      <t>カイゴイリョウイン</t>
    </rPh>
    <phoneticPr fontId="4"/>
  </si>
  <si>
    <t>養護老人ホーム</t>
    <rPh sb="0" eb="2">
      <t>ヨウゴ</t>
    </rPh>
    <rPh sb="2" eb="4">
      <t>ロウジン</t>
    </rPh>
    <phoneticPr fontId="4"/>
  </si>
  <si>
    <t>軽費老人ホーム</t>
    <rPh sb="0" eb="2">
      <t>ケイヒ</t>
    </rPh>
    <rPh sb="2" eb="4">
      <t>ロウジン</t>
    </rPh>
    <phoneticPr fontId="4"/>
  </si>
  <si>
    <t>小　計</t>
    <rPh sb="0" eb="1">
      <t>ショウ</t>
    </rPh>
    <rPh sb="2" eb="3">
      <t>ケイ</t>
    </rPh>
    <phoneticPr fontId="4"/>
  </si>
  <si>
    <t>⑤災害レッドゾーンに所在する老朽化等した広域型介護施設等の移転改築整備</t>
    <rPh sb="1" eb="3">
      <t>サイガイ</t>
    </rPh>
    <rPh sb="10" eb="12">
      <t>ショザイ</t>
    </rPh>
    <rPh sb="14" eb="17">
      <t>ロウキュウカ</t>
    </rPh>
    <rPh sb="17" eb="18">
      <t>トウ</t>
    </rPh>
    <rPh sb="20" eb="22">
      <t>コウイキ</t>
    </rPh>
    <rPh sb="22" eb="23">
      <t>ガタ</t>
    </rPh>
    <rPh sb="23" eb="25">
      <t>カイゴ</t>
    </rPh>
    <rPh sb="25" eb="27">
      <t>シセツ</t>
    </rPh>
    <rPh sb="27" eb="28">
      <t>トウ</t>
    </rPh>
    <rPh sb="29" eb="31">
      <t>イテン</t>
    </rPh>
    <rPh sb="31" eb="33">
      <t>カイチク</t>
    </rPh>
    <rPh sb="33" eb="35">
      <t>セイビ</t>
    </rPh>
    <phoneticPr fontId="4"/>
  </si>
  <si>
    <t>特別養護老人ホーム及び併設されるショートステイ用居室</t>
    <rPh sb="0" eb="6">
      <t>トクベツヨウゴロウジン</t>
    </rPh>
    <rPh sb="9" eb="10">
      <t>オヨ</t>
    </rPh>
    <rPh sb="11" eb="13">
      <t>ヘイセツ</t>
    </rPh>
    <rPh sb="23" eb="24">
      <t>ヨウ</t>
    </rPh>
    <rPh sb="24" eb="26">
      <t>キョシツ</t>
    </rPh>
    <phoneticPr fontId="4"/>
  </si>
  <si>
    <t>ケアハウス（特定施設入居者生活介護の指定を受けるもの）</t>
    <rPh sb="6" eb="8">
      <t>トクテイ</t>
    </rPh>
    <rPh sb="8" eb="10">
      <t>シセツ</t>
    </rPh>
    <rPh sb="10" eb="13">
      <t>ニュウキョシャ</t>
    </rPh>
    <rPh sb="13" eb="15">
      <t>セイカツ</t>
    </rPh>
    <rPh sb="15" eb="17">
      <t>カイゴ</t>
    </rPh>
    <rPh sb="18" eb="20">
      <t>シテイ</t>
    </rPh>
    <rPh sb="21" eb="22">
      <t>ウ</t>
    </rPh>
    <phoneticPr fontId="4"/>
  </si>
  <si>
    <t>介護付きホーム（有料老人ホーム又はサービス付き高齢者向け住宅であって、特定施設入居者生活介護の指定を受けるもの）</t>
    <rPh sb="0" eb="2">
      <t>カイゴ</t>
    </rPh>
    <rPh sb="2" eb="3">
      <t>ツ</t>
    </rPh>
    <rPh sb="8" eb="10">
      <t>ユウリョウ</t>
    </rPh>
    <rPh sb="10" eb="12">
      <t>ロウジン</t>
    </rPh>
    <rPh sb="15" eb="16">
      <t>マタ</t>
    </rPh>
    <rPh sb="21" eb="22">
      <t>ツ</t>
    </rPh>
    <rPh sb="23" eb="26">
      <t>コウレイシャ</t>
    </rPh>
    <rPh sb="26" eb="27">
      <t>ム</t>
    </rPh>
    <rPh sb="28" eb="30">
      <t>ジュウタク</t>
    </rPh>
    <rPh sb="35" eb="37">
      <t>トクテイ</t>
    </rPh>
    <rPh sb="37" eb="39">
      <t>シセツ</t>
    </rPh>
    <rPh sb="39" eb="42">
      <t>ニュウキョシャ</t>
    </rPh>
    <rPh sb="42" eb="44">
      <t>セイカツ</t>
    </rPh>
    <rPh sb="44" eb="46">
      <t>カイゴ</t>
    </rPh>
    <rPh sb="47" eb="49">
      <t>シテイ</t>
    </rPh>
    <rPh sb="50" eb="51">
      <t>ウ</t>
    </rPh>
    <phoneticPr fontId="4"/>
  </si>
  <si>
    <t>⑥災害イエローゾーンに所在する老朽化等した広域型介護施設等の移転改築整備</t>
    <rPh sb="1" eb="3">
      <t>サイガイ</t>
    </rPh>
    <rPh sb="11" eb="13">
      <t>ショザイ</t>
    </rPh>
    <rPh sb="15" eb="18">
      <t>ロウキュウカ</t>
    </rPh>
    <rPh sb="18" eb="19">
      <t>トウ</t>
    </rPh>
    <rPh sb="21" eb="23">
      <t>コウイキ</t>
    </rPh>
    <rPh sb="23" eb="24">
      <t>ガタ</t>
    </rPh>
    <rPh sb="24" eb="26">
      <t>カイゴ</t>
    </rPh>
    <rPh sb="26" eb="28">
      <t>シセツ</t>
    </rPh>
    <rPh sb="28" eb="29">
      <t>トウ</t>
    </rPh>
    <rPh sb="30" eb="32">
      <t>イテン</t>
    </rPh>
    <rPh sb="32" eb="34">
      <t>カイチク</t>
    </rPh>
    <rPh sb="34" eb="36">
      <t>セイビ</t>
    </rPh>
    <phoneticPr fontId="4"/>
  </si>
  <si>
    <t>（別表２関係）介護施設等の施設開設準備経費等支援事業</t>
    <rPh sb="1" eb="2">
      <t>ベツ</t>
    </rPh>
    <rPh sb="2" eb="3">
      <t>ヒョウ</t>
    </rPh>
    <rPh sb="4" eb="6">
      <t>カンケイ</t>
    </rPh>
    <rPh sb="7" eb="9">
      <t>カイゴ</t>
    </rPh>
    <rPh sb="9" eb="11">
      <t>シセツ</t>
    </rPh>
    <rPh sb="11" eb="12">
      <t>トウ</t>
    </rPh>
    <rPh sb="13" eb="15">
      <t>シセツ</t>
    </rPh>
    <rPh sb="15" eb="17">
      <t>カイセツ</t>
    </rPh>
    <rPh sb="17" eb="19">
      <t>ジュンビ</t>
    </rPh>
    <rPh sb="19" eb="21">
      <t>ケイヒ</t>
    </rPh>
    <rPh sb="21" eb="22">
      <t>トウ</t>
    </rPh>
    <rPh sb="22" eb="24">
      <t>シエン</t>
    </rPh>
    <rPh sb="24" eb="26">
      <t>ジギョウ</t>
    </rPh>
    <phoneticPr fontId="4"/>
  </si>
  <si>
    <t>（D）</t>
    <phoneticPr fontId="4"/>
  </si>
  <si>
    <t>（E）</t>
    <phoneticPr fontId="4"/>
  </si>
  <si>
    <r>
      <t>（F）＝（</t>
    </r>
    <r>
      <rPr>
        <sz val="10"/>
        <color indexed="8"/>
        <rFont val="ＭＳ Ｐゴシック"/>
        <family val="3"/>
        <charset val="128"/>
      </rPr>
      <t>D</t>
    </r>
    <r>
      <rPr>
        <sz val="10"/>
        <color indexed="8"/>
        <rFont val="ＭＳ Ｐゴシック"/>
        <family val="3"/>
        <charset val="128"/>
      </rPr>
      <t>）×（</t>
    </r>
    <r>
      <rPr>
        <sz val="10"/>
        <color indexed="8"/>
        <rFont val="ＭＳ Ｐゴシック"/>
        <family val="3"/>
        <charset val="128"/>
      </rPr>
      <t>E</t>
    </r>
    <r>
      <rPr>
        <sz val="10"/>
        <color indexed="8"/>
        <rFont val="ＭＳ Ｐゴシック"/>
        <family val="3"/>
        <charset val="128"/>
      </rPr>
      <t>）</t>
    </r>
    <phoneticPr fontId="4"/>
  </si>
  <si>
    <t>補助対象施設（法人）　※すでに補助先が決まっている（見込まれる）場合に記入。３者以上ある場合は別紙作成の上、添付してください。</t>
    <rPh sb="0" eb="2">
      <t>ホジョ</t>
    </rPh>
    <rPh sb="2" eb="4">
      <t>タイショウ</t>
    </rPh>
    <rPh sb="4" eb="6">
      <t>シセツ</t>
    </rPh>
    <rPh sb="7" eb="9">
      <t>ホウジン</t>
    </rPh>
    <rPh sb="15" eb="17">
      <t>ホジョ</t>
    </rPh>
    <rPh sb="17" eb="18">
      <t>サキ</t>
    </rPh>
    <rPh sb="19" eb="20">
      <t>キ</t>
    </rPh>
    <rPh sb="26" eb="28">
      <t>ミコ</t>
    </rPh>
    <rPh sb="32" eb="34">
      <t>バアイ</t>
    </rPh>
    <rPh sb="35" eb="37">
      <t>キニュウ</t>
    </rPh>
    <rPh sb="39" eb="40">
      <t>シャ</t>
    </rPh>
    <rPh sb="40" eb="42">
      <t>イジョウ</t>
    </rPh>
    <rPh sb="44" eb="46">
      <t>バアイ</t>
    </rPh>
    <rPh sb="47" eb="49">
      <t>ベッシ</t>
    </rPh>
    <rPh sb="49" eb="51">
      <t>サクセイ</t>
    </rPh>
    <rPh sb="52" eb="53">
      <t>ウエ</t>
    </rPh>
    <rPh sb="54" eb="56">
      <t>テンプ</t>
    </rPh>
    <phoneticPr fontId="4"/>
  </si>
  <si>
    <t>法人名</t>
    <rPh sb="0" eb="2">
      <t>ホウジン</t>
    </rPh>
    <rPh sb="2" eb="3">
      <t>メイ</t>
    </rPh>
    <phoneticPr fontId="4"/>
  </si>
  <si>
    <t>施設名</t>
    <rPh sb="0" eb="2">
      <t>シセツ</t>
    </rPh>
    <rPh sb="2" eb="3">
      <t>メイ</t>
    </rPh>
    <phoneticPr fontId="4"/>
  </si>
  <si>
    <t>所在
市町村</t>
    <rPh sb="0" eb="2">
      <t>ショザイ</t>
    </rPh>
    <rPh sb="3" eb="6">
      <t>シチョウソン</t>
    </rPh>
    <phoneticPr fontId="4"/>
  </si>
  <si>
    <t>整備床数
施設数</t>
    <rPh sb="0" eb="2">
      <t>セイビ</t>
    </rPh>
    <rPh sb="2" eb="3">
      <t>ユカ</t>
    </rPh>
    <rPh sb="3" eb="4">
      <t>スウ</t>
    </rPh>
    <rPh sb="5" eb="7">
      <t>シセツ</t>
    </rPh>
    <rPh sb="7" eb="8">
      <t>スウ</t>
    </rPh>
    <phoneticPr fontId="4"/>
  </si>
  <si>
    <t>担当者</t>
    <rPh sb="0" eb="2">
      <t>タントウ</t>
    </rPh>
    <rPh sb="2" eb="3">
      <t>シャ</t>
    </rPh>
    <phoneticPr fontId="4"/>
  </si>
  <si>
    <t>担当者
役職</t>
    <rPh sb="0" eb="3">
      <t>タントウシャ</t>
    </rPh>
    <rPh sb="4" eb="6">
      <t>ヤクショク</t>
    </rPh>
    <phoneticPr fontId="4"/>
  </si>
  <si>
    <t>①開設時等に必要な経費（ア定員３０名以上の広域型施設等）</t>
    <rPh sb="1" eb="3">
      <t>カイセツ</t>
    </rPh>
    <rPh sb="3" eb="4">
      <t>ジ</t>
    </rPh>
    <rPh sb="4" eb="5">
      <t>トウ</t>
    </rPh>
    <rPh sb="6" eb="8">
      <t>ヒツヨウ</t>
    </rPh>
    <rPh sb="9" eb="11">
      <t>ケイヒ</t>
    </rPh>
    <rPh sb="13" eb="15">
      <t>テイイン</t>
    </rPh>
    <rPh sb="17" eb="18">
      <t>メイ</t>
    </rPh>
    <rPh sb="18" eb="20">
      <t>イジョウ</t>
    </rPh>
    <rPh sb="21" eb="23">
      <t>コウイキ</t>
    </rPh>
    <rPh sb="23" eb="24">
      <t>ガタ</t>
    </rPh>
    <rPh sb="24" eb="26">
      <t>シセツ</t>
    </rPh>
    <rPh sb="26" eb="27">
      <t>トウ</t>
    </rPh>
    <phoneticPr fontId="4"/>
  </si>
  <si>
    <t>特別養護老人ホーム</t>
    <rPh sb="0" eb="2">
      <t>トクベツ</t>
    </rPh>
    <rPh sb="2" eb="4">
      <t>ヨウゴ</t>
    </rPh>
    <rPh sb="4" eb="6">
      <t>ロウジン</t>
    </rPh>
    <phoneticPr fontId="4"/>
  </si>
  <si>
    <t>特別養護老人ホームに併設されるショートステイ用居室</t>
    <rPh sb="0" eb="2">
      <t>トクベツ</t>
    </rPh>
    <rPh sb="2" eb="4">
      <t>ヨウゴ</t>
    </rPh>
    <rPh sb="4" eb="6">
      <t>ロウジン</t>
    </rPh>
    <rPh sb="10" eb="12">
      <t>ヘイセツ</t>
    </rPh>
    <rPh sb="22" eb="23">
      <t>ヨウ</t>
    </rPh>
    <rPh sb="23" eb="25">
      <t>キョシツ</t>
    </rPh>
    <phoneticPr fontId="4"/>
  </si>
  <si>
    <t>介護医療院</t>
    <rPh sb="0" eb="2">
      <t>カイゴ</t>
    </rPh>
    <rPh sb="2" eb="4">
      <t>イリョウ</t>
    </rPh>
    <rPh sb="4" eb="5">
      <t>イン</t>
    </rPh>
    <phoneticPr fontId="4"/>
  </si>
  <si>
    <t>ケアハウス（特定施設入居者生活介護の指定を受けるもの）</t>
    <phoneticPr fontId="4"/>
  </si>
  <si>
    <t>養護老人ホーム</t>
    <rPh sb="0" eb="4">
      <t>ヨウゴロウジン</t>
    </rPh>
    <phoneticPr fontId="4"/>
  </si>
  <si>
    <t>介護付きホーム（有料老人ホーム又はサービス付き高齢者向け住宅であって、特定施設入居者生活介護の指定を受けるもの）</t>
    <phoneticPr fontId="4"/>
  </si>
  <si>
    <t>訪問看護ステーション（大規模化やサテライト型事業所の設置）</t>
    <rPh sb="0" eb="2">
      <t>ホウモン</t>
    </rPh>
    <rPh sb="2" eb="4">
      <t>カンゴ</t>
    </rPh>
    <rPh sb="11" eb="15">
      <t>ダイキボカ</t>
    </rPh>
    <rPh sb="21" eb="22">
      <t>ガタ</t>
    </rPh>
    <rPh sb="22" eb="25">
      <t>ジギョウショ</t>
    </rPh>
    <rPh sb="26" eb="28">
      <t>セッチ</t>
    </rPh>
    <phoneticPr fontId="4"/>
  </si>
  <si>
    <r>
      <t>③介護ロボット・ＩＣＴの導入に必要な経費（ア定員３０名以上の広域型施設等）</t>
    </r>
    <r>
      <rPr>
        <b/>
        <sz val="11"/>
        <color indexed="10"/>
        <rFont val="ＭＳ Ｐゴシック"/>
        <family val="3"/>
        <charset val="128"/>
      </rPr>
      <t>※要望しても補助されない可能性があります。</t>
    </r>
    <rPh sb="1" eb="3">
      <t>カイゴ</t>
    </rPh>
    <rPh sb="18" eb="20">
      <t>ケイヒ</t>
    </rPh>
    <rPh sb="22" eb="24">
      <t>テイイン</t>
    </rPh>
    <rPh sb="26" eb="27">
      <t>メイ</t>
    </rPh>
    <rPh sb="27" eb="29">
      <t>イジョウ</t>
    </rPh>
    <rPh sb="30" eb="32">
      <t>コウイキ</t>
    </rPh>
    <rPh sb="32" eb="33">
      <t>ガタ</t>
    </rPh>
    <rPh sb="33" eb="35">
      <t>シセツ</t>
    </rPh>
    <rPh sb="35" eb="36">
      <t>トウ</t>
    </rPh>
    <phoneticPr fontId="4"/>
  </si>
  <si>
    <t>（別表３関係）定期借地権設定のための一時金の支援事業</t>
    <rPh sb="1" eb="2">
      <t>ベツ</t>
    </rPh>
    <rPh sb="2" eb="3">
      <t>ヒョウ</t>
    </rPh>
    <rPh sb="4" eb="6">
      <t>カンケイ</t>
    </rPh>
    <rPh sb="7" eb="9">
      <t>テイキ</t>
    </rPh>
    <rPh sb="9" eb="12">
      <t>シャクチケン</t>
    </rPh>
    <rPh sb="12" eb="14">
      <t>セッテイ</t>
    </rPh>
    <rPh sb="18" eb="21">
      <t>イチジキン</t>
    </rPh>
    <rPh sb="22" eb="24">
      <t>シエン</t>
    </rPh>
    <rPh sb="24" eb="26">
      <t>ジギョウ</t>
    </rPh>
    <phoneticPr fontId="4"/>
  </si>
  <si>
    <t>（単位：件、千円）</t>
    <rPh sb="1" eb="3">
      <t>タンイ</t>
    </rPh>
    <rPh sb="4" eb="5">
      <t>ケン</t>
    </rPh>
    <rPh sb="6" eb="8">
      <t>センエン</t>
    </rPh>
    <phoneticPr fontId="4"/>
  </si>
  <si>
    <t>（G）</t>
    <phoneticPr fontId="4"/>
  </si>
  <si>
    <t>（H）</t>
    <phoneticPr fontId="4"/>
  </si>
  <si>
    <r>
      <t>（I）＝（G</t>
    </r>
    <r>
      <rPr>
        <sz val="10"/>
        <color indexed="8"/>
        <rFont val="ＭＳ Ｐゴシック"/>
        <family val="3"/>
        <charset val="128"/>
      </rPr>
      <t>）×（</t>
    </r>
    <r>
      <rPr>
        <sz val="10"/>
        <color indexed="8"/>
        <rFont val="ＭＳ Ｐゴシック"/>
        <family val="3"/>
        <charset val="128"/>
      </rPr>
      <t>H</t>
    </r>
    <r>
      <rPr>
        <sz val="10"/>
        <color indexed="8"/>
        <rFont val="ＭＳ Ｐゴシック"/>
        <family val="3"/>
        <charset val="128"/>
      </rPr>
      <t>）</t>
    </r>
    <phoneticPr fontId="4"/>
  </si>
  <si>
    <t>件数</t>
    <rPh sb="0" eb="2">
      <t>ケンスウ</t>
    </rPh>
    <phoneticPr fontId="4"/>
  </si>
  <si>
    <t>国税局長が定める路線価</t>
    <phoneticPr fontId="4"/>
  </si>
  <si>
    <t>定員３０名以上の広域型施設等</t>
    <rPh sb="0" eb="2">
      <t>テイイン</t>
    </rPh>
    <rPh sb="4" eb="5">
      <t>メイ</t>
    </rPh>
    <rPh sb="5" eb="7">
      <t>イジョウ</t>
    </rPh>
    <rPh sb="8" eb="10">
      <t>コウイキ</t>
    </rPh>
    <rPh sb="10" eb="11">
      <t>ガタ</t>
    </rPh>
    <rPh sb="11" eb="13">
      <t>シセツ</t>
    </rPh>
    <rPh sb="13" eb="14">
      <t>トウ</t>
    </rPh>
    <phoneticPr fontId="4"/>
  </si>
  <si>
    <t>円</t>
    <rPh sb="0" eb="1">
      <t>エン</t>
    </rPh>
    <phoneticPr fontId="4"/>
  </si>
  <si>
    <t>介護付きホーム（有料老人ホーム又はサービス付き高齢者向き住宅であって、特定施設入居者生活介護の指定を受けるもの）</t>
    <phoneticPr fontId="4"/>
  </si>
  <si>
    <t>（別表４）既存の特別養護老人ホーム等のユニット化改修等支援事業</t>
    <rPh sb="1" eb="2">
      <t>ベツ</t>
    </rPh>
    <rPh sb="2" eb="3">
      <t>ヒョウ</t>
    </rPh>
    <rPh sb="5" eb="7">
      <t>キゾン</t>
    </rPh>
    <rPh sb="8" eb="10">
      <t>トクベツ</t>
    </rPh>
    <rPh sb="10" eb="12">
      <t>ヨウゴ</t>
    </rPh>
    <rPh sb="12" eb="14">
      <t>ロウジン</t>
    </rPh>
    <rPh sb="17" eb="18">
      <t>トウ</t>
    </rPh>
    <rPh sb="23" eb="24">
      <t>カ</t>
    </rPh>
    <rPh sb="24" eb="26">
      <t>カイシュウ</t>
    </rPh>
    <rPh sb="26" eb="27">
      <t>トウ</t>
    </rPh>
    <rPh sb="27" eb="29">
      <t>シエン</t>
    </rPh>
    <rPh sb="29" eb="31">
      <t>ジギョウ</t>
    </rPh>
    <phoneticPr fontId="4"/>
  </si>
  <si>
    <t>区分</t>
    <rPh sb="0" eb="2">
      <t>クブン</t>
    </rPh>
    <phoneticPr fontId="4"/>
  </si>
  <si>
    <t>（Ｊ）</t>
    <phoneticPr fontId="4"/>
  </si>
  <si>
    <t>（K）</t>
    <phoneticPr fontId="4"/>
  </si>
  <si>
    <r>
      <t>（Ｌ）＝（Ｊ</t>
    </r>
    <r>
      <rPr>
        <sz val="10"/>
        <color indexed="8"/>
        <rFont val="ＭＳ Ｐゴシック"/>
        <family val="3"/>
        <charset val="128"/>
      </rPr>
      <t>）×（</t>
    </r>
    <r>
      <rPr>
        <sz val="10"/>
        <color indexed="8"/>
        <rFont val="ＭＳ Ｐゴシック"/>
        <family val="3"/>
        <charset val="128"/>
      </rPr>
      <t>K</t>
    </r>
    <r>
      <rPr>
        <sz val="10"/>
        <color indexed="8"/>
        <rFont val="ＭＳ Ｐゴシック"/>
        <family val="3"/>
        <charset val="128"/>
      </rPr>
      <t>）</t>
    </r>
    <phoneticPr fontId="4"/>
  </si>
  <si>
    <t>①既存施設のユニット化改修</t>
    <rPh sb="1" eb="3">
      <t>キゾン</t>
    </rPh>
    <rPh sb="3" eb="5">
      <t>シセツ</t>
    </rPh>
    <rPh sb="10" eb="11">
      <t>カ</t>
    </rPh>
    <rPh sb="11" eb="13">
      <t>カイシュウ</t>
    </rPh>
    <phoneticPr fontId="4"/>
  </si>
  <si>
    <t>「個室　→　ユニット化」改修</t>
    <rPh sb="1" eb="3">
      <t>コシツ</t>
    </rPh>
    <rPh sb="10" eb="11">
      <t>カ</t>
    </rPh>
    <rPh sb="12" eb="14">
      <t>カイシュウ</t>
    </rPh>
    <phoneticPr fontId="4"/>
  </si>
  <si>
    <t>床</t>
    <rPh sb="0" eb="1">
      <t>ユカ</t>
    </rPh>
    <phoneticPr fontId="4"/>
  </si>
  <si>
    <t>「多床室（ユニット型個室的多床室を含む。）　→　ユニット化」改修</t>
    <rPh sb="1" eb="2">
      <t>タ</t>
    </rPh>
    <rPh sb="2" eb="3">
      <t>ユカ</t>
    </rPh>
    <rPh sb="3" eb="4">
      <t>シツ</t>
    </rPh>
    <rPh sb="9" eb="10">
      <t>ガタ</t>
    </rPh>
    <rPh sb="10" eb="12">
      <t>コシツ</t>
    </rPh>
    <rPh sb="12" eb="13">
      <t>テキ</t>
    </rPh>
    <rPh sb="13" eb="16">
      <t>タショウシツ</t>
    </rPh>
    <rPh sb="17" eb="18">
      <t>フク</t>
    </rPh>
    <rPh sb="28" eb="29">
      <t>カ</t>
    </rPh>
    <rPh sb="30" eb="32">
      <t>カイシュウ</t>
    </rPh>
    <phoneticPr fontId="4"/>
  </si>
  <si>
    <t>④介護施設等の看取り環境の整備（ア定員３０名以上の広域型施設等）</t>
    <rPh sb="1" eb="3">
      <t>カイゴ</t>
    </rPh>
    <rPh sb="3" eb="5">
      <t>シセツ</t>
    </rPh>
    <rPh sb="5" eb="6">
      <t>トウ</t>
    </rPh>
    <rPh sb="7" eb="9">
      <t>ミト</t>
    </rPh>
    <rPh sb="10" eb="12">
      <t>カンキョウ</t>
    </rPh>
    <rPh sb="13" eb="15">
      <t>セイビ</t>
    </rPh>
    <rPh sb="17" eb="19">
      <t>テイイン</t>
    </rPh>
    <rPh sb="21" eb="22">
      <t>メイ</t>
    </rPh>
    <rPh sb="22" eb="24">
      <t>イジョウ</t>
    </rPh>
    <rPh sb="25" eb="27">
      <t>コウイキ</t>
    </rPh>
    <rPh sb="27" eb="28">
      <t>ガタ</t>
    </rPh>
    <rPh sb="28" eb="30">
      <t>シセツ</t>
    </rPh>
    <rPh sb="30" eb="31">
      <t>トウ</t>
    </rPh>
    <phoneticPr fontId="4"/>
  </si>
  <si>
    <t>⑤共生サービス事業所の整備（ア通所介護事業所等）</t>
    <rPh sb="1" eb="3">
      <t>キョウセイ</t>
    </rPh>
    <rPh sb="7" eb="10">
      <t>ジギョウショ</t>
    </rPh>
    <rPh sb="11" eb="13">
      <t>セイビ</t>
    </rPh>
    <rPh sb="15" eb="17">
      <t>ツウショ</t>
    </rPh>
    <rPh sb="17" eb="19">
      <t>カイゴ</t>
    </rPh>
    <rPh sb="19" eb="22">
      <t>ジギョウショ</t>
    </rPh>
    <rPh sb="22" eb="23">
      <t>トウ</t>
    </rPh>
    <phoneticPr fontId="4"/>
  </si>
  <si>
    <t>通所介護事業所</t>
    <rPh sb="0" eb="2">
      <t>ツウショ</t>
    </rPh>
    <rPh sb="2" eb="4">
      <t>カイゴ</t>
    </rPh>
    <rPh sb="4" eb="7">
      <t>ジギョウショ</t>
    </rPh>
    <phoneticPr fontId="4"/>
  </si>
  <si>
    <t>短期入所生活介護事業所</t>
    <rPh sb="0" eb="2">
      <t>タンキ</t>
    </rPh>
    <rPh sb="2" eb="4">
      <t>ニュウショ</t>
    </rPh>
    <rPh sb="4" eb="6">
      <t>セイカツ</t>
    </rPh>
    <rPh sb="6" eb="8">
      <t>カイゴ</t>
    </rPh>
    <rPh sb="8" eb="11">
      <t>ジギョウショ</t>
    </rPh>
    <phoneticPr fontId="4"/>
  </si>
  <si>
    <r>
      <rPr>
        <sz val="12"/>
        <color indexed="8"/>
        <rFont val="ＭＳ Ｐゴシック"/>
        <family val="3"/>
        <charset val="128"/>
      </rPr>
      <t>（別表６関係）介護施設等における新型コロナウイルス感染拡大防止対策支援事業</t>
    </r>
    <r>
      <rPr>
        <b/>
        <sz val="12"/>
        <color indexed="10"/>
        <rFont val="ＭＳ Ｐゴシック"/>
        <family val="3"/>
        <charset val="128"/>
      </rPr>
      <t>※令和７年度に補助事業を行わない可能性があり、応募しても補助されない可能性があります。</t>
    </r>
    <rPh sb="1" eb="2">
      <t>ベツ</t>
    </rPh>
    <rPh sb="2" eb="3">
      <t>ヒョウ</t>
    </rPh>
    <rPh sb="4" eb="6">
      <t>カンケイ</t>
    </rPh>
    <rPh sb="7" eb="9">
      <t>カイゴ</t>
    </rPh>
    <rPh sb="9" eb="11">
      <t>シセツ</t>
    </rPh>
    <rPh sb="11" eb="12">
      <t>トウ</t>
    </rPh>
    <rPh sb="16" eb="18">
      <t>シンガタ</t>
    </rPh>
    <rPh sb="25" eb="27">
      <t>カンセン</t>
    </rPh>
    <rPh sb="27" eb="29">
      <t>カクダイ</t>
    </rPh>
    <rPh sb="29" eb="31">
      <t>ボウシ</t>
    </rPh>
    <rPh sb="31" eb="33">
      <t>タイサク</t>
    </rPh>
    <rPh sb="33" eb="35">
      <t>シエン</t>
    </rPh>
    <rPh sb="35" eb="37">
      <t>ジギョウ</t>
    </rPh>
    <phoneticPr fontId="4"/>
  </si>
  <si>
    <t>（G）=(F)×２/３</t>
    <phoneticPr fontId="4"/>
  </si>
  <si>
    <t>総事業費
（1施設上限5,100）</t>
    <rPh sb="0" eb="1">
      <t>ソウ</t>
    </rPh>
    <rPh sb="1" eb="4">
      <t>ジギョウヒ</t>
    </rPh>
    <rPh sb="7" eb="9">
      <t>シセツ</t>
    </rPh>
    <rPh sb="9" eb="11">
      <t>ジョウゲン</t>
    </rPh>
    <phoneticPr fontId="4"/>
  </si>
  <si>
    <t>①簡易陰圧装置の設置に係る経費支援事業（ア定員３０名以上の広域型施設等）</t>
    <rPh sb="1" eb="3">
      <t>カンイ</t>
    </rPh>
    <rPh sb="3" eb="5">
      <t>インアツ</t>
    </rPh>
    <rPh sb="5" eb="7">
      <t>ソウチ</t>
    </rPh>
    <rPh sb="8" eb="10">
      <t>セッチ</t>
    </rPh>
    <rPh sb="11" eb="12">
      <t>カカ</t>
    </rPh>
    <rPh sb="13" eb="15">
      <t>ケイヒ</t>
    </rPh>
    <rPh sb="15" eb="17">
      <t>シエン</t>
    </rPh>
    <rPh sb="17" eb="19">
      <t>ジギョウ</t>
    </rPh>
    <rPh sb="21" eb="23">
      <t>テイイン</t>
    </rPh>
    <rPh sb="25" eb="26">
      <t>メイ</t>
    </rPh>
    <rPh sb="26" eb="28">
      <t>イジョウ</t>
    </rPh>
    <rPh sb="29" eb="31">
      <t>コウイキ</t>
    </rPh>
    <rPh sb="31" eb="32">
      <t>ガタ</t>
    </rPh>
    <rPh sb="32" eb="34">
      <t>シセツ</t>
    </rPh>
    <rPh sb="34" eb="35">
      <t>トウ</t>
    </rPh>
    <phoneticPr fontId="4"/>
  </si>
  <si>
    <t>※見積書を２者分提出してください。
※内訳を別紙２の１に記入してください。</t>
    <rPh sb="1" eb="4">
      <t>ミツモリショ</t>
    </rPh>
    <rPh sb="6" eb="7">
      <t>シャ</t>
    </rPh>
    <rPh sb="7" eb="8">
      <t>ブン</t>
    </rPh>
    <rPh sb="8" eb="10">
      <t>テイシュツ</t>
    </rPh>
    <phoneticPr fontId="4"/>
  </si>
  <si>
    <t>台</t>
    <rPh sb="0" eb="1">
      <t>ダイ</t>
    </rPh>
    <phoneticPr fontId="4"/>
  </si>
  <si>
    <t>介護医療院、介護療養型医療施設</t>
    <rPh sb="0" eb="2">
      <t>カイゴ</t>
    </rPh>
    <rPh sb="2" eb="4">
      <t>イリョウ</t>
    </rPh>
    <rPh sb="4" eb="5">
      <t>イン</t>
    </rPh>
    <rPh sb="6" eb="8">
      <t>カイゴ</t>
    </rPh>
    <rPh sb="8" eb="15">
      <t>リョウヨウガタイリョウシセツ</t>
    </rPh>
    <phoneticPr fontId="4"/>
  </si>
  <si>
    <t>有料老人ホーム</t>
    <rPh sb="0" eb="2">
      <t>ユウリョウ</t>
    </rPh>
    <rPh sb="2" eb="4">
      <t>ロウジン</t>
    </rPh>
    <phoneticPr fontId="4"/>
  </si>
  <si>
    <t>サービス付き高齢者向け住宅</t>
    <rPh sb="4" eb="5">
      <t>ツ</t>
    </rPh>
    <rPh sb="6" eb="9">
      <t>コウレイシャ</t>
    </rPh>
    <rPh sb="9" eb="10">
      <t>ム</t>
    </rPh>
    <rPh sb="11" eb="13">
      <t>ジュウタク</t>
    </rPh>
    <phoneticPr fontId="4"/>
  </si>
  <si>
    <t>上記施設に併設されるショートステイ用居室</t>
    <rPh sb="0" eb="2">
      <t>ジョウキ</t>
    </rPh>
    <rPh sb="2" eb="4">
      <t>シセツ</t>
    </rPh>
    <rPh sb="5" eb="7">
      <t>ヘイセツ</t>
    </rPh>
    <rPh sb="17" eb="18">
      <t>ヨウ</t>
    </rPh>
    <rPh sb="18" eb="20">
      <t>キョシツ</t>
    </rPh>
    <phoneticPr fontId="4"/>
  </si>
  <si>
    <t>短期入所生活介護事業所、短期入所療養介護事業所（いずれも単独型のみ）</t>
    <rPh sb="28" eb="31">
      <t>タンドクガタ</t>
    </rPh>
    <phoneticPr fontId="4"/>
  </si>
  <si>
    <t>（F）＝（D）×（E）×2/3</t>
    <phoneticPr fontId="4"/>
  </si>
  <si>
    <t>総事業費
（1箇所上限1,180）</t>
    <rPh sb="0" eb="4">
      <t>ソウジギョウヒ</t>
    </rPh>
    <rPh sb="7" eb="9">
      <t>カショ</t>
    </rPh>
    <rPh sb="9" eb="11">
      <t>ジョウゲン</t>
    </rPh>
    <phoneticPr fontId="4"/>
  </si>
  <si>
    <r>
      <t>②ゾーニング環境等の整備</t>
    </r>
    <r>
      <rPr>
        <b/>
        <sz val="11"/>
        <color indexed="8"/>
        <rFont val="ＭＳ Ｐゴシック"/>
        <family val="3"/>
        <charset val="128"/>
      </rPr>
      <t>【玄関室設置によるゾーニング】</t>
    </r>
    <r>
      <rPr>
        <sz val="11"/>
        <color theme="1"/>
        <rFont val="游ゴシック"/>
        <family val="2"/>
        <charset val="128"/>
        <scheme val="minor"/>
      </rPr>
      <t>（ア定員３０名以上の広域型施設等）</t>
    </r>
    <rPh sb="6" eb="8">
      <t>カンキョウ</t>
    </rPh>
    <rPh sb="8" eb="9">
      <t>トウ</t>
    </rPh>
    <rPh sb="10" eb="12">
      <t>セイビ</t>
    </rPh>
    <rPh sb="13" eb="15">
      <t>ゲンカン</t>
    </rPh>
    <rPh sb="15" eb="16">
      <t>シツ</t>
    </rPh>
    <rPh sb="16" eb="18">
      <t>セッチ</t>
    </rPh>
    <rPh sb="29" eb="31">
      <t>テイイン</t>
    </rPh>
    <rPh sb="33" eb="34">
      <t>メイ</t>
    </rPh>
    <rPh sb="34" eb="36">
      <t>イジョウ</t>
    </rPh>
    <rPh sb="37" eb="39">
      <t>コウイキ</t>
    </rPh>
    <rPh sb="39" eb="40">
      <t>ガタ</t>
    </rPh>
    <rPh sb="40" eb="42">
      <t>シセツ</t>
    </rPh>
    <rPh sb="42" eb="43">
      <t>トウ</t>
    </rPh>
    <phoneticPr fontId="4"/>
  </si>
  <si>
    <t>※見積書を２者分提出してください。
※内訳を別紙２の２に記入してください。</t>
    <rPh sb="1" eb="4">
      <t>ミツモリショ</t>
    </rPh>
    <rPh sb="6" eb="7">
      <t>シャ</t>
    </rPh>
    <rPh sb="7" eb="8">
      <t>ブン</t>
    </rPh>
    <rPh sb="8" eb="10">
      <t>テイシュツ</t>
    </rPh>
    <phoneticPr fontId="4"/>
  </si>
  <si>
    <t>特別養護老人ホーム及び併設されるショートステイ</t>
    <rPh sb="0" eb="2">
      <t>トクベツ</t>
    </rPh>
    <rPh sb="2" eb="4">
      <t>ヨウゴ</t>
    </rPh>
    <rPh sb="4" eb="6">
      <t>ロウジン</t>
    </rPh>
    <rPh sb="9" eb="10">
      <t>オヨ</t>
    </rPh>
    <rPh sb="11" eb="13">
      <t>ヘイセツ</t>
    </rPh>
    <phoneticPr fontId="4"/>
  </si>
  <si>
    <t>か所</t>
    <rPh sb="1" eb="2">
      <t>ショ</t>
    </rPh>
    <phoneticPr fontId="4"/>
  </si>
  <si>
    <t>介護医療院、介護療養型医療施設</t>
    <rPh sb="0" eb="2">
      <t>カイゴ</t>
    </rPh>
    <rPh sb="2" eb="4">
      <t>イリョウ</t>
    </rPh>
    <rPh sb="4" eb="5">
      <t>イン</t>
    </rPh>
    <rPh sb="6" eb="8">
      <t>カイゴ</t>
    </rPh>
    <rPh sb="8" eb="11">
      <t>リョウヨウガタ</t>
    </rPh>
    <rPh sb="11" eb="13">
      <t>イリョウ</t>
    </rPh>
    <rPh sb="13" eb="15">
      <t>シセツ</t>
    </rPh>
    <phoneticPr fontId="4"/>
  </si>
  <si>
    <t>総事業費
（1箇所上限7,070）</t>
    <rPh sb="0" eb="4">
      <t>ソウジギョウヒ</t>
    </rPh>
    <rPh sb="7" eb="9">
      <t>カショ</t>
    </rPh>
    <rPh sb="9" eb="11">
      <t>ジョウゲン</t>
    </rPh>
    <phoneticPr fontId="4"/>
  </si>
  <si>
    <r>
      <t>②ゾーニング環境等の整備</t>
    </r>
    <r>
      <rPr>
        <b/>
        <sz val="11"/>
        <color indexed="8"/>
        <rFont val="ＭＳ Ｐゴシック"/>
        <family val="3"/>
        <charset val="128"/>
      </rPr>
      <t>【従来型個室・多床室のゾーニング】</t>
    </r>
    <r>
      <rPr>
        <sz val="11"/>
        <color theme="1"/>
        <rFont val="游ゴシック"/>
        <family val="2"/>
        <charset val="128"/>
        <scheme val="minor"/>
      </rPr>
      <t>（ア定員３０名以上の広域型施設等）</t>
    </r>
    <rPh sb="6" eb="8">
      <t>カンキョウ</t>
    </rPh>
    <rPh sb="8" eb="9">
      <t>トウ</t>
    </rPh>
    <rPh sb="10" eb="12">
      <t>セイビ</t>
    </rPh>
    <rPh sb="13" eb="16">
      <t>ジュウライガタ</t>
    </rPh>
    <rPh sb="16" eb="18">
      <t>コシツ</t>
    </rPh>
    <rPh sb="19" eb="22">
      <t>タショウシツ</t>
    </rPh>
    <rPh sb="31" eb="33">
      <t>テイイン</t>
    </rPh>
    <rPh sb="35" eb="36">
      <t>メイ</t>
    </rPh>
    <rPh sb="36" eb="38">
      <t>イジョウ</t>
    </rPh>
    <rPh sb="39" eb="41">
      <t>コウイキ</t>
    </rPh>
    <rPh sb="41" eb="42">
      <t>ガタ</t>
    </rPh>
    <rPh sb="42" eb="44">
      <t>シセツ</t>
    </rPh>
    <rPh sb="44" eb="45">
      <t>トウ</t>
    </rPh>
    <phoneticPr fontId="4"/>
  </si>
  <si>
    <t>総事業費
（1施設上限4,130）</t>
    <rPh sb="0" eb="4">
      <t>ソウジギョウヒ</t>
    </rPh>
    <rPh sb="7" eb="9">
      <t>シセツ</t>
    </rPh>
    <rPh sb="9" eb="11">
      <t>ジョウゲン</t>
    </rPh>
    <phoneticPr fontId="4"/>
  </si>
  <si>
    <r>
      <t>②ゾーニング環境等の整備</t>
    </r>
    <r>
      <rPr>
        <b/>
        <sz val="11"/>
        <color indexed="8"/>
        <rFont val="ＭＳ Ｐゴシック"/>
        <family val="3"/>
        <charset val="128"/>
      </rPr>
      <t>【家族面会室の整備】</t>
    </r>
    <r>
      <rPr>
        <sz val="11"/>
        <color theme="1"/>
        <rFont val="游ゴシック"/>
        <family val="2"/>
        <charset val="128"/>
        <scheme val="minor"/>
      </rPr>
      <t>（ア定員３０名以上の広域型施設等）</t>
    </r>
    <rPh sb="6" eb="8">
      <t>カンキョウ</t>
    </rPh>
    <rPh sb="8" eb="9">
      <t>トウ</t>
    </rPh>
    <rPh sb="10" eb="12">
      <t>セイビ</t>
    </rPh>
    <rPh sb="13" eb="15">
      <t>カゾク</t>
    </rPh>
    <rPh sb="15" eb="18">
      <t>メンカイシツ</t>
    </rPh>
    <rPh sb="19" eb="21">
      <t>セイビ</t>
    </rPh>
    <rPh sb="24" eb="26">
      <t>テイイン</t>
    </rPh>
    <rPh sb="28" eb="29">
      <t>メイ</t>
    </rPh>
    <rPh sb="29" eb="31">
      <t>イジョウ</t>
    </rPh>
    <rPh sb="32" eb="34">
      <t>コウイキ</t>
    </rPh>
    <rPh sb="34" eb="35">
      <t>ガタ</t>
    </rPh>
    <rPh sb="35" eb="37">
      <t>シセツ</t>
    </rPh>
    <rPh sb="37" eb="38">
      <t>トウ</t>
    </rPh>
    <phoneticPr fontId="4"/>
  </si>
  <si>
    <t>③多床室の個室化に要する改修費支援事業（ア定員３０名以上の広域型施設等）</t>
    <rPh sb="1" eb="4">
      <t>タショウシツ</t>
    </rPh>
    <rPh sb="5" eb="8">
      <t>コシツカ</t>
    </rPh>
    <rPh sb="9" eb="10">
      <t>ヨウ</t>
    </rPh>
    <rPh sb="12" eb="15">
      <t>カイシュウヒ</t>
    </rPh>
    <rPh sb="15" eb="17">
      <t>シエン</t>
    </rPh>
    <rPh sb="17" eb="19">
      <t>ジギョウ</t>
    </rPh>
    <rPh sb="21" eb="23">
      <t>テイイン</t>
    </rPh>
    <rPh sb="25" eb="26">
      <t>メイ</t>
    </rPh>
    <rPh sb="26" eb="28">
      <t>イジョウ</t>
    </rPh>
    <rPh sb="29" eb="31">
      <t>コウイキ</t>
    </rPh>
    <rPh sb="31" eb="32">
      <t>ガタ</t>
    </rPh>
    <rPh sb="32" eb="34">
      <t>シセツ</t>
    </rPh>
    <rPh sb="34" eb="35">
      <t>トウ</t>
    </rPh>
    <phoneticPr fontId="4"/>
  </si>
  <si>
    <t>床数</t>
    <rPh sb="0" eb="1">
      <t>ユカ</t>
    </rPh>
    <rPh sb="1" eb="2">
      <t>スウ</t>
    </rPh>
    <phoneticPr fontId="4"/>
  </si>
  <si>
    <t>短期入所生活介護事業所（単独型のみ）</t>
    <rPh sb="12" eb="15">
      <t>タンドクガタ</t>
    </rPh>
    <phoneticPr fontId="4"/>
  </si>
  <si>
    <r>
      <t>（別表７関係）介護職員の宿舎施設整備事業</t>
    </r>
    <r>
      <rPr>
        <b/>
        <sz val="12"/>
        <color indexed="10"/>
        <rFont val="ＭＳ Ｐゴシック"/>
        <family val="3"/>
        <charset val="128"/>
      </rPr>
      <t>※要望しても補助されない可能性があります。</t>
    </r>
    <rPh sb="1" eb="2">
      <t>ベツ</t>
    </rPh>
    <rPh sb="2" eb="3">
      <t>ヒョウ</t>
    </rPh>
    <rPh sb="4" eb="6">
      <t>カンケイ</t>
    </rPh>
    <rPh sb="7" eb="9">
      <t>カイゴ</t>
    </rPh>
    <rPh sb="9" eb="11">
      <t>ショクイン</t>
    </rPh>
    <rPh sb="12" eb="14">
      <t>シュクシャ</t>
    </rPh>
    <rPh sb="14" eb="16">
      <t>シセツ</t>
    </rPh>
    <rPh sb="16" eb="18">
      <t>セイビ</t>
    </rPh>
    <rPh sb="18" eb="20">
      <t>ジギョウ</t>
    </rPh>
    <phoneticPr fontId="4"/>
  </si>
  <si>
    <t>ア定員３０名以上の広域型施設等</t>
    <rPh sb="1" eb="3">
      <t>テイイン</t>
    </rPh>
    <rPh sb="5" eb="6">
      <t>メイ</t>
    </rPh>
    <rPh sb="6" eb="8">
      <t>イジョウ</t>
    </rPh>
    <rPh sb="9" eb="11">
      <t>コウイキ</t>
    </rPh>
    <rPh sb="11" eb="12">
      <t>ガタ</t>
    </rPh>
    <rPh sb="12" eb="14">
      <t>シセツ</t>
    </rPh>
    <rPh sb="14" eb="15">
      <t>トウ</t>
    </rPh>
    <phoneticPr fontId="4"/>
  </si>
  <si>
    <t>※内訳を別紙３に記入してください。</t>
    <phoneticPr fontId="4"/>
  </si>
  <si>
    <t>１／３</t>
    <phoneticPr fontId="4"/>
  </si>
  <si>
    <t>令和７年度事業分協議額合計</t>
    <rPh sb="0" eb="2">
      <t>レイワ</t>
    </rPh>
    <rPh sb="3" eb="5">
      <t>ネンド</t>
    </rPh>
    <rPh sb="4" eb="5">
      <t>ド</t>
    </rPh>
    <rPh sb="5" eb="8">
      <t>ジギョウブン</t>
    </rPh>
    <rPh sb="8" eb="10">
      <t>キョウギ</t>
    </rPh>
    <rPh sb="10" eb="11">
      <t>ガク</t>
    </rPh>
    <rPh sb="11" eb="13">
      <t>ゴウケイ</t>
    </rPh>
    <phoneticPr fontId="4"/>
  </si>
  <si>
    <t>■令和７年度事業分　地域医療介護総合確保事業施設等整備費補助金所要見込額調査票（別紙１）</t>
    <rPh sb="1" eb="3">
      <t>レイワ</t>
    </rPh>
    <rPh sb="4" eb="6">
      <t>ネンド</t>
    </rPh>
    <rPh sb="6" eb="9">
      <t>ジギョウブン</t>
    </rPh>
    <rPh sb="10" eb="12">
      <t>チイキ</t>
    </rPh>
    <rPh sb="12" eb="14">
      <t>イリョウ</t>
    </rPh>
    <rPh sb="14" eb="16">
      <t>カイゴ</t>
    </rPh>
    <rPh sb="16" eb="18">
      <t>ソウゴウ</t>
    </rPh>
    <rPh sb="18" eb="20">
      <t>カクホ</t>
    </rPh>
    <rPh sb="20" eb="22">
      <t>ジギョウ</t>
    </rPh>
    <rPh sb="22" eb="24">
      <t>シセツ</t>
    </rPh>
    <rPh sb="24" eb="25">
      <t>トウ</t>
    </rPh>
    <rPh sb="25" eb="28">
      <t>セイビヒ</t>
    </rPh>
    <rPh sb="28" eb="31">
      <t>ホジョキン</t>
    </rPh>
    <rPh sb="31" eb="33">
      <t>ショヨウ</t>
    </rPh>
    <rPh sb="33" eb="35">
      <t>ミコミ</t>
    </rPh>
    <rPh sb="35" eb="36">
      <t>ガク</t>
    </rPh>
    <rPh sb="36" eb="39">
      <t>チョウサヒョウ</t>
    </rPh>
    <rPh sb="40" eb="42">
      <t>ベッシ</t>
    </rPh>
    <phoneticPr fontId="4"/>
  </si>
  <si>
    <t>（別表１関係）④介護施設等の創設を条件に行う広域型施設の大規模修繕・耐震化整備関係</t>
    <rPh sb="39" eb="41">
      <t>カンケイ</t>
    </rPh>
    <phoneticPr fontId="4"/>
  </si>
  <si>
    <t>《入力にあたっての注意》</t>
    <rPh sb="1" eb="3">
      <t>ニュウリョク</t>
    </rPh>
    <rPh sb="9" eb="11">
      <t>チュウイ</t>
    </rPh>
    <phoneticPr fontId="4"/>
  </si>
  <si>
    <t>・大規模修繕・耐震化整備の補助を受ける場合は、以下の条件があります。</t>
    <rPh sb="1" eb="4">
      <t>ダイキボ</t>
    </rPh>
    <rPh sb="4" eb="6">
      <t>シュウゼン</t>
    </rPh>
    <rPh sb="7" eb="10">
      <t>タイシンカ</t>
    </rPh>
    <rPh sb="10" eb="12">
      <t>セイビ</t>
    </rPh>
    <rPh sb="13" eb="15">
      <t>ホジョ</t>
    </rPh>
    <rPh sb="16" eb="17">
      <t>ウ</t>
    </rPh>
    <rPh sb="19" eb="21">
      <t>バアイ</t>
    </rPh>
    <rPh sb="23" eb="25">
      <t>イカ</t>
    </rPh>
    <rPh sb="26" eb="28">
      <t>ジョウケン</t>
    </rPh>
    <phoneticPr fontId="4"/>
  </si>
  <si>
    <t>①１つの大規模修繕・耐震化整備につき、１つの介護施設等（対象限定）を新規整備する必要があります。</t>
    <rPh sb="4" eb="7">
      <t>ダイキボ</t>
    </rPh>
    <rPh sb="7" eb="9">
      <t>シュウゼン</t>
    </rPh>
    <rPh sb="10" eb="13">
      <t>タイシンカ</t>
    </rPh>
    <rPh sb="13" eb="15">
      <t>セイビ</t>
    </rPh>
    <rPh sb="22" eb="24">
      <t>カイゴ</t>
    </rPh>
    <rPh sb="24" eb="26">
      <t>シセツ</t>
    </rPh>
    <rPh sb="26" eb="27">
      <t>トウ</t>
    </rPh>
    <rPh sb="28" eb="30">
      <t>タイショウ</t>
    </rPh>
    <rPh sb="30" eb="32">
      <t>ゲンテイ</t>
    </rPh>
    <rPh sb="34" eb="36">
      <t>シンキ</t>
    </rPh>
    <rPh sb="36" eb="38">
      <t>セイビ</t>
    </rPh>
    <rPh sb="40" eb="42">
      <t>ヒツヨウ</t>
    </rPh>
    <phoneticPr fontId="4"/>
  </si>
  <si>
    <t>②大規模修繕・耐震化整備補助とその条件の介護施設の新規整備をセットにして、県が作成する計画に盛り込むものが対象です。</t>
    <rPh sb="37" eb="38">
      <t>ケン</t>
    </rPh>
    <rPh sb="43" eb="45">
      <t>ケイカク</t>
    </rPh>
    <rPh sb="46" eb="47">
      <t>モ</t>
    </rPh>
    <rPh sb="48" eb="49">
      <t>コ</t>
    </rPh>
    <rPh sb="53" eb="55">
      <t>タイショウ</t>
    </rPh>
    <phoneticPr fontId="4"/>
  </si>
  <si>
    <t>③大規模修繕・耐震化整備は、令和7年度まで（補助制度が延長された場合）に着工する必要があります。</t>
    <rPh sb="1" eb="4">
      <t>ダイキボ</t>
    </rPh>
    <rPh sb="4" eb="6">
      <t>シュウゼン</t>
    </rPh>
    <rPh sb="7" eb="10">
      <t>タイシンカ</t>
    </rPh>
    <rPh sb="10" eb="12">
      <t>セイビ</t>
    </rPh>
    <rPh sb="14" eb="16">
      <t>レイワ</t>
    </rPh>
    <rPh sb="17" eb="19">
      <t>ネンド</t>
    </rPh>
    <rPh sb="22" eb="24">
      <t>ホジョ</t>
    </rPh>
    <rPh sb="24" eb="26">
      <t>セイド</t>
    </rPh>
    <rPh sb="27" eb="29">
      <t>エンチョウ</t>
    </rPh>
    <rPh sb="32" eb="34">
      <t>バアイ</t>
    </rPh>
    <rPh sb="36" eb="38">
      <t>チャッコウ</t>
    </rPh>
    <rPh sb="40" eb="42">
      <t>ヒツヨウ</t>
    </rPh>
    <phoneticPr fontId="4"/>
  </si>
  <si>
    <t>④原則、介護施設の新規整備を先行して着手するようにしてください。</t>
    <rPh sb="1" eb="3">
      <t>ゲンソク</t>
    </rPh>
    <rPh sb="4" eb="6">
      <t>カイゴ</t>
    </rPh>
    <rPh sb="6" eb="8">
      <t>シセツ</t>
    </rPh>
    <rPh sb="9" eb="11">
      <t>シンキ</t>
    </rPh>
    <rPh sb="11" eb="13">
      <t>セイビ</t>
    </rPh>
    <rPh sb="14" eb="16">
      <t>センコウ</t>
    </rPh>
    <rPh sb="18" eb="20">
      <t>チャクシュ</t>
    </rPh>
    <phoneticPr fontId="4"/>
  </si>
  <si>
    <t>⑤今後継続されるか不明のため、応募しても令和7年度に補助されない可能性があります。</t>
    <rPh sb="1" eb="3">
      <t>コンゴ</t>
    </rPh>
    <rPh sb="3" eb="5">
      <t>ケイゾク</t>
    </rPh>
    <rPh sb="9" eb="11">
      <t>フメイ</t>
    </rPh>
    <rPh sb="15" eb="17">
      <t>オウボ</t>
    </rPh>
    <rPh sb="20" eb="22">
      <t>レイワ</t>
    </rPh>
    <rPh sb="23" eb="25">
      <t>ネンド</t>
    </rPh>
    <rPh sb="26" eb="28">
      <t>ホジョ</t>
    </rPh>
    <rPh sb="32" eb="35">
      <t>カノウセイ</t>
    </rPh>
    <phoneticPr fontId="4"/>
  </si>
  <si>
    <t>《施設担当者へお伝えいただきたい注意事項》</t>
    <rPh sb="1" eb="3">
      <t>シセツ</t>
    </rPh>
    <rPh sb="3" eb="6">
      <t>タントウシャ</t>
    </rPh>
    <rPh sb="8" eb="9">
      <t>ツタ</t>
    </rPh>
    <rPh sb="16" eb="18">
      <t>チュウイ</t>
    </rPh>
    <rPh sb="18" eb="20">
      <t>ジコウ</t>
    </rPh>
    <phoneticPr fontId="4"/>
  </si>
  <si>
    <t>・介護施設等の新規整備は、所在市町村等の理解が必須です。この計画に記載しても、自動的に市町村の承諾を得らることになりません。今後、市町村へ相談するようにしてください。</t>
    <rPh sb="1" eb="3">
      <t>カイゴ</t>
    </rPh>
    <rPh sb="3" eb="5">
      <t>シセツ</t>
    </rPh>
    <rPh sb="5" eb="6">
      <t>トウ</t>
    </rPh>
    <rPh sb="7" eb="9">
      <t>シンキ</t>
    </rPh>
    <rPh sb="9" eb="11">
      <t>セイビ</t>
    </rPh>
    <rPh sb="13" eb="15">
      <t>ショザイ</t>
    </rPh>
    <rPh sb="15" eb="18">
      <t>シチョウソン</t>
    </rPh>
    <rPh sb="18" eb="19">
      <t>トウ</t>
    </rPh>
    <rPh sb="20" eb="22">
      <t>リカイ</t>
    </rPh>
    <rPh sb="23" eb="25">
      <t>ヒッス</t>
    </rPh>
    <rPh sb="30" eb="32">
      <t>ケイカク</t>
    </rPh>
    <rPh sb="33" eb="35">
      <t>キサイ</t>
    </rPh>
    <rPh sb="39" eb="42">
      <t>ジドウテキ</t>
    </rPh>
    <rPh sb="43" eb="46">
      <t>シチョウソン</t>
    </rPh>
    <rPh sb="47" eb="49">
      <t>ショウダク</t>
    </rPh>
    <rPh sb="50" eb="51">
      <t>エ</t>
    </rPh>
    <rPh sb="62" eb="64">
      <t>コンゴ</t>
    </rPh>
    <rPh sb="65" eb="68">
      <t>シチョウソン</t>
    </rPh>
    <rPh sb="69" eb="71">
      <t>ソウダン</t>
    </rPh>
    <phoneticPr fontId="4"/>
  </si>
  <si>
    <t>・新規整備する介護施設の中でも、総量規制の対象となる施設は、市町村の介護保険計画に盛り込まれている必要があります。今後、所在市町村等へ相談するようにしてください。</t>
    <rPh sb="1" eb="3">
      <t>シンキ</t>
    </rPh>
    <rPh sb="3" eb="5">
      <t>セイビ</t>
    </rPh>
    <rPh sb="7" eb="9">
      <t>カイゴ</t>
    </rPh>
    <rPh sb="9" eb="11">
      <t>シセツ</t>
    </rPh>
    <rPh sb="12" eb="13">
      <t>ナカ</t>
    </rPh>
    <rPh sb="16" eb="18">
      <t>ソウリョウ</t>
    </rPh>
    <rPh sb="18" eb="20">
      <t>キセイ</t>
    </rPh>
    <rPh sb="21" eb="23">
      <t>タイショウ</t>
    </rPh>
    <rPh sb="26" eb="28">
      <t>シセツ</t>
    </rPh>
    <rPh sb="30" eb="33">
      <t>シチョウソン</t>
    </rPh>
    <rPh sb="34" eb="36">
      <t>カイゴ</t>
    </rPh>
    <rPh sb="36" eb="38">
      <t>ホケン</t>
    </rPh>
    <rPh sb="38" eb="40">
      <t>ケイカク</t>
    </rPh>
    <rPh sb="41" eb="42">
      <t>モ</t>
    </rPh>
    <rPh sb="43" eb="44">
      <t>コ</t>
    </rPh>
    <rPh sb="49" eb="51">
      <t>ヒツヨウ</t>
    </rPh>
    <rPh sb="57" eb="59">
      <t>コンゴ</t>
    </rPh>
    <rPh sb="60" eb="62">
      <t>ショザイ</t>
    </rPh>
    <rPh sb="62" eb="65">
      <t>シチョウソン</t>
    </rPh>
    <rPh sb="65" eb="66">
      <t>トウ</t>
    </rPh>
    <rPh sb="67" eb="69">
      <t>ソウダン</t>
    </rPh>
    <phoneticPr fontId="4"/>
  </si>
  <si>
    <t>市町村名
又は
振興局名</t>
    <rPh sb="0" eb="3">
      <t>シチョウソン</t>
    </rPh>
    <rPh sb="3" eb="4">
      <t>メイ</t>
    </rPh>
    <rPh sb="5" eb="6">
      <t>マタ</t>
    </rPh>
    <rPh sb="8" eb="10">
      <t>シンコウ</t>
    </rPh>
    <rPh sb="10" eb="11">
      <t>キョク</t>
    </rPh>
    <rPh sb="11" eb="12">
      <t>メイ</t>
    </rPh>
    <phoneticPr fontId="4"/>
  </si>
  <si>
    <t>大規模修繕・耐震化整備を行う施設</t>
    <rPh sb="0" eb="3">
      <t>ダイキボ</t>
    </rPh>
    <rPh sb="3" eb="5">
      <t>シュウゼン</t>
    </rPh>
    <rPh sb="6" eb="9">
      <t>タイシンカ</t>
    </rPh>
    <rPh sb="9" eb="11">
      <t>セイビ</t>
    </rPh>
    <rPh sb="12" eb="13">
      <t>オコナ</t>
    </rPh>
    <rPh sb="14" eb="16">
      <t>シセツ</t>
    </rPh>
    <phoneticPr fontId="4"/>
  </si>
  <si>
    <t>介護施設等の新規整備</t>
    <rPh sb="0" eb="2">
      <t>カイゴ</t>
    </rPh>
    <rPh sb="2" eb="4">
      <t>シセツ</t>
    </rPh>
    <rPh sb="4" eb="5">
      <t>トウ</t>
    </rPh>
    <rPh sb="6" eb="8">
      <t>シンキ</t>
    </rPh>
    <rPh sb="8" eb="10">
      <t>セイビ</t>
    </rPh>
    <phoneticPr fontId="4"/>
  </si>
  <si>
    <t>法人担当者</t>
    <rPh sb="0" eb="2">
      <t>ホウジン</t>
    </rPh>
    <rPh sb="2" eb="5">
      <t>タントウシャ</t>
    </rPh>
    <phoneticPr fontId="4"/>
  </si>
  <si>
    <t>施設種別
（プルダウン選択）</t>
    <rPh sb="0" eb="2">
      <t>シセツ</t>
    </rPh>
    <rPh sb="2" eb="4">
      <t>シュベツ</t>
    </rPh>
    <rPh sb="11" eb="13">
      <t>センタク</t>
    </rPh>
    <phoneticPr fontId="4"/>
  </si>
  <si>
    <t>所在市町村</t>
    <rPh sb="0" eb="2">
      <t>ショザイ</t>
    </rPh>
    <rPh sb="2" eb="5">
      <t>シチョウソン</t>
    </rPh>
    <phoneticPr fontId="4"/>
  </si>
  <si>
    <t>着工予定年度
（＝補助年度）</t>
    <rPh sb="0" eb="2">
      <t>チャッコウ</t>
    </rPh>
    <rPh sb="2" eb="4">
      <t>ヨテイ</t>
    </rPh>
    <rPh sb="4" eb="5">
      <t>ドシ</t>
    </rPh>
    <rPh sb="5" eb="6">
      <t>ド</t>
    </rPh>
    <rPh sb="9" eb="11">
      <t>ホジョ</t>
    </rPh>
    <rPh sb="11" eb="13">
      <t>ネンド</t>
    </rPh>
    <phoneticPr fontId="4"/>
  </si>
  <si>
    <t>整備区分
（プルダウン選択）</t>
    <rPh sb="0" eb="2">
      <t>セイビ</t>
    </rPh>
    <rPh sb="2" eb="4">
      <t>クブン</t>
    </rPh>
    <rPh sb="11" eb="13">
      <t>センタク</t>
    </rPh>
    <phoneticPr fontId="4"/>
  </si>
  <si>
    <r>
      <t>補助上限額
（定員数×</t>
    </r>
    <r>
      <rPr>
        <sz val="11"/>
        <color indexed="10"/>
        <rFont val="ＭＳ Ｐゴシック"/>
        <family val="3"/>
        <charset val="128"/>
      </rPr>
      <t>1,330</t>
    </r>
    <r>
      <rPr>
        <sz val="11"/>
        <rFont val="ＭＳ Ｐゴシック"/>
        <family val="3"/>
        <charset val="128"/>
      </rPr>
      <t>千円）</t>
    </r>
    <rPh sb="0" eb="2">
      <t>ホジョ</t>
    </rPh>
    <rPh sb="2" eb="5">
      <t>ジョウゲンガク</t>
    </rPh>
    <rPh sb="7" eb="10">
      <t>テイインスウ</t>
    </rPh>
    <rPh sb="16" eb="18">
      <t>センエン</t>
    </rPh>
    <phoneticPr fontId="4"/>
  </si>
  <si>
    <t>設置市町村</t>
    <rPh sb="0" eb="2">
      <t>セッチ</t>
    </rPh>
    <rPh sb="2" eb="5">
      <t>シチョウソン</t>
    </rPh>
    <phoneticPr fontId="4"/>
  </si>
  <si>
    <t>定員数又は宿泊サービス定員数</t>
    <rPh sb="0" eb="2">
      <t>テイイン</t>
    </rPh>
    <rPh sb="2" eb="3">
      <t>スウ</t>
    </rPh>
    <rPh sb="3" eb="4">
      <t>マタ</t>
    </rPh>
    <rPh sb="5" eb="7">
      <t>シュクハク</t>
    </rPh>
    <rPh sb="11" eb="13">
      <t>テイイン</t>
    </rPh>
    <rPh sb="13" eb="14">
      <t>スウ</t>
    </rPh>
    <phoneticPr fontId="4"/>
  </si>
  <si>
    <t>着工予定年度</t>
    <rPh sb="0" eb="2">
      <t>チャッコウ</t>
    </rPh>
    <rPh sb="2" eb="4">
      <t>ヨテイ</t>
    </rPh>
    <rPh sb="4" eb="5">
      <t>ドシ</t>
    </rPh>
    <rPh sb="5" eb="6">
      <t>ド</t>
    </rPh>
    <phoneticPr fontId="4"/>
  </si>
  <si>
    <t>開設予定年月日</t>
    <rPh sb="0" eb="2">
      <t>カイセツ</t>
    </rPh>
    <rPh sb="2" eb="4">
      <t>ヨテイ</t>
    </rPh>
    <rPh sb="4" eb="7">
      <t>ネンガッピ</t>
    </rPh>
    <phoneticPr fontId="4"/>
  </si>
  <si>
    <t>職</t>
    <rPh sb="0" eb="1">
      <t>ショク</t>
    </rPh>
    <phoneticPr fontId="4"/>
  </si>
  <si>
    <t>氏名</t>
    <rPh sb="0" eb="2">
      <t>シメイ</t>
    </rPh>
    <phoneticPr fontId="4"/>
  </si>
  <si>
    <t>【例】</t>
    <rPh sb="1" eb="2">
      <t>レイ</t>
    </rPh>
    <phoneticPr fontId="4"/>
  </si>
  <si>
    <t>社会福祉法人●●会</t>
    <rPh sb="0" eb="2">
      <t>シャカイ</t>
    </rPh>
    <rPh sb="2" eb="4">
      <t>フクシ</t>
    </rPh>
    <rPh sb="4" eb="6">
      <t>ホウジン</t>
    </rPh>
    <rPh sb="8" eb="9">
      <t>カイ</t>
    </rPh>
    <phoneticPr fontId="4"/>
  </si>
  <si>
    <t>広域型特別養護老人ホーム</t>
    <rPh sb="0" eb="2">
      <t>コウイキ</t>
    </rPh>
    <rPh sb="2" eb="3">
      <t>ガタ</t>
    </rPh>
    <rPh sb="3" eb="9">
      <t>トクベツヨウゴロウジン</t>
    </rPh>
    <phoneticPr fontId="4"/>
  </si>
  <si>
    <t>特別養護老人ホーム●●苑</t>
    <rPh sb="0" eb="6">
      <t>トクベツヨウゴロウジン</t>
    </rPh>
    <rPh sb="11" eb="12">
      <t>エン</t>
    </rPh>
    <phoneticPr fontId="4"/>
  </si>
  <si>
    <t>●●市</t>
    <rPh sb="2" eb="3">
      <t>シ</t>
    </rPh>
    <phoneticPr fontId="4"/>
  </si>
  <si>
    <t>令和４年度</t>
    <rPh sb="0" eb="2">
      <t>レイワ</t>
    </rPh>
    <rPh sb="3" eb="5">
      <t>ネンド</t>
    </rPh>
    <phoneticPr fontId="4"/>
  </si>
  <si>
    <t>（１）施設の一部改修</t>
    <rPh sb="3" eb="5">
      <t>シセツ</t>
    </rPh>
    <rPh sb="6" eb="8">
      <t>イチブ</t>
    </rPh>
    <rPh sb="8" eb="10">
      <t>カイシュウ</t>
    </rPh>
    <phoneticPr fontId="4"/>
  </si>
  <si>
    <t>小規模多機能型居宅介護事業所</t>
    <rPh sb="0" eb="11">
      <t>ショウキボタキノウガタキョタクカイゴ</t>
    </rPh>
    <rPh sb="11" eb="14">
      <t>ジギョウショ</t>
    </rPh>
    <phoneticPr fontId="4"/>
  </si>
  <si>
    <t>未定</t>
    <rPh sb="0" eb="2">
      <t>ミテイ</t>
    </rPh>
    <phoneticPr fontId="4"/>
  </si>
  <si>
    <t>◎◎町</t>
    <rPh sb="2" eb="3">
      <t>マチ</t>
    </rPh>
    <phoneticPr fontId="4"/>
  </si>
  <si>
    <t>●●●●-●●-●●●●</t>
    <phoneticPr fontId="4"/>
  </si>
  <si>
    <t>事務長</t>
    <rPh sb="0" eb="3">
      <t>ジムチョウ</t>
    </rPh>
    <phoneticPr fontId="4"/>
  </si>
  <si>
    <t>●●●●</t>
    <phoneticPr fontId="4"/>
  </si>
  <si>
    <t>補助上限額
（定員数×1,330千円）</t>
    <rPh sb="0" eb="2">
      <t>ホジョ</t>
    </rPh>
    <rPh sb="2" eb="5">
      <t>ジョウゲンガク</t>
    </rPh>
    <rPh sb="7" eb="10">
      <t>テイインスウ</t>
    </rPh>
    <rPh sb="16" eb="18">
      <t>センエン</t>
    </rPh>
    <phoneticPr fontId="4"/>
  </si>
  <si>
    <t>施設種別</t>
    <rPh sb="0" eb="2">
      <t>シセツ</t>
    </rPh>
    <rPh sb="2" eb="4">
      <t>シュベツ</t>
    </rPh>
    <phoneticPr fontId="4"/>
  </si>
  <si>
    <t>整備区分</t>
    <rPh sb="0" eb="2">
      <t>セイビ</t>
    </rPh>
    <rPh sb="2" eb="4">
      <t>クブン</t>
    </rPh>
    <phoneticPr fontId="4"/>
  </si>
  <si>
    <t>広域型介護老人保健施設</t>
    <rPh sb="0" eb="2">
      <t>コウイキ</t>
    </rPh>
    <rPh sb="2" eb="3">
      <t>ガタ</t>
    </rPh>
    <rPh sb="3" eb="11">
      <t>カイゴロウジンホケンシセツ</t>
    </rPh>
    <phoneticPr fontId="4"/>
  </si>
  <si>
    <t>（２）施設の付帯設備の改造</t>
    <rPh sb="3" eb="5">
      <t>シセツ</t>
    </rPh>
    <rPh sb="6" eb="8">
      <t>フタイ</t>
    </rPh>
    <rPh sb="8" eb="10">
      <t>セツビ</t>
    </rPh>
    <rPh sb="11" eb="13">
      <t>カイゾウ</t>
    </rPh>
    <phoneticPr fontId="4"/>
  </si>
  <si>
    <t>介護老人保健施設</t>
    <rPh sb="0" eb="8">
      <t>カイゴロウジンホケンシセツ</t>
    </rPh>
    <phoneticPr fontId="4"/>
  </si>
  <si>
    <t>広域型介護医療院</t>
    <rPh sb="0" eb="2">
      <t>コウイキ</t>
    </rPh>
    <rPh sb="2" eb="3">
      <t>ガタ</t>
    </rPh>
    <rPh sb="3" eb="5">
      <t>カイゴ</t>
    </rPh>
    <rPh sb="5" eb="7">
      <t>イリョウ</t>
    </rPh>
    <rPh sb="7" eb="8">
      <t>イン</t>
    </rPh>
    <phoneticPr fontId="4"/>
  </si>
  <si>
    <t>（３）施設の冷暖房設備の設置等</t>
    <rPh sb="3" eb="5">
      <t>シセツ</t>
    </rPh>
    <rPh sb="6" eb="9">
      <t>レイダンボウ</t>
    </rPh>
    <rPh sb="9" eb="11">
      <t>セツビ</t>
    </rPh>
    <rPh sb="12" eb="14">
      <t>セッチ</t>
    </rPh>
    <rPh sb="14" eb="15">
      <t>トウ</t>
    </rPh>
    <phoneticPr fontId="4"/>
  </si>
  <si>
    <t>広域型養護老人ホーム</t>
    <rPh sb="0" eb="2">
      <t>コウイキ</t>
    </rPh>
    <rPh sb="2" eb="3">
      <t>ガタ</t>
    </rPh>
    <rPh sb="3" eb="7">
      <t>ヨウゴロウジン</t>
    </rPh>
    <phoneticPr fontId="4"/>
  </si>
  <si>
    <t>（４）避難経路等の整備</t>
    <rPh sb="3" eb="5">
      <t>ヒナン</t>
    </rPh>
    <rPh sb="5" eb="7">
      <t>ケイロ</t>
    </rPh>
    <rPh sb="7" eb="8">
      <t>トウ</t>
    </rPh>
    <rPh sb="9" eb="11">
      <t>セイビ</t>
    </rPh>
    <phoneticPr fontId="4"/>
  </si>
  <si>
    <t>特定施設入居者生活介護の指定を受けるケアハウス</t>
    <rPh sb="0" eb="2">
      <t>トクテイ</t>
    </rPh>
    <rPh sb="2" eb="4">
      <t>シセツ</t>
    </rPh>
    <rPh sb="4" eb="7">
      <t>ニュウキョシャ</t>
    </rPh>
    <rPh sb="7" eb="9">
      <t>セイカツ</t>
    </rPh>
    <rPh sb="9" eb="11">
      <t>カイゴ</t>
    </rPh>
    <rPh sb="12" eb="14">
      <t>シテイ</t>
    </rPh>
    <rPh sb="15" eb="16">
      <t>ウ</t>
    </rPh>
    <phoneticPr fontId="4"/>
  </si>
  <si>
    <t>広域型軽費老人ホーム</t>
    <rPh sb="0" eb="2">
      <t>コウイキ</t>
    </rPh>
    <rPh sb="2" eb="3">
      <t>ガタ</t>
    </rPh>
    <rPh sb="3" eb="5">
      <t>ケイヒ</t>
    </rPh>
    <rPh sb="5" eb="7">
      <t>ロウジン</t>
    </rPh>
    <phoneticPr fontId="4"/>
  </si>
  <si>
    <t>（５）環境上の条件等により必要となった施設の一部改修</t>
    <rPh sb="3" eb="5">
      <t>カンキョウ</t>
    </rPh>
    <rPh sb="5" eb="6">
      <t>ジョウ</t>
    </rPh>
    <rPh sb="7" eb="9">
      <t>ジョウケン</t>
    </rPh>
    <rPh sb="9" eb="10">
      <t>トウ</t>
    </rPh>
    <rPh sb="13" eb="15">
      <t>ヒツヨウ</t>
    </rPh>
    <rPh sb="19" eb="21">
      <t>シセツ</t>
    </rPh>
    <rPh sb="22" eb="24">
      <t>イチブ</t>
    </rPh>
    <rPh sb="24" eb="26">
      <t>カイシュウ</t>
    </rPh>
    <phoneticPr fontId="4"/>
  </si>
  <si>
    <t>認知症高齢者グループホーム</t>
    <rPh sb="0" eb="3">
      <t>ニンチショウ</t>
    </rPh>
    <rPh sb="3" eb="6">
      <t>コウレイシャ</t>
    </rPh>
    <phoneticPr fontId="4"/>
  </si>
  <si>
    <t>（６）消防法設備等の整備</t>
    <rPh sb="3" eb="5">
      <t>ショウボウ</t>
    </rPh>
    <rPh sb="5" eb="6">
      <t>ホウ</t>
    </rPh>
    <rPh sb="6" eb="8">
      <t>セツビ</t>
    </rPh>
    <rPh sb="8" eb="9">
      <t>トウ</t>
    </rPh>
    <rPh sb="10" eb="12">
      <t>セイビ</t>
    </rPh>
    <phoneticPr fontId="4"/>
  </si>
  <si>
    <t>（７）消融雪設備整備</t>
    <rPh sb="3" eb="4">
      <t>ショウ</t>
    </rPh>
    <rPh sb="4" eb="6">
      <t>ユウセツ</t>
    </rPh>
    <rPh sb="6" eb="8">
      <t>セツビ</t>
    </rPh>
    <rPh sb="8" eb="10">
      <t>セイビ</t>
    </rPh>
    <phoneticPr fontId="4"/>
  </si>
  <si>
    <t>定期巡回・随時対応型訪問介護看護事業所</t>
    <rPh sb="0" eb="2">
      <t>テイキ</t>
    </rPh>
    <rPh sb="2" eb="4">
      <t>ジュンカイ</t>
    </rPh>
    <rPh sb="5" eb="7">
      <t>ズイジ</t>
    </rPh>
    <rPh sb="7" eb="10">
      <t>タイオウガタ</t>
    </rPh>
    <rPh sb="10" eb="12">
      <t>ホウモン</t>
    </rPh>
    <rPh sb="12" eb="14">
      <t>カイゴ</t>
    </rPh>
    <rPh sb="14" eb="16">
      <t>カンゴ</t>
    </rPh>
    <rPh sb="16" eb="19">
      <t>ジギョウショ</t>
    </rPh>
    <phoneticPr fontId="4"/>
  </si>
  <si>
    <t>（８）土砂災害等に備えた施設の一部改修等</t>
    <rPh sb="3" eb="5">
      <t>ドシャ</t>
    </rPh>
    <rPh sb="5" eb="7">
      <t>サイガイ</t>
    </rPh>
    <rPh sb="7" eb="8">
      <t>トウ</t>
    </rPh>
    <rPh sb="9" eb="10">
      <t>ソナ</t>
    </rPh>
    <rPh sb="12" eb="14">
      <t>シセツ</t>
    </rPh>
    <rPh sb="15" eb="17">
      <t>イチブ</t>
    </rPh>
    <rPh sb="17" eb="19">
      <t>カイシュウ</t>
    </rPh>
    <rPh sb="19" eb="20">
      <t>トウ</t>
    </rPh>
    <phoneticPr fontId="4"/>
  </si>
  <si>
    <t>看護小規模多機能型居宅介護事業所</t>
    <rPh sb="0" eb="13">
      <t>カンゴショウキボタキノウガタキョタクカイゴ</t>
    </rPh>
    <rPh sb="13" eb="16">
      <t>ジギョウショ</t>
    </rPh>
    <phoneticPr fontId="4"/>
  </si>
  <si>
    <t>（９）施設の改修整備</t>
    <rPh sb="3" eb="5">
      <t>シセツ</t>
    </rPh>
    <rPh sb="6" eb="8">
      <t>カイシュウ</t>
    </rPh>
    <rPh sb="8" eb="10">
      <t>セイビ</t>
    </rPh>
    <phoneticPr fontId="4"/>
  </si>
  <si>
    <t>介護付きホーム</t>
    <rPh sb="0" eb="3">
      <t>カイゴツ</t>
    </rPh>
    <phoneticPr fontId="4"/>
  </si>
  <si>
    <t>（１０）その他大規模な修繕等</t>
    <rPh sb="6" eb="7">
      <t>タ</t>
    </rPh>
    <rPh sb="7" eb="10">
      <t>ダイキボ</t>
    </rPh>
    <rPh sb="11" eb="13">
      <t>シュウゼン</t>
    </rPh>
    <rPh sb="13" eb="14">
      <t>トウ</t>
    </rPh>
    <phoneticPr fontId="4"/>
  </si>
  <si>
    <t>耐震化</t>
    <rPh sb="0" eb="3">
      <t>タイシンカ</t>
    </rPh>
    <phoneticPr fontId="4"/>
  </si>
  <si>
    <t>■令和７年度事業分　地域医療介護総合確保事業施設等整備費補助金所要見込額調査票（別紙２の１）</t>
    <rPh sb="1" eb="3">
      <t>レイワ</t>
    </rPh>
    <rPh sb="4" eb="6">
      <t>ネンド</t>
    </rPh>
    <rPh sb="6" eb="9">
      <t>ジギョウブン</t>
    </rPh>
    <rPh sb="10" eb="12">
      <t>チイキ</t>
    </rPh>
    <rPh sb="12" eb="14">
      <t>イリョウ</t>
    </rPh>
    <rPh sb="14" eb="16">
      <t>カイゴ</t>
    </rPh>
    <rPh sb="16" eb="18">
      <t>ソウゴウ</t>
    </rPh>
    <rPh sb="18" eb="20">
      <t>カクホ</t>
    </rPh>
    <rPh sb="20" eb="22">
      <t>ジギョウ</t>
    </rPh>
    <rPh sb="22" eb="24">
      <t>シセツ</t>
    </rPh>
    <rPh sb="24" eb="25">
      <t>トウ</t>
    </rPh>
    <rPh sb="25" eb="28">
      <t>セイビヒ</t>
    </rPh>
    <rPh sb="28" eb="31">
      <t>ホジョキン</t>
    </rPh>
    <rPh sb="31" eb="33">
      <t>ショヨウ</t>
    </rPh>
    <rPh sb="33" eb="35">
      <t>ミコミ</t>
    </rPh>
    <rPh sb="35" eb="36">
      <t>ガク</t>
    </rPh>
    <rPh sb="36" eb="39">
      <t>チョウサヒョウ</t>
    </rPh>
    <rPh sb="40" eb="42">
      <t>ベッシ</t>
    </rPh>
    <phoneticPr fontId="4"/>
  </si>
  <si>
    <t>（別表６関係）簡易陰圧装置の設置に係る経費支援事業関係</t>
    <rPh sb="25" eb="27">
      <t>カンケイ</t>
    </rPh>
    <phoneticPr fontId="4"/>
  </si>
  <si>
    <t>※令和７年度に補助事業を行わない可能性があり、応募しても補助されない可能性があります。</t>
    <phoneticPr fontId="4"/>
  </si>
  <si>
    <t>・簡易陰圧装置補助は１施設あたり１台限りです。過去に補助を受けている場合は、申請できません。</t>
    <rPh sb="1" eb="3">
      <t>カンイ</t>
    </rPh>
    <rPh sb="3" eb="5">
      <t>インアツ</t>
    </rPh>
    <rPh sb="5" eb="7">
      <t>ソウチ</t>
    </rPh>
    <rPh sb="7" eb="9">
      <t>ホジョ</t>
    </rPh>
    <rPh sb="11" eb="13">
      <t>シセツ</t>
    </rPh>
    <rPh sb="17" eb="18">
      <t>ダイ</t>
    </rPh>
    <rPh sb="18" eb="19">
      <t>カギ</t>
    </rPh>
    <rPh sb="23" eb="25">
      <t>カコ</t>
    </rPh>
    <rPh sb="26" eb="28">
      <t>ホジョ</t>
    </rPh>
    <rPh sb="29" eb="30">
      <t>ウ</t>
    </rPh>
    <rPh sb="34" eb="36">
      <t>バアイ</t>
    </rPh>
    <rPh sb="38" eb="40">
      <t>シンセイ</t>
    </rPh>
    <phoneticPr fontId="4"/>
  </si>
  <si>
    <t>・簡易陰圧装置補助は、上限額3,400千円（配分基礎単価5,100*2/3）です。下表に入力する場合は、２事業者以上の見積書を徴して、低価な金額を入力してください。</t>
    <rPh sb="1" eb="3">
      <t>カンイ</t>
    </rPh>
    <rPh sb="3" eb="5">
      <t>インアツ</t>
    </rPh>
    <rPh sb="5" eb="7">
      <t>ソウチ</t>
    </rPh>
    <rPh sb="7" eb="9">
      <t>ホジョ</t>
    </rPh>
    <rPh sb="11" eb="13">
      <t>ジョウゲン</t>
    </rPh>
    <rPh sb="13" eb="14">
      <t>ガク</t>
    </rPh>
    <rPh sb="19" eb="21">
      <t>センエン</t>
    </rPh>
    <rPh sb="22" eb="24">
      <t>ハイブン</t>
    </rPh>
    <rPh sb="24" eb="26">
      <t>キソ</t>
    </rPh>
    <rPh sb="26" eb="28">
      <t>タンカ</t>
    </rPh>
    <rPh sb="41" eb="43">
      <t>カヒョウ</t>
    </rPh>
    <rPh sb="44" eb="46">
      <t>ニュウリョク</t>
    </rPh>
    <rPh sb="48" eb="50">
      <t>バアイ</t>
    </rPh>
    <rPh sb="53" eb="56">
      <t>ジギョウシャ</t>
    </rPh>
    <rPh sb="56" eb="58">
      <t>イジョウ</t>
    </rPh>
    <rPh sb="59" eb="61">
      <t>ミツモリ</t>
    </rPh>
    <rPh sb="61" eb="62">
      <t>ショ</t>
    </rPh>
    <rPh sb="63" eb="64">
      <t>チョウ</t>
    </rPh>
    <rPh sb="67" eb="69">
      <t>テイカ</t>
    </rPh>
    <rPh sb="70" eb="72">
      <t>キンガク</t>
    </rPh>
    <rPh sb="73" eb="75">
      <t>ニュウリョク</t>
    </rPh>
    <phoneticPr fontId="4"/>
  </si>
  <si>
    <t>・また、２者以上の見積書も提出してください（ＰＤＦで提出）。</t>
    <rPh sb="5" eb="6">
      <t>シャ</t>
    </rPh>
    <rPh sb="6" eb="8">
      <t>イジョウ</t>
    </rPh>
    <rPh sb="9" eb="12">
      <t>ミツモリショ</t>
    </rPh>
    <rPh sb="13" eb="15">
      <t>テイシュツ</t>
    </rPh>
    <rPh sb="26" eb="28">
      <t>テイシュツ</t>
    </rPh>
    <phoneticPr fontId="4"/>
  </si>
  <si>
    <t>法人名</t>
    <rPh sb="0" eb="2">
      <t>ホウジン</t>
    </rPh>
    <rPh sb="2" eb="3">
      <t>メイ</t>
    </rPh>
    <phoneticPr fontId="4"/>
  </si>
  <si>
    <t>介護施設等の種類
（プルダウン選択）</t>
    <rPh sb="15" eb="17">
      <t>センタク</t>
    </rPh>
    <phoneticPr fontId="4"/>
  </si>
  <si>
    <t>所在地市町村名</t>
    <rPh sb="0" eb="3">
      <t>ショザイチ</t>
    </rPh>
    <rPh sb="3" eb="6">
      <t>シチョウソン</t>
    </rPh>
    <rPh sb="6" eb="7">
      <t>メイ</t>
    </rPh>
    <phoneticPr fontId="4"/>
  </si>
  <si>
    <t>補助内容※で「簡易陰圧装置」を選択した場合に記入</t>
    <rPh sb="0" eb="2">
      <t>ホジョ</t>
    </rPh>
    <rPh sb="2" eb="4">
      <t>ナイヨウ</t>
    </rPh>
    <rPh sb="7" eb="9">
      <t>カンイ</t>
    </rPh>
    <rPh sb="9" eb="11">
      <t>インアツ</t>
    </rPh>
    <rPh sb="11" eb="13">
      <t>ソウチ</t>
    </rPh>
    <rPh sb="15" eb="17">
      <t>センタク</t>
    </rPh>
    <rPh sb="19" eb="21">
      <t>バアイ</t>
    </rPh>
    <rPh sb="22" eb="24">
      <t>キニュウ</t>
    </rPh>
    <phoneticPr fontId="4"/>
  </si>
  <si>
    <t>施設担当者</t>
    <rPh sb="0" eb="2">
      <t>シセツ</t>
    </rPh>
    <rPh sb="2" eb="5">
      <t>タントウシャ</t>
    </rPh>
    <phoneticPr fontId="4"/>
  </si>
  <si>
    <t>入所、宿泊又は入居定員数（人）</t>
    <rPh sb="0" eb="2">
      <t>ニュウショ</t>
    </rPh>
    <rPh sb="3" eb="5">
      <t>シュクハク</t>
    </rPh>
    <rPh sb="5" eb="6">
      <t>マタ</t>
    </rPh>
    <rPh sb="7" eb="9">
      <t>ニュウキョ</t>
    </rPh>
    <rPh sb="9" eb="11">
      <t>テイイン</t>
    </rPh>
    <rPh sb="11" eb="12">
      <t>スウ</t>
    </rPh>
    <rPh sb="13" eb="14">
      <t>ニン</t>
    </rPh>
    <phoneticPr fontId="4"/>
  </si>
  <si>
    <t>簡易陰圧装置を設置する台数（台）</t>
    <rPh sb="0" eb="2">
      <t>カンイ</t>
    </rPh>
    <rPh sb="2" eb="4">
      <t>インアツ</t>
    </rPh>
    <rPh sb="4" eb="6">
      <t>ソウチ</t>
    </rPh>
    <rPh sb="7" eb="9">
      <t>セッチ</t>
    </rPh>
    <rPh sb="11" eb="13">
      <t>ダイスウ</t>
    </rPh>
    <rPh sb="14" eb="15">
      <t>ダイ</t>
    </rPh>
    <phoneticPr fontId="4"/>
  </si>
  <si>
    <t>簡易陰圧装置を設置した部屋の定員数合計（人）</t>
    <rPh sb="0" eb="2">
      <t>カンイ</t>
    </rPh>
    <rPh sb="2" eb="4">
      <t>インアツ</t>
    </rPh>
    <rPh sb="4" eb="6">
      <t>ソウチ</t>
    </rPh>
    <rPh sb="7" eb="9">
      <t>セッチ</t>
    </rPh>
    <rPh sb="11" eb="13">
      <t>ヘヤ</t>
    </rPh>
    <rPh sb="14" eb="16">
      <t>テイイン</t>
    </rPh>
    <rPh sb="16" eb="17">
      <t>スウ</t>
    </rPh>
    <rPh sb="17" eb="19">
      <t>ゴウケイ</t>
    </rPh>
    <rPh sb="20" eb="21">
      <t>ニン</t>
    </rPh>
    <phoneticPr fontId="4"/>
  </si>
  <si>
    <t>（Ａ）総事業費（千円）
※5,100千円を超えることは出来ません。</t>
    <rPh sb="3" eb="4">
      <t>ソウ</t>
    </rPh>
    <rPh sb="4" eb="7">
      <t>ジギョウヒ</t>
    </rPh>
    <rPh sb="8" eb="10">
      <t>センエン</t>
    </rPh>
    <rPh sb="18" eb="20">
      <t>センエン</t>
    </rPh>
    <rPh sb="21" eb="22">
      <t>コ</t>
    </rPh>
    <rPh sb="27" eb="29">
      <t>デキ</t>
    </rPh>
    <phoneticPr fontId="4"/>
  </si>
  <si>
    <r>
      <t xml:space="preserve">（Ｂ）所要額(千円)
（Ａ）*2/3
</t>
    </r>
    <r>
      <rPr>
        <sz val="8"/>
        <color indexed="10"/>
        <rFont val="ＭＳ Ｐゴシック"/>
        <family val="3"/>
        <charset val="128"/>
      </rPr>
      <t/>
    </r>
    <rPh sb="3" eb="5">
      <t>ショヨウ</t>
    </rPh>
    <rPh sb="5" eb="6">
      <t>ガク</t>
    </rPh>
    <rPh sb="7" eb="9">
      <t>センエン</t>
    </rPh>
    <phoneticPr fontId="4"/>
  </si>
  <si>
    <t>【例１】</t>
    <rPh sb="1" eb="2">
      <t>レイ</t>
    </rPh>
    <phoneticPr fontId="4"/>
  </si>
  <si>
    <t>特別養護老人ホーム●●苑</t>
    <phoneticPr fontId="4"/>
  </si>
  <si>
    <t>施設長</t>
    <rPh sb="0" eb="2">
      <t>シセツ</t>
    </rPh>
    <rPh sb="2" eb="3">
      <t>オサ</t>
    </rPh>
    <phoneticPr fontId="4"/>
  </si>
  <si>
    <t>介護施設等の種類</t>
    <rPh sb="0" eb="2">
      <t>カイゴ</t>
    </rPh>
    <rPh sb="2" eb="4">
      <t>シセツ</t>
    </rPh>
    <rPh sb="4" eb="5">
      <t>トウ</t>
    </rPh>
    <rPh sb="6" eb="8">
      <t>シュルイ</t>
    </rPh>
    <phoneticPr fontId="4"/>
  </si>
  <si>
    <t>地域密着型特別養護老人ホーム</t>
    <rPh sb="0" eb="2">
      <t>チイキ</t>
    </rPh>
    <rPh sb="2" eb="5">
      <t>ミッチャクガタ</t>
    </rPh>
    <rPh sb="5" eb="7">
      <t>トクベツ</t>
    </rPh>
    <rPh sb="7" eb="9">
      <t>ヨウゴ</t>
    </rPh>
    <rPh sb="9" eb="11">
      <t>ロウジン</t>
    </rPh>
    <phoneticPr fontId="4"/>
  </si>
  <si>
    <t>小規模な介護老人保健施設</t>
    <rPh sb="0" eb="3">
      <t>ショウキボ</t>
    </rPh>
    <rPh sb="4" eb="6">
      <t>カイゴ</t>
    </rPh>
    <rPh sb="6" eb="8">
      <t>ロウジン</t>
    </rPh>
    <rPh sb="8" eb="10">
      <t>ホケン</t>
    </rPh>
    <rPh sb="10" eb="12">
      <t>シセツ</t>
    </rPh>
    <phoneticPr fontId="4"/>
  </si>
  <si>
    <t>小規模な介護医療院、小規模な介護療養型医療施設</t>
    <rPh sb="0" eb="3">
      <t>ショウキボ</t>
    </rPh>
    <rPh sb="4" eb="6">
      <t>カイゴ</t>
    </rPh>
    <rPh sb="6" eb="8">
      <t>イリョウ</t>
    </rPh>
    <rPh sb="8" eb="9">
      <t>イン</t>
    </rPh>
    <rPh sb="10" eb="13">
      <t>ショウキボ</t>
    </rPh>
    <rPh sb="14" eb="16">
      <t>カイゴ</t>
    </rPh>
    <rPh sb="16" eb="18">
      <t>リョウヨウ</t>
    </rPh>
    <rPh sb="18" eb="19">
      <t>ガタ</t>
    </rPh>
    <rPh sb="19" eb="21">
      <t>イリョウ</t>
    </rPh>
    <rPh sb="21" eb="23">
      <t>シセツ</t>
    </rPh>
    <phoneticPr fontId="4"/>
  </si>
  <si>
    <t>小規模な養護老人ホーム</t>
    <rPh sb="0" eb="3">
      <t>ショウキボ</t>
    </rPh>
    <rPh sb="4" eb="8">
      <t>ヨウゴロウジン</t>
    </rPh>
    <phoneticPr fontId="4"/>
  </si>
  <si>
    <t>小規模な軽費老人ホーム</t>
    <rPh sb="0" eb="3">
      <t>ショウキボ</t>
    </rPh>
    <rPh sb="4" eb="6">
      <t>ケイヒ</t>
    </rPh>
    <rPh sb="6" eb="8">
      <t>ロウジン</t>
    </rPh>
    <phoneticPr fontId="4"/>
  </si>
  <si>
    <t>認知症高齢者グループホーム</t>
  </si>
  <si>
    <t>小規模多機能型居宅介護事業所</t>
  </si>
  <si>
    <t>看護小規模多機能型居宅介護事業所</t>
    <rPh sb="0" eb="2">
      <t>カンゴ</t>
    </rPh>
    <rPh sb="2" eb="5">
      <t>ショウキボ</t>
    </rPh>
    <rPh sb="5" eb="9">
      <t>タキノウガタ</t>
    </rPh>
    <rPh sb="9" eb="11">
      <t>キョタク</t>
    </rPh>
    <rPh sb="11" eb="13">
      <t>カイゴ</t>
    </rPh>
    <rPh sb="13" eb="16">
      <t>ジギョウショ</t>
    </rPh>
    <phoneticPr fontId="4"/>
  </si>
  <si>
    <t>小規模な有料老人ホーム</t>
    <rPh sb="0" eb="3">
      <t>ショウキボ</t>
    </rPh>
    <rPh sb="4" eb="6">
      <t>ユウリョウ</t>
    </rPh>
    <rPh sb="6" eb="8">
      <t>ロウジン</t>
    </rPh>
    <phoneticPr fontId="4"/>
  </si>
  <si>
    <t>小規模なサービス付き高齢者向け住宅</t>
    <rPh sb="0" eb="3">
      <t>ショウキボ</t>
    </rPh>
    <rPh sb="8" eb="9">
      <t>ツ</t>
    </rPh>
    <rPh sb="10" eb="13">
      <t>コウレイシャ</t>
    </rPh>
    <rPh sb="13" eb="14">
      <t>ム</t>
    </rPh>
    <rPh sb="15" eb="17">
      <t>ジュウタク</t>
    </rPh>
    <phoneticPr fontId="4"/>
  </si>
  <si>
    <t>小規模な短期入所生活介護事業所、短期入所療養介護事業所（いずれも単独型のみ）</t>
    <rPh sb="0" eb="3">
      <t>ショウキボ</t>
    </rPh>
    <rPh sb="32" eb="35">
      <t>タンドクガタ</t>
    </rPh>
    <phoneticPr fontId="4"/>
  </si>
  <si>
    <t>生活支援ハウス</t>
    <rPh sb="0" eb="2">
      <t>セイカツ</t>
    </rPh>
    <rPh sb="2" eb="4">
      <t>シエン</t>
    </rPh>
    <phoneticPr fontId="4"/>
  </si>
  <si>
    <r>
      <t>介護付きホーム（有料老人ホーム又はサービス付き高齢者向き住宅であって、特定施設入居者生活介護の指定を受けるもの）</t>
    </r>
    <r>
      <rPr>
        <sz val="11"/>
        <color indexed="10"/>
        <rFont val="ＭＳ Ｐゴシック"/>
        <family val="3"/>
        <charset val="128"/>
      </rPr>
      <t>※R4拡充メニュー</t>
    </r>
    <phoneticPr fontId="4"/>
  </si>
  <si>
    <r>
      <t>小規模な介護付きホーム（有料老人ホーム又はサービス付き高齢者向け住宅であって、特定施設入居者生活介護の指定を受けるもの）</t>
    </r>
    <r>
      <rPr>
        <sz val="11"/>
        <color indexed="10"/>
        <rFont val="ＭＳ Ｐゴシック"/>
        <family val="3"/>
        <charset val="128"/>
      </rPr>
      <t>※R4拡充メニュー</t>
    </r>
    <rPh sb="0" eb="3">
      <t>ショウキボ</t>
    </rPh>
    <rPh sb="63" eb="65">
      <t>カクジュウ</t>
    </rPh>
    <phoneticPr fontId="4"/>
  </si>
  <si>
    <t>■令和7年度事業分　地域医療介護総合確保事業施設等整備費補助金所要見込額調査票（別紙２の２）</t>
    <rPh sb="1" eb="3">
      <t>レイワ</t>
    </rPh>
    <rPh sb="4" eb="6">
      <t>ネンド</t>
    </rPh>
    <rPh sb="6" eb="8">
      <t>ジギョウ</t>
    </rPh>
    <rPh sb="8" eb="9">
      <t>ブン</t>
    </rPh>
    <rPh sb="10" eb="12">
      <t>チイキ</t>
    </rPh>
    <rPh sb="12" eb="14">
      <t>イリョウ</t>
    </rPh>
    <rPh sb="14" eb="16">
      <t>カイゴ</t>
    </rPh>
    <rPh sb="16" eb="18">
      <t>ソウゴウ</t>
    </rPh>
    <rPh sb="18" eb="20">
      <t>カクホ</t>
    </rPh>
    <rPh sb="20" eb="22">
      <t>ジギョウ</t>
    </rPh>
    <rPh sb="22" eb="24">
      <t>シセツ</t>
    </rPh>
    <rPh sb="24" eb="25">
      <t>トウ</t>
    </rPh>
    <rPh sb="25" eb="28">
      <t>セイビヒ</t>
    </rPh>
    <rPh sb="28" eb="31">
      <t>ホジョキン</t>
    </rPh>
    <rPh sb="31" eb="33">
      <t>ショヨウ</t>
    </rPh>
    <rPh sb="33" eb="35">
      <t>ミコミ</t>
    </rPh>
    <rPh sb="35" eb="36">
      <t>ガク</t>
    </rPh>
    <rPh sb="36" eb="39">
      <t>チョウサヒョウ</t>
    </rPh>
    <rPh sb="40" eb="42">
      <t>ベッシ</t>
    </rPh>
    <phoneticPr fontId="4"/>
  </si>
  <si>
    <t>（別表６関係）ゾーニング環境等の整備関係</t>
    <rPh sb="18" eb="20">
      <t>カンケイ</t>
    </rPh>
    <phoneticPr fontId="4"/>
  </si>
  <si>
    <t>※令和7年度に補助事業を行わない可能性があり、応募しても補助されない可能性があります。</t>
    <phoneticPr fontId="4"/>
  </si>
  <si>
    <t>・ゾーニング環境等の整備関係は、さらに以下の３種類の事業類型があります。それぞれの内容は参考資料を確認してください。</t>
    <rPh sb="6" eb="8">
      <t>カンキョウ</t>
    </rPh>
    <rPh sb="8" eb="9">
      <t>トウ</t>
    </rPh>
    <rPh sb="10" eb="12">
      <t>セイビ</t>
    </rPh>
    <rPh sb="12" eb="14">
      <t>カンケイ</t>
    </rPh>
    <rPh sb="19" eb="21">
      <t>イカ</t>
    </rPh>
    <rPh sb="23" eb="25">
      <t>シュルイ</t>
    </rPh>
    <rPh sb="26" eb="28">
      <t>ジギョウ</t>
    </rPh>
    <rPh sb="28" eb="30">
      <t>ルイケイ</t>
    </rPh>
    <rPh sb="41" eb="43">
      <t>ナイヨウ</t>
    </rPh>
    <rPh sb="44" eb="46">
      <t>サンコウ</t>
    </rPh>
    <rPh sb="46" eb="48">
      <t>シリョウ</t>
    </rPh>
    <rPh sb="49" eb="51">
      <t>カクニン</t>
    </rPh>
    <phoneticPr fontId="4"/>
  </si>
  <si>
    <t>　Ａ　玄関室設置によるゾーニング</t>
    <phoneticPr fontId="4"/>
  </si>
  <si>
    <t>　Ｂ　従来型個室・多床室のゾーニング</t>
    <rPh sb="3" eb="6">
      <t>ジュウライガタ</t>
    </rPh>
    <rPh sb="6" eb="8">
      <t>コシツ</t>
    </rPh>
    <rPh sb="9" eb="12">
      <t>タショウシツ</t>
    </rPh>
    <phoneticPr fontId="4"/>
  </si>
  <si>
    <t>　Ｃ　家族面会室の整備</t>
    <rPh sb="3" eb="5">
      <t>カゾク</t>
    </rPh>
    <rPh sb="5" eb="8">
      <t>メンカイシツ</t>
    </rPh>
    <rPh sb="9" eb="11">
      <t>セイビ</t>
    </rPh>
    <phoneticPr fontId="4"/>
  </si>
  <si>
    <t>・１施設あたり、ＡとＢは複数か所の整備ができますが、Ｃは１か所のみの整備です。</t>
    <rPh sb="2" eb="4">
      <t>シセツ</t>
    </rPh>
    <rPh sb="12" eb="14">
      <t>フクスウ</t>
    </rPh>
    <rPh sb="15" eb="16">
      <t>ショ</t>
    </rPh>
    <rPh sb="17" eb="19">
      <t>セイビ</t>
    </rPh>
    <rPh sb="30" eb="31">
      <t>ショ</t>
    </rPh>
    <rPh sb="34" eb="36">
      <t>セイビ</t>
    </rPh>
    <phoneticPr fontId="4"/>
  </si>
  <si>
    <t>・Ａ、Ｂ、Ｃのそれぞれを同時に補助申請することは可能です。希望する場合は、下表にはそれぞれ１行ずつ記載してください。同一の行に記載しないでください。</t>
    <rPh sb="12" eb="14">
      <t>ドウジ</t>
    </rPh>
    <rPh sb="15" eb="17">
      <t>ホジョ</t>
    </rPh>
    <rPh sb="17" eb="19">
      <t>シンセイ</t>
    </rPh>
    <rPh sb="24" eb="26">
      <t>カノウ</t>
    </rPh>
    <rPh sb="29" eb="31">
      <t>キボウ</t>
    </rPh>
    <rPh sb="33" eb="35">
      <t>バアイ</t>
    </rPh>
    <rPh sb="37" eb="39">
      <t>カヒョウ</t>
    </rPh>
    <rPh sb="46" eb="47">
      <t>ギョウ</t>
    </rPh>
    <rPh sb="49" eb="51">
      <t>キサイ</t>
    </rPh>
    <rPh sb="58" eb="60">
      <t>ドウイツ</t>
    </rPh>
    <rPh sb="61" eb="62">
      <t>ギョウ</t>
    </rPh>
    <rPh sb="63" eb="65">
      <t>キサイ</t>
    </rPh>
    <phoneticPr fontId="4"/>
  </si>
  <si>
    <t>・下表に入力する場合は、２事業者以上の見積書を徴して、低価な金額を入力してください。所要額は、補助上限額の範囲内となります。</t>
    <rPh sb="1" eb="3">
      <t>カヒョウ</t>
    </rPh>
    <rPh sb="4" eb="6">
      <t>ニュウリョク</t>
    </rPh>
    <rPh sb="8" eb="10">
      <t>バアイ</t>
    </rPh>
    <rPh sb="13" eb="16">
      <t>ジギョウシャ</t>
    </rPh>
    <rPh sb="16" eb="18">
      <t>イジョウ</t>
    </rPh>
    <rPh sb="19" eb="21">
      <t>ミツモリ</t>
    </rPh>
    <rPh sb="21" eb="22">
      <t>ショ</t>
    </rPh>
    <rPh sb="23" eb="24">
      <t>チョウ</t>
    </rPh>
    <rPh sb="27" eb="29">
      <t>テイカ</t>
    </rPh>
    <rPh sb="30" eb="32">
      <t>キンガク</t>
    </rPh>
    <rPh sb="33" eb="35">
      <t>ニュウリョク</t>
    </rPh>
    <rPh sb="42" eb="45">
      <t>ショヨウガク</t>
    </rPh>
    <rPh sb="47" eb="49">
      <t>ホジョ</t>
    </rPh>
    <rPh sb="49" eb="51">
      <t>ジョウゲン</t>
    </rPh>
    <rPh sb="51" eb="52">
      <t>ガク</t>
    </rPh>
    <rPh sb="53" eb="55">
      <t>ハンイ</t>
    </rPh>
    <rPh sb="55" eb="56">
      <t>ナイ</t>
    </rPh>
    <phoneticPr fontId="4"/>
  </si>
  <si>
    <t>・２者以上の見積書も提出してください。（コピー可）</t>
    <rPh sb="2" eb="3">
      <t>シャ</t>
    </rPh>
    <rPh sb="3" eb="5">
      <t>イジョウ</t>
    </rPh>
    <rPh sb="6" eb="9">
      <t>ミツモリショ</t>
    </rPh>
    <rPh sb="10" eb="12">
      <t>テイシュツ</t>
    </rPh>
    <rPh sb="23" eb="24">
      <t>カ</t>
    </rPh>
    <phoneticPr fontId="4"/>
  </si>
  <si>
    <t>Ａ　玄関室設置によるゾーニング</t>
    <phoneticPr fontId="4"/>
  </si>
  <si>
    <t>Ｂ　従来型個室・多床室のゾーニング</t>
    <phoneticPr fontId="4"/>
  </si>
  <si>
    <t>Ｃ　家族面会室の整備</t>
    <phoneticPr fontId="4"/>
  </si>
  <si>
    <t>(A)整備か所数</t>
    <rPh sb="3" eb="5">
      <t>セイビ</t>
    </rPh>
    <rPh sb="6" eb="7">
      <t>ショ</t>
    </rPh>
    <rPh sb="7" eb="8">
      <t>スウ</t>
    </rPh>
    <phoneticPr fontId="4"/>
  </si>
  <si>
    <t>(B)補助上限額（千円）
(B)=(A)*1,180*2/3</t>
    <rPh sb="3" eb="5">
      <t>ホジョ</t>
    </rPh>
    <rPh sb="5" eb="7">
      <t>ジョウゲン</t>
    </rPh>
    <rPh sb="7" eb="8">
      <t>ガク</t>
    </rPh>
    <rPh sb="9" eb="11">
      <t>センエン</t>
    </rPh>
    <phoneticPr fontId="4"/>
  </si>
  <si>
    <t>(C)総事業費</t>
    <rPh sb="3" eb="4">
      <t>ソウ</t>
    </rPh>
    <rPh sb="4" eb="7">
      <t>ジギョウヒ</t>
    </rPh>
    <phoneticPr fontId="4"/>
  </si>
  <si>
    <t>(D)所要額(千円)
(D)=(C)*2/3
※(B)を超えることはできません。</t>
    <rPh sb="3" eb="5">
      <t>ショヨウ</t>
    </rPh>
    <rPh sb="5" eb="6">
      <t>ガク</t>
    </rPh>
    <rPh sb="7" eb="9">
      <t>センエン</t>
    </rPh>
    <rPh sb="28" eb="29">
      <t>コ</t>
    </rPh>
    <phoneticPr fontId="4"/>
  </si>
  <si>
    <t>(E)整備か所数</t>
    <rPh sb="3" eb="5">
      <t>セイビ</t>
    </rPh>
    <rPh sb="6" eb="7">
      <t>ショ</t>
    </rPh>
    <rPh sb="7" eb="8">
      <t>スウ</t>
    </rPh>
    <phoneticPr fontId="4"/>
  </si>
  <si>
    <t>(F)補助上限額（千円）
(F)=(E)*7,070*2/3</t>
    <rPh sb="3" eb="5">
      <t>ホジョ</t>
    </rPh>
    <rPh sb="5" eb="7">
      <t>ジョウゲン</t>
    </rPh>
    <rPh sb="7" eb="8">
      <t>ガク</t>
    </rPh>
    <rPh sb="9" eb="11">
      <t>センエン</t>
    </rPh>
    <phoneticPr fontId="4"/>
  </si>
  <si>
    <t>(G)総事業費</t>
    <rPh sb="3" eb="4">
      <t>ソウ</t>
    </rPh>
    <rPh sb="4" eb="7">
      <t>ジギョウヒ</t>
    </rPh>
    <phoneticPr fontId="4"/>
  </si>
  <si>
    <t>(H)所要額(千円)
(H)=(G)*2/3
※(F)を超えることはできません。</t>
    <rPh sb="3" eb="5">
      <t>ショヨウ</t>
    </rPh>
    <rPh sb="5" eb="6">
      <t>ガク</t>
    </rPh>
    <rPh sb="7" eb="9">
      <t>センエン</t>
    </rPh>
    <rPh sb="28" eb="29">
      <t>コ</t>
    </rPh>
    <phoneticPr fontId="4"/>
  </si>
  <si>
    <t xml:space="preserve">(I)補助上限額（千円）
</t>
    <rPh sb="3" eb="5">
      <t>ホジョ</t>
    </rPh>
    <rPh sb="5" eb="7">
      <t>ジョウゲン</t>
    </rPh>
    <rPh sb="7" eb="8">
      <t>ガク</t>
    </rPh>
    <rPh sb="9" eb="11">
      <t>センエン</t>
    </rPh>
    <phoneticPr fontId="4"/>
  </si>
  <si>
    <t>(J)総事業費</t>
    <rPh sb="3" eb="4">
      <t>ソウ</t>
    </rPh>
    <rPh sb="4" eb="7">
      <t>ジギョウヒ</t>
    </rPh>
    <phoneticPr fontId="4"/>
  </si>
  <si>
    <t>(K)所要額(千円)
(K)=(J)*2/3
※(I)を超えることはできません。</t>
    <rPh sb="3" eb="5">
      <t>ショヨウ</t>
    </rPh>
    <rPh sb="5" eb="6">
      <t>ガク</t>
    </rPh>
    <rPh sb="7" eb="9">
      <t>センエン</t>
    </rPh>
    <rPh sb="28" eb="29">
      <t>コ</t>
    </rPh>
    <phoneticPr fontId="4"/>
  </si>
  <si>
    <t>【例２】</t>
    <rPh sb="1" eb="2">
      <t>レイ</t>
    </rPh>
    <phoneticPr fontId="4"/>
  </si>
  <si>
    <t>地域密着型特別養護老人ホーム及び併設されるショートステイ</t>
    <rPh sb="0" eb="2">
      <t>チイキ</t>
    </rPh>
    <rPh sb="2" eb="5">
      <t>ミッチャクガタ</t>
    </rPh>
    <rPh sb="5" eb="7">
      <t>トクベツ</t>
    </rPh>
    <rPh sb="7" eb="9">
      <t>ヨウゴ</t>
    </rPh>
    <rPh sb="9" eb="11">
      <t>ロウジン</t>
    </rPh>
    <phoneticPr fontId="4"/>
  </si>
  <si>
    <t>■令和7年度事業分　地域医療介護総合確保事業施設等整備費補助金所要見込額調査票（別紙３）</t>
    <rPh sb="1" eb="3">
      <t>レイワ</t>
    </rPh>
    <rPh sb="4" eb="6">
      <t>ネンド</t>
    </rPh>
    <rPh sb="6" eb="8">
      <t>ジギョウ</t>
    </rPh>
    <rPh sb="8" eb="9">
      <t>ブン</t>
    </rPh>
    <rPh sb="10" eb="12">
      <t>チイキ</t>
    </rPh>
    <rPh sb="12" eb="14">
      <t>イリョウ</t>
    </rPh>
    <rPh sb="14" eb="16">
      <t>カイゴ</t>
    </rPh>
    <rPh sb="16" eb="18">
      <t>ソウゴウ</t>
    </rPh>
    <rPh sb="18" eb="20">
      <t>カクホ</t>
    </rPh>
    <rPh sb="20" eb="22">
      <t>ジギョウ</t>
    </rPh>
    <rPh sb="22" eb="24">
      <t>シセツ</t>
    </rPh>
    <rPh sb="24" eb="25">
      <t>トウ</t>
    </rPh>
    <rPh sb="25" eb="28">
      <t>セイビヒ</t>
    </rPh>
    <rPh sb="28" eb="31">
      <t>ホジョキン</t>
    </rPh>
    <rPh sb="31" eb="33">
      <t>ショヨウ</t>
    </rPh>
    <rPh sb="33" eb="35">
      <t>ミコミ</t>
    </rPh>
    <rPh sb="35" eb="36">
      <t>ガク</t>
    </rPh>
    <rPh sb="36" eb="39">
      <t>チョウサヒョウ</t>
    </rPh>
    <rPh sb="40" eb="42">
      <t>ベッシ</t>
    </rPh>
    <phoneticPr fontId="4"/>
  </si>
  <si>
    <t>（別表７関係）介護職員の宿舎施設整備事業</t>
    <rPh sb="1" eb="3">
      <t>ベッピョウ</t>
    </rPh>
    <rPh sb="4" eb="6">
      <t>カンケイ</t>
    </rPh>
    <rPh sb="7" eb="9">
      <t>カイゴ</t>
    </rPh>
    <rPh sb="9" eb="11">
      <t>ショクイン</t>
    </rPh>
    <rPh sb="12" eb="14">
      <t>シュクシャ</t>
    </rPh>
    <rPh sb="14" eb="16">
      <t>シセツ</t>
    </rPh>
    <rPh sb="16" eb="18">
      <t>セイビ</t>
    </rPh>
    <rPh sb="18" eb="20">
      <t>ジギョウ</t>
    </rPh>
    <phoneticPr fontId="4"/>
  </si>
  <si>
    <r>
      <t>《入力にあたっての注意》</t>
    </r>
    <r>
      <rPr>
        <b/>
        <sz val="16"/>
        <color indexed="10"/>
        <rFont val="ＭＳ Ｐゴシック"/>
        <family val="3"/>
        <charset val="128"/>
      </rPr>
      <t>※今後継続されるか未定のため、応募しても令和7年度に補助されない可能性があります。</t>
    </r>
    <rPh sb="1" eb="3">
      <t>ニュウリョク</t>
    </rPh>
    <rPh sb="9" eb="11">
      <t>チュウイ</t>
    </rPh>
    <phoneticPr fontId="4"/>
  </si>
  <si>
    <t>・介護職員のために整備する宿舎施設は１定員あたりの整備面積に上限はありませんが、補助対象経費となるのは３３㎡までです。</t>
    <rPh sb="1" eb="3">
      <t>カイゴ</t>
    </rPh>
    <rPh sb="3" eb="5">
      <t>ショクイン</t>
    </rPh>
    <rPh sb="9" eb="11">
      <t>セイビ</t>
    </rPh>
    <rPh sb="13" eb="15">
      <t>シュクシャ</t>
    </rPh>
    <rPh sb="15" eb="17">
      <t>シセツ</t>
    </rPh>
    <rPh sb="19" eb="21">
      <t>テイイン</t>
    </rPh>
    <rPh sb="25" eb="27">
      <t>セイビ</t>
    </rPh>
    <rPh sb="27" eb="29">
      <t>メンセキ</t>
    </rPh>
    <rPh sb="30" eb="32">
      <t>ジョウゲン</t>
    </rPh>
    <rPh sb="40" eb="42">
      <t>ホジョ</t>
    </rPh>
    <rPh sb="42" eb="44">
      <t>タイショウ</t>
    </rPh>
    <rPh sb="44" eb="46">
      <t>ケイヒ</t>
    </rPh>
    <phoneticPr fontId="4"/>
  </si>
  <si>
    <t>・補助対象経費の１／３が補助額になります。</t>
    <rPh sb="1" eb="3">
      <t>ホジョ</t>
    </rPh>
    <rPh sb="3" eb="5">
      <t>タイショウ</t>
    </rPh>
    <rPh sb="5" eb="7">
      <t>ケイヒ</t>
    </rPh>
    <rPh sb="12" eb="14">
      <t>ホジョ</t>
    </rPh>
    <rPh sb="14" eb="15">
      <t>ガク</t>
    </rPh>
    <phoneticPr fontId="4"/>
  </si>
  <si>
    <t>・入居対象となる介護職員は、勤務先の施設種別が限られています。（定員の２割までの範囲で例外規定があります。）要綱で確認してください。</t>
    <rPh sb="1" eb="3">
      <t>ニュウキョ</t>
    </rPh>
    <rPh sb="3" eb="5">
      <t>タイショウ</t>
    </rPh>
    <rPh sb="8" eb="10">
      <t>カイゴ</t>
    </rPh>
    <rPh sb="10" eb="12">
      <t>ショクイン</t>
    </rPh>
    <rPh sb="14" eb="16">
      <t>キンム</t>
    </rPh>
    <rPh sb="16" eb="17">
      <t>サキ</t>
    </rPh>
    <rPh sb="18" eb="20">
      <t>シセツ</t>
    </rPh>
    <rPh sb="20" eb="22">
      <t>シュベツ</t>
    </rPh>
    <rPh sb="23" eb="24">
      <t>カギ</t>
    </rPh>
    <rPh sb="32" eb="34">
      <t>テイイン</t>
    </rPh>
    <rPh sb="36" eb="37">
      <t>ワリ</t>
    </rPh>
    <rPh sb="40" eb="42">
      <t>ハンイ</t>
    </rPh>
    <rPh sb="43" eb="45">
      <t>レイガイ</t>
    </rPh>
    <rPh sb="45" eb="47">
      <t>キテイ</t>
    </rPh>
    <rPh sb="54" eb="56">
      <t>ヨウコウ</t>
    </rPh>
    <rPh sb="57" eb="59">
      <t>カクニン</t>
    </rPh>
    <phoneticPr fontId="4"/>
  </si>
  <si>
    <t>入居する介護職員の勤務先施設とその所在地</t>
    <rPh sb="0" eb="2">
      <t>ニュウキョ</t>
    </rPh>
    <rPh sb="4" eb="6">
      <t>カイゴ</t>
    </rPh>
    <rPh sb="6" eb="8">
      <t>ショクイン</t>
    </rPh>
    <rPh sb="9" eb="11">
      <t>キンム</t>
    </rPh>
    <rPh sb="11" eb="12">
      <t>サキ</t>
    </rPh>
    <rPh sb="12" eb="14">
      <t>シセツ</t>
    </rPh>
    <rPh sb="17" eb="20">
      <t>ショザイチ</t>
    </rPh>
    <phoneticPr fontId="4"/>
  </si>
  <si>
    <t>整備する宿舎施設の概要</t>
    <rPh sb="0" eb="2">
      <t>セイビ</t>
    </rPh>
    <rPh sb="4" eb="6">
      <t>シュクシャ</t>
    </rPh>
    <rPh sb="6" eb="8">
      <t>シセツ</t>
    </rPh>
    <rPh sb="9" eb="11">
      <t>ガイヨウ</t>
    </rPh>
    <phoneticPr fontId="4"/>
  </si>
  <si>
    <t>名称</t>
    <rPh sb="0" eb="2">
      <t>メイショウ</t>
    </rPh>
    <phoneticPr fontId="4"/>
  </si>
  <si>
    <t>対象経費</t>
    <rPh sb="0" eb="2">
      <t>タイショウ</t>
    </rPh>
    <rPh sb="2" eb="4">
      <t>ケイヒ</t>
    </rPh>
    <phoneticPr fontId="4"/>
  </si>
  <si>
    <t>定員</t>
    <rPh sb="0" eb="2">
      <t>テイイン</t>
    </rPh>
    <phoneticPr fontId="4"/>
  </si>
  <si>
    <t>延べ床面積（共用部分を含む）</t>
    <rPh sb="0" eb="1">
      <t>ノ</t>
    </rPh>
    <rPh sb="2" eb="5">
      <t>ユカメンセキ</t>
    </rPh>
    <rPh sb="6" eb="8">
      <t>キョウヨウ</t>
    </rPh>
    <rPh sb="8" eb="10">
      <t>ブブン</t>
    </rPh>
    <rPh sb="11" eb="12">
      <t>フク</t>
    </rPh>
    <phoneticPr fontId="4"/>
  </si>
  <si>
    <t>１定員あたりの面積</t>
    <rPh sb="1" eb="3">
      <t>テイイン</t>
    </rPh>
    <rPh sb="7" eb="9">
      <t>メンセキ</t>
    </rPh>
    <phoneticPr fontId="4"/>
  </si>
  <si>
    <t>補助対象面積割合</t>
    <rPh sb="0" eb="2">
      <t>ホジョ</t>
    </rPh>
    <rPh sb="2" eb="4">
      <t>タイショウ</t>
    </rPh>
    <rPh sb="4" eb="6">
      <t>メンセキ</t>
    </rPh>
    <rPh sb="6" eb="8">
      <t>ワリアイ</t>
    </rPh>
    <phoneticPr fontId="4"/>
  </si>
  <si>
    <t>補助率</t>
    <rPh sb="0" eb="2">
      <t>ホジョ</t>
    </rPh>
    <rPh sb="2" eb="3">
      <t>リツ</t>
    </rPh>
    <phoneticPr fontId="4"/>
  </si>
  <si>
    <t>所要見込額</t>
    <rPh sb="0" eb="2">
      <t>ショヨウ</t>
    </rPh>
    <rPh sb="2" eb="4">
      <t>ミコミ</t>
    </rPh>
    <rPh sb="4" eb="5">
      <t>ガク</t>
    </rPh>
    <phoneticPr fontId="4"/>
  </si>
  <si>
    <t>特別養護老人ホーム●●苑（●●市）
小規模多機能型居宅介護△△（△△町）</t>
    <rPh sb="0" eb="6">
      <t>トクベツヨウゴロウジン</t>
    </rPh>
    <rPh sb="11" eb="12">
      <t>エン</t>
    </rPh>
    <rPh sb="15" eb="16">
      <t>シ</t>
    </rPh>
    <rPh sb="18" eb="29">
      <t>ショウキボタキノウガタキョタクカイゴ</t>
    </rPh>
    <rPh sb="34" eb="35">
      <t>マチ</t>
    </rPh>
    <phoneticPr fontId="4"/>
  </si>
  <si>
    <t>未定　or　●●寮</t>
    <rPh sb="0" eb="2">
      <t>ミテイ</t>
    </rPh>
    <rPh sb="8" eb="9">
      <t>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</si>
</sst>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6">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4"/>
      <color indexed="8"/>
      <name val="ＭＳ Ｐゴシック"/>
      <family val="3"/>
      <charset val="128"/>
    </font>
    <font>
      <sz val="6"/>
      <name val="ＭＳ Ｐゴシック"/>
      <family val="3"/>
      <charset val="128"/>
    </font>
    <font>
      <sz val="12"/>
      <color theme="1"/>
      <name val="游ゴシック"/>
      <family val="3"/>
      <charset val="128"/>
      <scheme val="minor"/>
    </font>
    <font>
      <b/>
      <u/>
      <sz val="12"/>
      <color indexed="8"/>
      <name val="ＭＳ Ｐゴシック"/>
      <family val="3"/>
      <charset val="128"/>
    </font>
    <font>
      <sz val="12"/>
      <color indexed="8"/>
      <name val="ＭＳ Ｐゴシック"/>
      <family val="3"/>
      <charset val="128"/>
    </font>
    <font>
      <sz val="10"/>
      <color indexed="8"/>
      <name val="ＭＳ Ｐゴシック"/>
      <family val="3"/>
      <charset val="128"/>
    </font>
    <font>
      <sz val="11"/>
      <color indexed="8"/>
      <name val="ＭＳ Ｐゴシック"/>
      <family val="3"/>
      <charset val="128"/>
    </font>
    <font>
      <sz val="11"/>
      <color indexed="56"/>
      <name val="ＭＳ Ｐゴシック"/>
      <family val="3"/>
      <charset val="128"/>
    </font>
    <font>
      <sz val="10"/>
      <color theme="1"/>
      <name val="游ゴシック"/>
      <family val="3"/>
      <charset val="128"/>
      <scheme val="minor"/>
    </font>
    <font>
      <sz val="10"/>
      <color rgb="FFFF0000"/>
      <name val="ＭＳ Ｐゴシック"/>
      <family val="3"/>
      <charset val="128"/>
    </font>
    <font>
      <sz val="10"/>
      <name val="ＭＳ Ｐゴシック"/>
      <family val="3"/>
      <charset val="128"/>
    </font>
    <font>
      <b/>
      <sz val="10"/>
      <color indexed="10"/>
      <name val="ＭＳ Ｐゴシック"/>
      <family val="3"/>
      <charset val="128"/>
    </font>
    <font>
      <sz val="11"/>
      <name val="ＭＳ Ｐゴシック"/>
      <family val="3"/>
      <charset val="128"/>
    </font>
    <font>
      <sz val="9"/>
      <color indexed="8"/>
      <name val="ＭＳ Ｐゴシック"/>
      <family val="3"/>
      <charset val="128"/>
    </font>
    <font>
      <sz val="11"/>
      <color rgb="FFFF0000"/>
      <name val="游ゴシック"/>
      <family val="3"/>
      <charset val="128"/>
      <scheme val="minor"/>
    </font>
    <font>
      <sz val="10"/>
      <name val="游ゴシック"/>
      <family val="3"/>
      <charset val="128"/>
      <scheme val="minor"/>
    </font>
    <font>
      <b/>
      <sz val="11"/>
      <color indexed="10"/>
      <name val="ＭＳ Ｐゴシック"/>
      <family val="3"/>
      <charset val="128"/>
    </font>
    <font>
      <b/>
      <sz val="12"/>
      <color indexed="8"/>
      <name val="ＭＳ Ｐゴシック"/>
      <family val="3"/>
      <charset val="128"/>
    </font>
    <font>
      <b/>
      <sz val="12"/>
      <color indexed="10"/>
      <name val="ＭＳ Ｐゴシック"/>
      <family val="3"/>
      <charset val="128"/>
    </font>
    <font>
      <b/>
      <sz val="11"/>
      <color indexed="8"/>
      <name val="ＭＳ Ｐゴシック"/>
      <family val="3"/>
      <charset val="128"/>
    </font>
    <font>
      <b/>
      <sz val="14"/>
      <color theme="1"/>
      <name val="游ゴシック"/>
      <family val="3"/>
      <charset val="128"/>
      <scheme val="minor"/>
    </font>
    <font>
      <sz val="20"/>
      <color theme="1"/>
      <name val="游ゴシック"/>
      <family val="3"/>
      <charset val="128"/>
      <scheme val="minor"/>
    </font>
    <font>
      <b/>
      <sz val="16"/>
      <name val="ＭＳ ゴシック"/>
      <family val="3"/>
      <charset val="128"/>
    </font>
    <font>
      <b/>
      <sz val="14"/>
      <name val="ＭＳ ゴシック"/>
      <family val="3"/>
      <charset val="128"/>
    </font>
    <font>
      <sz val="11"/>
      <name val="游ゴシック"/>
      <family val="3"/>
      <charset val="128"/>
      <scheme val="minor"/>
    </font>
    <font>
      <sz val="20"/>
      <name val="游ゴシック"/>
      <family val="3"/>
      <charset val="128"/>
      <scheme val="minor"/>
    </font>
    <font>
      <b/>
      <sz val="20"/>
      <color rgb="FFFF0000"/>
      <name val="游ゴシック"/>
      <family val="3"/>
      <charset val="128"/>
      <scheme val="minor"/>
    </font>
    <font>
      <sz val="11"/>
      <color indexed="10"/>
      <name val="ＭＳ Ｐゴシック"/>
      <family val="3"/>
      <charset val="128"/>
    </font>
    <font>
      <sz val="11"/>
      <name val="Arial Unicode MS"/>
      <family val="3"/>
      <charset val="128"/>
    </font>
    <font>
      <b/>
      <sz val="11"/>
      <color theme="1"/>
      <name val="游ゴシック"/>
      <family val="3"/>
      <charset val="128"/>
      <scheme val="minor"/>
    </font>
    <font>
      <b/>
      <sz val="9"/>
      <color indexed="81"/>
      <name val="ＭＳ Ｐゴシック"/>
      <family val="3"/>
      <charset val="128"/>
    </font>
    <font>
      <b/>
      <sz val="14"/>
      <color rgb="FFFF0000"/>
      <name val="ＭＳ ゴシック"/>
      <family val="3"/>
      <charset val="128"/>
    </font>
    <font>
      <sz val="16"/>
      <name val="游ゴシック"/>
      <family val="3"/>
      <charset val="128"/>
      <scheme val="minor"/>
    </font>
    <font>
      <b/>
      <sz val="16"/>
      <color rgb="FFFF0000"/>
      <name val="游ゴシック"/>
      <family val="3"/>
      <charset val="128"/>
      <scheme val="minor"/>
    </font>
    <font>
      <sz val="14"/>
      <name val="Arial Unicode MS"/>
      <family val="3"/>
      <charset val="128"/>
    </font>
    <font>
      <sz val="8"/>
      <name val="ＭＳ Ｐゴシック"/>
      <family val="3"/>
      <charset val="128"/>
    </font>
    <font>
      <b/>
      <sz val="9"/>
      <name val="ＭＳ Ｐゴシック"/>
      <family val="3"/>
      <charset val="128"/>
    </font>
    <font>
      <sz val="8"/>
      <color rgb="FFFF0000"/>
      <name val="ＭＳ Ｐゴシック"/>
      <family val="3"/>
      <charset val="128"/>
    </font>
    <font>
      <sz val="8"/>
      <color indexed="10"/>
      <name val="ＭＳ Ｐゴシック"/>
      <family val="3"/>
      <charset val="128"/>
    </font>
    <font>
      <sz val="9"/>
      <name val="游ゴシック"/>
      <family val="3"/>
      <charset val="128"/>
      <scheme val="minor"/>
    </font>
    <font>
      <b/>
      <sz val="9"/>
      <color indexed="81"/>
      <name val="MS P ゴシック"/>
      <family val="3"/>
      <charset val="128"/>
    </font>
    <font>
      <b/>
      <sz val="16"/>
      <color indexed="10"/>
      <name val="ＭＳ Ｐゴシック"/>
      <family val="3"/>
      <charset val="128"/>
    </font>
    <font>
      <b/>
      <sz val="11"/>
      <name val="ＭＳ Ｐゴシック"/>
      <family val="3"/>
      <charset val="128"/>
    </font>
  </fonts>
  <fills count="8">
    <fill>
      <patternFill patternType="none"/>
    </fill>
    <fill>
      <patternFill patternType="gray125"/>
    </fill>
    <fill>
      <patternFill patternType="solid">
        <fgColor indexed="31"/>
        <bgColor indexed="64"/>
      </patternFill>
    </fill>
    <fill>
      <patternFill patternType="solid">
        <fgColor rgb="FFCCCCFF"/>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F00"/>
        <bgColor indexed="64"/>
      </patternFill>
    </fill>
  </fills>
  <borders count="7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hair">
        <color indexed="64"/>
      </right>
      <top/>
      <bottom/>
      <diagonal/>
    </border>
    <border>
      <left style="hair">
        <color indexed="64"/>
      </left>
      <right/>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diagonal/>
    </border>
    <border>
      <left style="thin">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style="medium">
        <color indexed="64"/>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2" fillId="0" borderId="0"/>
    <xf numFmtId="38" fontId="9" fillId="0" borderId="0" applyFont="0" applyFill="0" applyBorder="0" applyAlignment="0" applyProtection="0">
      <alignment vertical="center"/>
    </xf>
  </cellStyleXfs>
  <cellXfs count="373">
    <xf numFmtId="0" fontId="0" fillId="0" borderId="0" xfId="0">
      <alignment vertical="center"/>
    </xf>
    <xf numFmtId="0" fontId="3" fillId="0" borderId="0" xfId="1" applyFont="1" applyAlignment="1">
      <alignment horizontal="left" vertical="center" shrinkToFit="1"/>
    </xf>
    <xf numFmtId="0" fontId="2" fillId="0" borderId="0" xfId="1" applyAlignment="1">
      <alignment horizontal="left" shrinkToFit="1"/>
    </xf>
    <xf numFmtId="0" fontId="2" fillId="0" borderId="0" xfId="1" applyFont="1" applyAlignment="1">
      <alignment vertical="center" shrinkToFit="1"/>
    </xf>
    <xf numFmtId="0" fontId="2" fillId="0" borderId="0" xfId="1"/>
    <xf numFmtId="0" fontId="2" fillId="0" borderId="0" xfId="1" applyAlignment="1">
      <alignment horizontal="left" shrinkToFit="1"/>
    </xf>
    <xf numFmtId="0" fontId="3" fillId="0" borderId="0" xfId="1" applyFont="1" applyAlignment="1">
      <alignment horizontal="left" vertical="center" shrinkToFit="1"/>
    </xf>
    <xf numFmtId="0" fontId="5" fillId="0" borderId="0" xfId="1" applyFont="1" applyAlignment="1">
      <alignment horizontal="left"/>
    </xf>
    <xf numFmtId="0" fontId="3" fillId="0" borderId="0" xfId="1" applyFont="1" applyAlignment="1">
      <alignment vertical="center"/>
    </xf>
    <xf numFmtId="0" fontId="2" fillId="0" borderId="0" xfId="1" applyAlignment="1">
      <alignment horizontal="right" vertical="center"/>
    </xf>
    <xf numFmtId="0" fontId="2" fillId="0" borderId="1" xfId="1" applyBorder="1" applyAlignment="1">
      <alignment horizontal="center"/>
    </xf>
    <xf numFmtId="0" fontId="2" fillId="0" borderId="0" xfId="1" applyFont="1" applyFill="1" applyBorder="1" applyAlignment="1">
      <alignment vertical="center"/>
    </xf>
    <xf numFmtId="0" fontId="2" fillId="0" borderId="0" xfId="1" applyFill="1" applyBorder="1" applyAlignment="1">
      <alignment horizontal="center" vertical="center"/>
    </xf>
    <xf numFmtId="0" fontId="6" fillId="0" borderId="0" xfId="1" applyFont="1" applyAlignment="1">
      <alignment vertical="center"/>
    </xf>
    <xf numFmtId="0" fontId="2" fillId="0" borderId="2" xfId="1" applyBorder="1" applyAlignment="1">
      <alignment horizontal="center"/>
    </xf>
    <xf numFmtId="0" fontId="7" fillId="0" borderId="0" xfId="1" applyFont="1" applyAlignment="1">
      <alignment vertical="center"/>
    </xf>
    <xf numFmtId="0" fontId="2" fillId="0" borderId="0" xfId="1" applyFont="1" applyAlignment="1">
      <alignment vertical="center"/>
    </xf>
    <xf numFmtId="0" fontId="2" fillId="0" borderId="0" xfId="1" applyBorder="1"/>
    <xf numFmtId="0" fontId="8" fillId="0" borderId="0" xfId="1" applyFont="1" applyAlignment="1">
      <alignment horizontal="right" vertical="center"/>
    </xf>
    <xf numFmtId="0" fontId="8" fillId="0" borderId="0" xfId="1" applyFont="1" applyBorder="1" applyAlignment="1">
      <alignment horizontal="right" vertical="center"/>
    </xf>
    <xf numFmtId="38" fontId="10" fillId="0" borderId="0" xfId="2" applyFont="1" applyBorder="1" applyAlignment="1">
      <alignment vertical="center"/>
    </xf>
    <xf numFmtId="0" fontId="8" fillId="0" borderId="0" xfId="1" applyFont="1" applyAlignment="1">
      <alignment horizontal="right" vertical="center"/>
    </xf>
    <xf numFmtId="0" fontId="9" fillId="0" borderId="0" xfId="1" applyFont="1" applyAlignment="1">
      <alignment vertical="center"/>
    </xf>
    <xf numFmtId="0" fontId="2" fillId="0" borderId="3" xfId="1" applyBorder="1" applyAlignment="1">
      <alignment horizontal="center" vertical="center" wrapText="1"/>
    </xf>
    <xf numFmtId="0" fontId="2" fillId="0" borderId="4" xfId="1" applyBorder="1" applyAlignment="1">
      <alignment horizontal="center" vertical="center"/>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9" fillId="0" borderId="9" xfId="1" applyFont="1" applyBorder="1" applyAlignment="1">
      <alignment horizontal="center" vertical="center" wrapText="1"/>
    </xf>
    <xf numFmtId="0" fontId="2" fillId="0" borderId="10" xfId="1" applyBorder="1" applyAlignment="1">
      <alignment horizontal="center" vertical="center"/>
    </xf>
    <xf numFmtId="0" fontId="2" fillId="0" borderId="11" xfId="1" applyBorder="1" applyAlignment="1">
      <alignment horizontal="center" vertical="center"/>
    </xf>
    <xf numFmtId="0" fontId="8" fillId="0" borderId="12" xfId="1" applyFont="1" applyBorder="1" applyAlignment="1">
      <alignment horizontal="center" vertical="center" wrapText="1"/>
    </xf>
    <xf numFmtId="0" fontId="8" fillId="0" borderId="13" xfId="1" applyFont="1" applyBorder="1" applyAlignment="1">
      <alignment horizontal="center" vertical="center" wrapText="1"/>
    </xf>
    <xf numFmtId="0" fontId="11" fillId="0" borderId="14" xfId="1" applyFont="1" applyBorder="1" applyAlignment="1">
      <alignment horizontal="center" vertical="center" wrapText="1"/>
    </xf>
    <xf numFmtId="0" fontId="11" fillId="0" borderId="13" xfId="1" applyFont="1" applyBorder="1" applyAlignment="1">
      <alignment horizontal="center" vertical="center"/>
    </xf>
    <xf numFmtId="0" fontId="2" fillId="0" borderId="15" xfId="1" applyBorder="1" applyAlignment="1">
      <alignment horizontal="center" vertical="center"/>
    </xf>
    <xf numFmtId="0" fontId="9" fillId="0" borderId="16" xfId="1" applyFont="1" applyBorder="1" applyAlignment="1">
      <alignment horizontal="center" vertical="center" wrapText="1"/>
    </xf>
    <xf numFmtId="0" fontId="12" fillId="0" borderId="3" xfId="1" applyFont="1" applyBorder="1" applyAlignment="1">
      <alignment vertical="center"/>
    </xf>
    <xf numFmtId="0" fontId="2" fillId="0" borderId="17" xfId="1" applyBorder="1" applyAlignment="1">
      <alignment horizontal="center" vertical="center"/>
    </xf>
    <xf numFmtId="0" fontId="8" fillId="0" borderId="0" xfId="1" applyFont="1" applyBorder="1" applyAlignment="1">
      <alignment horizontal="center" vertical="center" wrapText="1"/>
    </xf>
    <xf numFmtId="0" fontId="8" fillId="0" borderId="18" xfId="1" applyFont="1" applyBorder="1" applyAlignment="1">
      <alignment horizontal="center" vertical="center" wrapText="1"/>
    </xf>
    <xf numFmtId="0" fontId="11" fillId="0" borderId="19" xfId="1" applyFont="1" applyBorder="1" applyAlignment="1">
      <alignment horizontal="center" vertical="center" wrapText="1"/>
    </xf>
    <xf numFmtId="0" fontId="11" fillId="0" borderId="18" xfId="1" applyFont="1" applyBorder="1" applyAlignment="1">
      <alignment horizontal="center" vertical="center"/>
    </xf>
    <xf numFmtId="0" fontId="2" fillId="0" borderId="20" xfId="1" applyBorder="1" applyAlignment="1">
      <alignment horizontal="center" vertical="center"/>
    </xf>
    <xf numFmtId="38" fontId="15" fillId="0" borderId="21" xfId="2" applyFont="1" applyFill="1" applyBorder="1" applyAlignment="1">
      <alignment vertical="center" wrapText="1"/>
    </xf>
    <xf numFmtId="0" fontId="2" fillId="0" borderId="3" xfId="1" applyBorder="1"/>
    <xf numFmtId="0" fontId="2" fillId="0" borderId="22" xfId="1" applyBorder="1"/>
    <xf numFmtId="38" fontId="10" fillId="0" borderId="22" xfId="2" applyFont="1" applyFill="1" applyBorder="1" applyAlignment="1">
      <alignment vertical="center"/>
    </xf>
    <xf numFmtId="0" fontId="2" fillId="0" borderId="23" xfId="1" applyBorder="1" applyAlignment="1">
      <alignment horizontal="center" vertical="center"/>
    </xf>
    <xf numFmtId="0" fontId="2" fillId="0" borderId="24" xfId="1" applyBorder="1" applyAlignment="1">
      <alignment vertical="center" wrapText="1"/>
    </xf>
    <xf numFmtId="38" fontId="2" fillId="2" borderId="25" xfId="2" applyFont="1" applyFill="1" applyBorder="1" applyAlignment="1">
      <alignment vertical="center"/>
    </xf>
    <xf numFmtId="0" fontId="16" fillId="0" borderId="26" xfId="1" applyFont="1" applyFill="1" applyBorder="1" applyAlignment="1">
      <alignment vertical="center"/>
    </xf>
    <xf numFmtId="38" fontId="17" fillId="0" borderId="27" xfId="2" applyFont="1" applyFill="1" applyBorder="1" applyAlignment="1">
      <alignment vertical="center"/>
    </xf>
    <xf numFmtId="38" fontId="10" fillId="0" borderId="24" xfId="2" applyFont="1" applyFill="1" applyBorder="1" applyAlignment="1">
      <alignment vertical="center"/>
    </xf>
    <xf numFmtId="0" fontId="2" fillId="0" borderId="28" xfId="1" applyBorder="1"/>
    <xf numFmtId="38" fontId="10" fillId="0" borderId="0" xfId="2" applyFont="1" applyFill="1" applyBorder="1" applyAlignment="1">
      <alignment vertical="center"/>
    </xf>
    <xf numFmtId="0" fontId="2" fillId="0" borderId="24" xfId="1" applyBorder="1" applyAlignment="1">
      <alignment vertical="center"/>
    </xf>
    <xf numFmtId="0" fontId="2" fillId="0" borderId="29" xfId="1" applyBorder="1" applyAlignment="1">
      <alignment horizontal="center" vertical="center"/>
    </xf>
    <xf numFmtId="0" fontId="2" fillId="0" borderId="30" xfId="1" applyBorder="1" applyAlignment="1">
      <alignment horizontal="center" vertical="center"/>
    </xf>
    <xf numFmtId="0" fontId="2" fillId="0" borderId="31" xfId="1" applyBorder="1" applyAlignment="1">
      <alignment horizontal="center" vertical="center"/>
    </xf>
    <xf numFmtId="0" fontId="2" fillId="0" borderId="2" xfId="1" applyBorder="1" applyAlignment="1">
      <alignment vertical="center"/>
    </xf>
    <xf numFmtId="0" fontId="2" fillId="0" borderId="32" xfId="1" applyBorder="1" applyAlignment="1">
      <alignment vertical="center"/>
    </xf>
    <xf numFmtId="0" fontId="2" fillId="0" borderId="33" xfId="1" applyBorder="1" applyAlignment="1">
      <alignment vertical="center"/>
    </xf>
    <xf numFmtId="38" fontId="10" fillId="0" borderId="34" xfId="2" applyFont="1" applyFill="1" applyBorder="1" applyAlignment="1">
      <alignment vertical="center"/>
    </xf>
    <xf numFmtId="0" fontId="18" fillId="0" borderId="28" xfId="1" applyFont="1" applyBorder="1" applyAlignment="1">
      <alignment vertical="center"/>
    </xf>
    <xf numFmtId="0" fontId="17" fillId="0" borderId="17" xfId="1" applyFont="1" applyBorder="1" applyAlignment="1">
      <alignment horizontal="center" vertical="center"/>
    </xf>
    <xf numFmtId="0" fontId="12" fillId="0" borderId="0" xfId="1" applyFont="1" applyBorder="1" applyAlignment="1">
      <alignment horizontal="center" vertical="center" wrapText="1"/>
    </xf>
    <xf numFmtId="38" fontId="15" fillId="0" borderId="3" xfId="2" applyFont="1" applyFill="1" applyBorder="1" applyAlignment="1">
      <alignment vertical="center" wrapText="1"/>
    </xf>
    <xf numFmtId="0" fontId="2" fillId="0" borderId="4" xfId="1" applyBorder="1"/>
    <xf numFmtId="38" fontId="15" fillId="0" borderId="28" xfId="2" applyFont="1" applyFill="1" applyBorder="1" applyAlignment="1">
      <alignment vertical="center" wrapText="1"/>
    </xf>
    <xf numFmtId="0" fontId="2" fillId="0" borderId="17" xfId="1" applyBorder="1"/>
    <xf numFmtId="0" fontId="2" fillId="0" borderId="15" xfId="1" applyBorder="1" applyAlignment="1">
      <alignment vertical="center" wrapText="1"/>
    </xf>
    <xf numFmtId="38" fontId="2" fillId="2" borderId="12" xfId="2" applyFont="1" applyFill="1" applyBorder="1" applyAlignment="1">
      <alignment vertical="center"/>
    </xf>
    <xf numFmtId="0" fontId="16" fillId="0" borderId="13" xfId="1" applyFont="1" applyFill="1" applyBorder="1" applyAlignment="1">
      <alignment vertical="center"/>
    </xf>
    <xf numFmtId="38" fontId="17" fillId="0" borderId="14" xfId="2" applyFont="1" applyFill="1" applyBorder="1" applyAlignment="1">
      <alignment vertical="center"/>
    </xf>
    <xf numFmtId="38" fontId="10" fillId="0" borderId="15" xfId="2" applyFont="1" applyFill="1" applyBorder="1" applyAlignment="1">
      <alignment vertical="center"/>
    </xf>
    <xf numFmtId="38" fontId="15" fillId="0" borderId="10" xfId="2" applyFont="1" applyFill="1" applyBorder="1" applyAlignment="1">
      <alignment vertical="center" wrapText="1"/>
    </xf>
    <xf numFmtId="0" fontId="2" fillId="0" borderId="1" xfId="1" applyBorder="1"/>
    <xf numFmtId="38" fontId="10" fillId="0" borderId="1" xfId="2" applyFont="1" applyFill="1" applyBorder="1" applyAlignment="1">
      <alignment vertical="center"/>
    </xf>
    <xf numFmtId="0" fontId="2" fillId="0" borderId="11" xfId="1" applyBorder="1"/>
    <xf numFmtId="38" fontId="10" fillId="0" borderId="1" xfId="2" applyFont="1" applyBorder="1" applyAlignment="1">
      <alignment vertical="center"/>
    </xf>
    <xf numFmtId="0" fontId="2" fillId="0" borderId="0" xfId="1" applyBorder="1" applyAlignment="1">
      <alignment horizontal="center" vertical="center"/>
    </xf>
    <xf numFmtId="0" fontId="2" fillId="0" borderId="0" xfId="1" applyBorder="1" applyAlignment="1">
      <alignment vertical="center"/>
    </xf>
    <xf numFmtId="0" fontId="8" fillId="0" borderId="35" xfId="1" applyFont="1" applyBorder="1" applyAlignment="1">
      <alignment horizontal="center" vertical="center" wrapText="1"/>
    </xf>
    <xf numFmtId="0" fontId="8" fillId="0" borderId="36" xfId="1" applyFont="1" applyBorder="1" applyAlignment="1">
      <alignment horizontal="center" vertical="center" wrapText="1"/>
    </xf>
    <xf numFmtId="0" fontId="8" fillId="0" borderId="37" xfId="1" applyFont="1" applyBorder="1" applyAlignment="1">
      <alignment horizontal="center" vertical="center" wrapText="1"/>
    </xf>
    <xf numFmtId="0" fontId="8" fillId="0" borderId="35" xfId="1" applyFont="1" applyBorder="1" applyAlignment="1">
      <alignment horizontal="center" vertical="center" wrapText="1"/>
    </xf>
    <xf numFmtId="0" fontId="2" fillId="0" borderId="36" xfId="1" applyBorder="1" applyAlignment="1">
      <alignment horizontal="center" vertical="center"/>
    </xf>
    <xf numFmtId="0" fontId="2" fillId="0" borderId="36" xfId="1" applyBorder="1" applyAlignment="1">
      <alignment horizontal="center" vertical="center" wrapText="1"/>
    </xf>
    <xf numFmtId="0" fontId="2" fillId="0" borderId="37" xfId="1" applyFill="1" applyBorder="1" applyAlignment="1">
      <alignment horizontal="center" vertical="center" wrapText="1"/>
    </xf>
    <xf numFmtId="0" fontId="8" fillId="0" borderId="38" xfId="1" applyFont="1" applyBorder="1" applyAlignment="1">
      <alignment horizontal="center" vertical="center" wrapText="1"/>
    </xf>
    <xf numFmtId="0" fontId="2" fillId="0" borderId="23" xfId="1" applyBorder="1" applyAlignment="1">
      <alignment vertical="center"/>
    </xf>
    <xf numFmtId="0" fontId="2" fillId="0" borderId="39" xfId="1" applyBorder="1" applyAlignment="1">
      <alignment vertical="center"/>
    </xf>
    <xf numFmtId="38" fontId="2" fillId="0" borderId="25" xfId="2" applyFont="1" applyFill="1" applyBorder="1" applyAlignment="1">
      <alignment vertical="center"/>
    </xf>
    <xf numFmtId="38" fontId="2" fillId="0" borderId="40" xfId="2" applyFont="1" applyFill="1" applyBorder="1" applyAlignment="1">
      <alignment vertical="center"/>
    </xf>
    <xf numFmtId="0" fontId="2" fillId="0" borderId="41" xfId="1" applyBorder="1" applyAlignment="1">
      <alignment horizontal="center" vertical="center"/>
    </xf>
    <xf numFmtId="0" fontId="2" fillId="0" borderId="42" xfId="1" applyBorder="1"/>
    <xf numFmtId="0" fontId="2" fillId="0" borderId="8" xfId="1" applyBorder="1"/>
    <xf numFmtId="0" fontId="2" fillId="0" borderId="43" xfId="1" applyBorder="1" applyAlignment="1">
      <alignment horizontal="center" vertical="center"/>
    </xf>
    <xf numFmtId="0" fontId="2" fillId="0" borderId="28" xfId="1" applyBorder="1" applyAlignment="1">
      <alignment horizontal="center" vertical="center"/>
    </xf>
    <xf numFmtId="38" fontId="10" fillId="0" borderId="44" xfId="2" applyFont="1" applyFill="1" applyBorder="1" applyAlignment="1">
      <alignment vertical="center"/>
    </xf>
    <xf numFmtId="0" fontId="2" fillId="0" borderId="45" xfId="1" applyBorder="1"/>
    <xf numFmtId="0" fontId="2" fillId="0" borderId="24" xfId="1" applyBorder="1"/>
    <xf numFmtId="0" fontId="2" fillId="0" borderId="24" xfId="1" applyBorder="1" applyAlignment="1">
      <alignment vertical="center" shrinkToFit="1"/>
    </xf>
    <xf numFmtId="0" fontId="2" fillId="0" borderId="10" xfId="1" applyBorder="1" applyAlignment="1">
      <alignment horizontal="center" vertical="center"/>
    </xf>
    <xf numFmtId="38" fontId="2" fillId="2" borderId="12" xfId="2" applyFont="1" applyFill="1" applyBorder="1" applyAlignment="1">
      <alignment horizontal="center" vertical="center"/>
    </xf>
    <xf numFmtId="38" fontId="10" fillId="0" borderId="46" xfId="2" applyFont="1" applyFill="1" applyBorder="1" applyAlignment="1">
      <alignment vertical="center"/>
    </xf>
    <xf numFmtId="0" fontId="2" fillId="0" borderId="47" xfId="1" applyBorder="1"/>
    <xf numFmtId="0" fontId="2" fillId="0" borderId="15" xfId="1" applyBorder="1"/>
    <xf numFmtId="38" fontId="2" fillId="0" borderId="48" xfId="2" applyFont="1" applyFill="1" applyBorder="1" applyAlignment="1">
      <alignment vertical="center"/>
    </xf>
    <xf numFmtId="38" fontId="2" fillId="0" borderId="49" xfId="2" applyFont="1" applyFill="1" applyBorder="1" applyAlignment="1">
      <alignment vertical="center"/>
    </xf>
    <xf numFmtId="38" fontId="10" fillId="0" borderId="50" xfId="2" applyFont="1" applyFill="1" applyBorder="1" applyAlignment="1">
      <alignment vertical="center"/>
    </xf>
    <xf numFmtId="0" fontId="2" fillId="0" borderId="51" xfId="1" applyBorder="1"/>
    <xf numFmtId="0" fontId="2" fillId="0" borderId="39" xfId="1" applyBorder="1"/>
    <xf numFmtId="38" fontId="2" fillId="0" borderId="2" xfId="2" applyFont="1" applyBorder="1" applyAlignment="1">
      <alignment horizontal="center" vertical="center"/>
    </xf>
    <xf numFmtId="38" fontId="2" fillId="0" borderId="33" xfId="2" applyFont="1" applyBorder="1" applyAlignment="1">
      <alignment horizontal="center" vertical="center"/>
    </xf>
    <xf numFmtId="0" fontId="8" fillId="0" borderId="7"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52" xfId="1" applyFont="1" applyBorder="1" applyAlignment="1">
      <alignment horizontal="center" vertical="center"/>
    </xf>
    <xf numFmtId="0" fontId="8" fillId="0" borderId="53" xfId="1" applyFont="1" applyBorder="1" applyAlignment="1">
      <alignment horizontal="center" vertical="center" wrapText="1"/>
    </xf>
    <xf numFmtId="0" fontId="8" fillId="0" borderId="12" xfId="1" applyFont="1" applyBorder="1" applyAlignment="1">
      <alignment vertical="center" wrapText="1"/>
    </xf>
    <xf numFmtId="0" fontId="2" fillId="0" borderId="54" xfId="1" applyBorder="1" applyAlignment="1">
      <alignment horizontal="center" vertical="center"/>
    </xf>
    <xf numFmtId="12" fontId="2" fillId="0" borderId="55" xfId="2" applyNumberFormat="1" applyFont="1" applyFill="1" applyBorder="1" applyAlignment="1">
      <alignment horizontal="center" vertical="center"/>
    </xf>
    <xf numFmtId="12" fontId="2" fillId="0" borderId="0" xfId="2" applyNumberFormat="1" applyFont="1" applyFill="1" applyBorder="1" applyAlignment="1">
      <alignment horizontal="center" vertical="center"/>
    </xf>
    <xf numFmtId="0" fontId="2" fillId="0" borderId="11" xfId="1" applyBorder="1" applyAlignment="1">
      <alignment vertical="center" wrapText="1"/>
    </xf>
    <xf numFmtId="38" fontId="2" fillId="2" borderId="1" xfId="2" applyFont="1" applyFill="1" applyBorder="1" applyAlignment="1">
      <alignment vertical="center"/>
    </xf>
    <xf numFmtId="12" fontId="2" fillId="0" borderId="1" xfId="2" applyNumberFormat="1" applyFont="1" applyFill="1" applyBorder="1" applyAlignment="1">
      <alignment horizontal="center" vertical="center"/>
    </xf>
    <xf numFmtId="38" fontId="2" fillId="0" borderId="0" xfId="2" applyFont="1" applyBorder="1" applyAlignment="1">
      <alignment horizontal="center" vertical="center"/>
    </xf>
    <xf numFmtId="0" fontId="8" fillId="0" borderId="0" xfId="1" applyFont="1" applyBorder="1" applyAlignment="1">
      <alignment horizontal="right" vertical="center"/>
    </xf>
    <xf numFmtId="0" fontId="2" fillId="0" borderId="3" xfId="1" applyBorder="1" applyAlignment="1">
      <alignment vertical="center"/>
    </xf>
    <xf numFmtId="0" fontId="2" fillId="0" borderId="4" xfId="1" applyBorder="1" applyAlignment="1">
      <alignment vertical="center"/>
    </xf>
    <xf numFmtId="0" fontId="2" fillId="0" borderId="50" xfId="1" applyBorder="1" applyAlignment="1">
      <alignment horizontal="center" vertical="center"/>
    </xf>
    <xf numFmtId="38" fontId="17" fillId="0" borderId="56" xfId="2" applyFont="1" applyFill="1" applyBorder="1" applyAlignment="1">
      <alignment vertical="center"/>
    </xf>
    <xf numFmtId="0" fontId="2" fillId="0" borderId="41" xfId="1" applyBorder="1" applyAlignment="1">
      <alignment vertical="center"/>
    </xf>
    <xf numFmtId="0" fontId="2" fillId="0" borderId="8" xfId="1" applyBorder="1" applyAlignment="1">
      <alignment vertical="center"/>
    </xf>
    <xf numFmtId="38" fontId="2" fillId="0" borderId="5" xfId="2" applyFont="1" applyFill="1" applyBorder="1" applyAlignment="1">
      <alignment vertical="center"/>
    </xf>
    <xf numFmtId="38" fontId="2" fillId="0" borderId="52" xfId="2" applyFont="1" applyFill="1" applyBorder="1" applyAlignment="1">
      <alignment vertical="center"/>
    </xf>
    <xf numFmtId="38" fontId="2" fillId="2" borderId="55" xfId="2" applyFont="1" applyFill="1" applyBorder="1" applyAlignment="1">
      <alignment horizontal="center" vertical="center"/>
    </xf>
    <xf numFmtId="0" fontId="2" fillId="0" borderId="15" xfId="1" applyBorder="1" applyAlignment="1">
      <alignment vertical="center"/>
    </xf>
    <xf numFmtId="0" fontId="20" fillId="0" borderId="0" xfId="1" applyFont="1" applyAlignment="1">
      <alignment vertical="center"/>
    </xf>
    <xf numFmtId="0" fontId="8" fillId="0" borderId="0" xfId="1" applyFont="1" applyAlignment="1">
      <alignment vertical="center"/>
    </xf>
    <xf numFmtId="0" fontId="8" fillId="0" borderId="0" xfId="1" applyFont="1" applyBorder="1" applyAlignment="1">
      <alignment vertical="center"/>
    </xf>
    <xf numFmtId="0" fontId="8" fillId="0" borderId="0" xfId="1" applyFont="1" applyBorder="1" applyAlignment="1">
      <alignment horizontal="center" vertical="center" wrapText="1"/>
    </xf>
    <xf numFmtId="38" fontId="2" fillId="0" borderId="21" xfId="2" applyFont="1" applyFill="1" applyBorder="1" applyAlignment="1">
      <alignment vertical="center" wrapText="1"/>
    </xf>
    <xf numFmtId="38" fontId="2" fillId="0" borderId="0" xfId="2" applyFont="1" applyFill="1" applyBorder="1" applyAlignment="1">
      <alignment vertical="center"/>
    </xf>
    <xf numFmtId="38" fontId="2" fillId="2" borderId="55" xfId="2" applyFont="1" applyFill="1" applyBorder="1" applyAlignment="1">
      <alignment horizontal="right" vertical="center"/>
    </xf>
    <xf numFmtId="0" fontId="16" fillId="3" borderId="27" xfId="1" applyFont="1" applyFill="1" applyBorder="1" applyAlignment="1">
      <alignment vertical="center"/>
    </xf>
    <xf numFmtId="0" fontId="2" fillId="3" borderId="26" xfId="1" applyFill="1" applyBorder="1" applyAlignment="1">
      <alignment vertical="center"/>
    </xf>
    <xf numFmtId="38" fontId="2" fillId="0" borderId="21" xfId="2" applyFont="1" applyFill="1" applyBorder="1" applyAlignment="1">
      <alignment vertical="center"/>
    </xf>
    <xf numFmtId="0" fontId="2" fillId="0" borderId="57" xfId="1" applyBorder="1" applyAlignment="1">
      <alignment vertical="center"/>
    </xf>
    <xf numFmtId="38" fontId="2" fillId="2" borderId="12" xfId="2" applyFont="1" applyFill="1" applyBorder="1" applyAlignment="1">
      <alignment horizontal="right" vertical="center"/>
    </xf>
    <xf numFmtId="0" fontId="16" fillId="3" borderId="14" xfId="1" applyFont="1" applyFill="1" applyBorder="1" applyAlignment="1">
      <alignment vertical="center"/>
    </xf>
    <xf numFmtId="0" fontId="2" fillId="3" borderId="13" xfId="1" applyFill="1" applyBorder="1" applyAlignment="1">
      <alignment vertical="center"/>
    </xf>
    <xf numFmtId="0" fontId="8" fillId="0" borderId="0" xfId="1" applyFont="1" applyBorder="1" applyAlignment="1">
      <alignment vertical="center" wrapText="1"/>
    </xf>
    <xf numFmtId="0" fontId="2" fillId="0" borderId="19" xfId="1" applyBorder="1" applyAlignment="1">
      <alignment horizontal="center" vertical="center"/>
    </xf>
    <xf numFmtId="0" fontId="2" fillId="0" borderId="0" xfId="1" applyBorder="1" applyAlignment="1">
      <alignment horizontal="center" vertical="center" wrapText="1"/>
    </xf>
    <xf numFmtId="0" fontId="2" fillId="0" borderId="0" xfId="1" applyFill="1" applyBorder="1" applyAlignment="1">
      <alignment horizontal="center" vertical="center" wrapText="1"/>
    </xf>
    <xf numFmtId="0" fontId="2" fillId="0" borderId="21" xfId="1" applyFont="1" applyBorder="1" applyAlignment="1">
      <alignment vertical="center" wrapText="1"/>
    </xf>
    <xf numFmtId="38" fontId="2" fillId="0" borderId="15" xfId="2" applyFont="1" applyFill="1" applyBorder="1" applyAlignment="1">
      <alignment vertical="center"/>
    </xf>
    <xf numFmtId="38" fontId="2" fillId="2" borderId="53" xfId="2" applyFont="1" applyFill="1" applyBorder="1" applyAlignment="1">
      <alignment horizontal="right" vertical="center"/>
    </xf>
    <xf numFmtId="38" fontId="2" fillId="2" borderId="53" xfId="2" applyFont="1" applyFill="1" applyBorder="1" applyAlignment="1">
      <alignment vertical="center"/>
    </xf>
    <xf numFmtId="38" fontId="2" fillId="0" borderId="58" xfId="2" applyFont="1" applyFill="1" applyBorder="1" applyAlignment="1">
      <alignment vertical="center"/>
    </xf>
    <xf numFmtId="38" fontId="2" fillId="0" borderId="56" xfId="2" quotePrefix="1" applyFont="1" applyFill="1" applyBorder="1" applyAlignment="1">
      <alignment horizontal="center" vertical="center"/>
    </xf>
    <xf numFmtId="38" fontId="2" fillId="0" borderId="59" xfId="2" applyFont="1" applyFill="1" applyBorder="1" applyAlignment="1">
      <alignment horizontal="center" vertical="center"/>
    </xf>
    <xf numFmtId="38" fontId="10" fillId="3" borderId="24" xfId="2" applyFont="1" applyFill="1" applyBorder="1" applyAlignment="1">
      <alignment vertical="center"/>
    </xf>
    <xf numFmtId="38" fontId="2" fillId="0" borderId="19" xfId="2" applyFont="1" applyFill="1" applyBorder="1" applyAlignment="1">
      <alignment horizontal="center" vertical="center"/>
    </xf>
    <xf numFmtId="38" fontId="2" fillId="0" borderId="18" xfId="2" applyFont="1" applyFill="1" applyBorder="1" applyAlignment="1">
      <alignment horizontal="center" vertical="center"/>
    </xf>
    <xf numFmtId="38" fontId="2" fillId="0" borderId="60" xfId="2" applyFont="1" applyFill="1" applyBorder="1" applyAlignment="1">
      <alignment horizontal="center" vertical="center"/>
    </xf>
    <xf numFmtId="38" fontId="2" fillId="0" borderId="61" xfId="2" applyFont="1" applyFill="1" applyBorder="1" applyAlignment="1">
      <alignment horizontal="center" vertical="center"/>
    </xf>
    <xf numFmtId="38" fontId="10" fillId="3" borderId="15" xfId="2" applyFont="1" applyFill="1" applyBorder="1" applyAlignment="1">
      <alignment vertical="center"/>
    </xf>
    <xf numFmtId="0" fontId="23" fillId="0" borderId="30" xfId="1" applyFont="1" applyBorder="1" applyAlignment="1">
      <alignment horizontal="center" vertical="center"/>
    </xf>
    <xf numFmtId="0" fontId="23" fillId="0" borderId="2" xfId="1" applyFont="1" applyBorder="1" applyAlignment="1">
      <alignment horizontal="center" vertical="center"/>
    </xf>
    <xf numFmtId="0" fontId="23" fillId="0" borderId="33" xfId="1" applyFont="1" applyBorder="1" applyAlignment="1">
      <alignment horizontal="center" vertical="center"/>
    </xf>
    <xf numFmtId="38" fontId="24" fillId="0" borderId="34" xfId="1" applyNumberFormat="1" applyFont="1" applyBorder="1" applyAlignment="1">
      <alignment vertical="center"/>
    </xf>
    <xf numFmtId="0" fontId="25" fillId="0" borderId="0" xfId="1" applyFont="1" applyBorder="1" applyAlignment="1" applyProtection="1">
      <alignment vertical="center"/>
      <protection locked="0"/>
    </xf>
    <xf numFmtId="0" fontId="25" fillId="0" borderId="0" xfId="1" applyFont="1" applyFill="1" applyBorder="1" applyAlignment="1" applyProtection="1">
      <alignment vertical="center"/>
      <protection locked="0"/>
    </xf>
    <xf numFmtId="0" fontId="26" fillId="0" borderId="0" xfId="1" applyFont="1" applyBorder="1" applyAlignment="1" applyProtection="1">
      <alignment vertical="center"/>
      <protection locked="0"/>
    </xf>
    <xf numFmtId="0" fontId="26" fillId="0" borderId="0" xfId="1" applyFont="1" applyAlignment="1" applyProtection="1">
      <alignment vertical="center"/>
      <protection locked="0"/>
    </xf>
    <xf numFmtId="0" fontId="27" fillId="0" borderId="0" xfId="1" applyFont="1" applyAlignment="1" applyProtection="1">
      <alignment vertical="center"/>
      <protection locked="0"/>
    </xf>
    <xf numFmtId="0" fontId="26" fillId="4" borderId="0" xfId="1" applyFont="1" applyFill="1" applyBorder="1" applyAlignment="1" applyProtection="1">
      <alignment horizontal="center" vertical="center"/>
      <protection locked="0"/>
    </xf>
    <xf numFmtId="0" fontId="26" fillId="0" borderId="0" xfId="1" applyFont="1" applyFill="1" applyBorder="1" applyAlignment="1" applyProtection="1">
      <alignment vertical="center"/>
      <protection locked="0"/>
    </xf>
    <xf numFmtId="0" fontId="27" fillId="0" borderId="0" xfId="1" applyFont="1" applyFill="1" applyBorder="1" applyAlignment="1" applyProtection="1">
      <alignment vertical="center"/>
      <protection locked="0"/>
    </xf>
    <xf numFmtId="0" fontId="27" fillId="0" borderId="0" xfId="1" applyFont="1" applyFill="1" applyAlignment="1" applyProtection="1">
      <alignment vertical="center"/>
      <protection locked="0"/>
    </xf>
    <xf numFmtId="0" fontId="26" fillId="0" borderId="0" xfId="1" applyFont="1" applyFill="1" applyBorder="1" applyAlignment="1" applyProtection="1">
      <alignment horizontal="center" vertical="center"/>
      <protection locked="0"/>
    </xf>
    <xf numFmtId="0" fontId="28" fillId="0" borderId="0" xfId="1" applyFont="1" applyAlignment="1" applyProtection="1">
      <alignment vertical="center"/>
      <protection locked="0"/>
    </xf>
    <xf numFmtId="0" fontId="29" fillId="0" borderId="0" xfId="1" applyFont="1" applyAlignment="1" applyProtection="1">
      <alignment vertical="center"/>
      <protection locked="0"/>
    </xf>
    <xf numFmtId="0" fontId="27" fillId="4" borderId="21" xfId="1" applyFont="1" applyFill="1" applyBorder="1" applyAlignment="1" applyProtection="1">
      <alignment horizontal="center" vertical="center" wrapText="1"/>
      <protection locked="0"/>
    </xf>
    <xf numFmtId="0" fontId="27" fillId="0" borderId="9" xfId="1" applyFont="1" applyFill="1" applyBorder="1" applyAlignment="1" applyProtection="1">
      <alignment horizontal="center" vertical="center" wrapText="1"/>
      <protection locked="0"/>
    </xf>
    <xf numFmtId="0" fontId="15" fillId="5" borderId="35" xfId="1" applyFont="1" applyFill="1" applyBorder="1" applyAlignment="1" applyProtection="1">
      <alignment horizontal="center" vertical="center" wrapText="1"/>
      <protection locked="0"/>
    </xf>
    <xf numFmtId="0" fontId="15" fillId="5" borderId="36" xfId="1" applyFont="1" applyFill="1" applyBorder="1" applyAlignment="1" applyProtection="1">
      <alignment horizontal="center" vertical="center" wrapText="1"/>
      <protection locked="0"/>
    </xf>
    <xf numFmtId="0" fontId="15" fillId="5" borderId="37" xfId="1" applyFont="1" applyFill="1" applyBorder="1" applyAlignment="1" applyProtection="1">
      <alignment horizontal="center" vertical="center" wrapText="1"/>
      <protection locked="0"/>
    </xf>
    <xf numFmtId="0" fontId="15" fillId="0" borderId="35" xfId="1" applyFont="1" applyFill="1" applyBorder="1" applyAlignment="1" applyProtection="1">
      <alignment horizontal="center" vertical="center" wrapText="1"/>
      <protection locked="0"/>
    </xf>
    <xf numFmtId="0" fontId="15" fillId="0" borderId="36" xfId="1" applyFont="1" applyFill="1" applyBorder="1" applyAlignment="1" applyProtection="1">
      <alignment horizontal="center" vertical="center" wrapText="1"/>
      <protection locked="0"/>
    </xf>
    <xf numFmtId="0" fontId="27" fillId="0" borderId="21" xfId="1" applyFont="1" applyBorder="1" applyAlignment="1" applyProtection="1">
      <alignment horizontal="center" vertical="center"/>
      <protection locked="0"/>
    </xf>
    <xf numFmtId="0" fontId="27" fillId="4" borderId="21" xfId="1" applyFont="1" applyFill="1" applyBorder="1" applyAlignment="1" applyProtection="1">
      <alignment horizontal="center" vertical="center"/>
      <protection locked="0"/>
    </xf>
    <xf numFmtId="0" fontId="27" fillId="0" borderId="62" xfId="1" applyFont="1" applyFill="1" applyBorder="1" applyAlignment="1" applyProtection="1">
      <alignment horizontal="center" vertical="center" wrapText="1"/>
      <protection locked="0"/>
    </xf>
    <xf numFmtId="0" fontId="15" fillId="5" borderId="23" xfId="1" applyFont="1" applyFill="1" applyBorder="1" applyAlignment="1" applyProtection="1">
      <alignment horizontal="center" vertical="center" wrapText="1"/>
      <protection locked="0"/>
    </xf>
    <xf numFmtId="0" fontId="15" fillId="5" borderId="63" xfId="1" applyFont="1" applyFill="1" applyBorder="1" applyAlignment="1" applyProtection="1">
      <alignment horizontal="center" vertical="center" wrapText="1"/>
      <protection locked="0"/>
    </xf>
    <xf numFmtId="0" fontId="15" fillId="5" borderId="64" xfId="1" applyFont="1" applyFill="1" applyBorder="1" applyAlignment="1" applyProtection="1">
      <alignment horizontal="center" vertical="center" wrapText="1"/>
      <protection locked="0"/>
    </xf>
    <xf numFmtId="0" fontId="15" fillId="5" borderId="20" xfId="1" applyFont="1" applyFill="1" applyBorder="1" applyAlignment="1" applyProtection="1">
      <alignment horizontal="center" vertical="center" wrapText="1"/>
      <protection locked="0"/>
    </xf>
    <xf numFmtId="0" fontId="15" fillId="0" borderId="23" xfId="1" applyFont="1" applyFill="1" applyBorder="1" applyAlignment="1" applyProtection="1">
      <alignment horizontal="center" vertical="center" wrapText="1"/>
      <protection locked="0"/>
    </xf>
    <xf numFmtId="0" fontId="15" fillId="0" borderId="63" xfId="1" applyFont="1" applyFill="1" applyBorder="1" applyAlignment="1" applyProtection="1">
      <alignment horizontal="center" vertical="center" wrapText="1"/>
      <protection locked="0"/>
    </xf>
    <xf numFmtId="0" fontId="15" fillId="0" borderId="64" xfId="1" applyFont="1" applyFill="1" applyBorder="1" applyAlignment="1" applyProtection="1">
      <alignment horizontal="center" vertical="center" wrapText="1"/>
      <protection locked="0"/>
    </xf>
    <xf numFmtId="0" fontId="15" fillId="0" borderId="19" xfId="1" applyFont="1" applyFill="1" applyBorder="1" applyAlignment="1" applyProtection="1">
      <alignment horizontal="center" vertical="center" wrapText="1"/>
      <protection locked="0"/>
    </xf>
    <xf numFmtId="0" fontId="27" fillId="0" borderId="16" xfId="1" applyFont="1" applyFill="1" applyBorder="1" applyAlignment="1" applyProtection="1">
      <alignment horizontal="center" vertical="center" wrapText="1"/>
      <protection locked="0"/>
    </xf>
    <xf numFmtId="0" fontId="15" fillId="5" borderId="29" xfId="1" applyFont="1" applyFill="1" applyBorder="1" applyAlignment="1" applyProtection="1">
      <alignment horizontal="center" vertical="center" wrapText="1"/>
      <protection locked="0"/>
    </xf>
    <xf numFmtId="0" fontId="15" fillId="5" borderId="65" xfId="1" applyFont="1" applyFill="1" applyBorder="1" applyAlignment="1" applyProtection="1">
      <alignment horizontal="center" vertical="center" wrapText="1"/>
      <protection locked="0"/>
    </xf>
    <xf numFmtId="0" fontId="15" fillId="5" borderId="66" xfId="1" applyFont="1" applyFill="1" applyBorder="1" applyAlignment="1" applyProtection="1">
      <alignment horizontal="center" vertical="center" wrapText="1"/>
      <protection locked="0"/>
    </xf>
    <xf numFmtId="0" fontId="15" fillId="0" borderId="29" xfId="1" applyFont="1" applyFill="1" applyBorder="1" applyAlignment="1" applyProtection="1">
      <alignment horizontal="center" vertical="center" wrapText="1"/>
      <protection locked="0"/>
    </xf>
    <xf numFmtId="0" fontId="15" fillId="0" borderId="65" xfId="1" applyFont="1" applyFill="1" applyBorder="1" applyAlignment="1" applyProtection="1">
      <alignment horizontal="center" vertical="center" wrapText="1"/>
      <protection locked="0"/>
    </xf>
    <xf numFmtId="0" fontId="27" fillId="4" borderId="21" xfId="1" applyFont="1" applyFill="1" applyBorder="1" applyAlignment="1" applyProtection="1">
      <alignment horizontal="center" vertical="center"/>
      <protection locked="0"/>
    </xf>
    <xf numFmtId="0" fontId="27" fillId="0" borderId="21" xfId="1" applyFont="1" applyFill="1" applyBorder="1" applyAlignment="1" applyProtection="1">
      <alignment vertical="center" wrapText="1"/>
      <protection locked="0"/>
    </xf>
    <xf numFmtId="0" fontId="27" fillId="5" borderId="35" xfId="1" applyFont="1" applyFill="1" applyBorder="1" applyAlignment="1" applyProtection="1">
      <alignment vertical="center" wrapText="1" shrinkToFit="1"/>
      <protection locked="0"/>
    </xf>
    <xf numFmtId="0" fontId="27" fillId="5" borderId="36" xfId="1" applyFont="1" applyFill="1" applyBorder="1" applyAlignment="1" applyProtection="1">
      <alignment vertical="center" wrapText="1" shrinkToFit="1"/>
      <protection locked="0"/>
    </xf>
    <xf numFmtId="0" fontId="27" fillId="5" borderId="36" xfId="1" applyFont="1" applyFill="1" applyBorder="1" applyAlignment="1" applyProtection="1">
      <alignment horizontal="center" vertical="center" wrapText="1" shrinkToFit="1"/>
      <protection locked="0"/>
    </xf>
    <xf numFmtId="38" fontId="31" fillId="5" borderId="37" xfId="2" applyFont="1" applyFill="1" applyBorder="1" applyAlignment="1" applyProtection="1">
      <alignment vertical="center" shrinkToFit="1"/>
    </xf>
    <xf numFmtId="0" fontId="27" fillId="0" borderId="35" xfId="1" applyFont="1" applyFill="1" applyBorder="1" applyAlignment="1" applyProtection="1">
      <alignment vertical="center" wrapText="1" shrinkToFit="1"/>
      <protection locked="0"/>
    </xf>
    <xf numFmtId="0" fontId="27" fillId="0" borderId="36" xfId="1" applyFont="1" applyFill="1" applyBorder="1" applyAlignment="1" applyProtection="1">
      <alignment horizontal="center" vertical="center" wrapText="1" shrinkToFit="1"/>
      <protection locked="0"/>
    </xf>
    <xf numFmtId="57" fontId="27" fillId="0" borderId="36" xfId="1" applyNumberFormat="1" applyFont="1" applyFill="1" applyBorder="1" applyAlignment="1" applyProtection="1">
      <alignment horizontal="center" vertical="center" wrapText="1" shrinkToFit="1"/>
      <protection locked="0"/>
    </xf>
    <xf numFmtId="0" fontId="27" fillId="0" borderId="21" xfId="1" applyFont="1" applyBorder="1" applyAlignment="1" applyProtection="1">
      <alignment horizontal="center" vertical="center" shrinkToFit="1"/>
      <protection locked="0"/>
    </xf>
    <xf numFmtId="0" fontId="27" fillId="0" borderId="22" xfId="1" applyFont="1" applyFill="1" applyBorder="1" applyAlignment="1" applyProtection="1">
      <alignment vertical="center"/>
      <protection locked="0"/>
    </xf>
    <xf numFmtId="0" fontId="27" fillId="0" borderId="22" xfId="1" applyFont="1" applyFill="1" applyBorder="1" applyAlignment="1" applyProtection="1">
      <alignment vertical="center" wrapText="1"/>
      <protection locked="0"/>
    </xf>
    <xf numFmtId="0" fontId="27" fillId="0" borderId="22" xfId="1" applyFont="1" applyFill="1" applyBorder="1" applyAlignment="1" applyProtection="1">
      <alignment vertical="center" wrapText="1" shrinkToFit="1"/>
      <protection locked="0"/>
    </xf>
    <xf numFmtId="38" fontId="31" fillId="0" borderId="22" xfId="2" applyFont="1" applyFill="1" applyBorder="1" applyAlignment="1" applyProtection="1">
      <alignment vertical="center" shrinkToFit="1"/>
    </xf>
    <xf numFmtId="0" fontId="27" fillId="0" borderId="22" xfId="1" applyFont="1" applyFill="1" applyBorder="1" applyAlignment="1" applyProtection="1">
      <alignment horizontal="center" vertical="center" shrinkToFit="1"/>
      <protection locked="0"/>
    </xf>
    <xf numFmtId="0" fontId="27" fillId="0" borderId="22" xfId="1" applyFont="1" applyFill="1" applyBorder="1" applyAlignment="1" applyProtection="1">
      <alignment vertical="center" shrinkToFit="1"/>
      <protection locked="0"/>
    </xf>
    <xf numFmtId="0" fontId="27" fillId="0" borderId="1" xfId="1" applyFont="1" applyFill="1" applyBorder="1" applyAlignment="1" applyProtection="1">
      <alignment vertical="center"/>
      <protection locked="0"/>
    </xf>
    <xf numFmtId="0" fontId="27" fillId="0" borderId="1" xfId="1" applyFont="1" applyFill="1" applyBorder="1" applyAlignment="1" applyProtection="1">
      <alignment vertical="center" wrapText="1"/>
      <protection locked="0"/>
    </xf>
    <xf numFmtId="0" fontId="27" fillId="0" borderId="1" xfId="1" applyFont="1" applyFill="1" applyBorder="1" applyAlignment="1" applyProtection="1">
      <alignment vertical="center" wrapText="1" shrinkToFit="1"/>
      <protection locked="0"/>
    </xf>
    <xf numFmtId="38" fontId="31" fillId="0" borderId="1" xfId="2" applyFont="1" applyFill="1" applyBorder="1" applyAlignment="1" applyProtection="1">
      <alignment vertical="center" shrinkToFit="1"/>
    </xf>
    <xf numFmtId="0" fontId="27" fillId="0" borderId="1" xfId="1" applyFont="1" applyFill="1" applyBorder="1" applyAlignment="1" applyProtection="1">
      <alignment horizontal="center" vertical="center" shrinkToFit="1"/>
      <protection locked="0"/>
    </xf>
    <xf numFmtId="0" fontId="27" fillId="0" borderId="1" xfId="1" applyFont="1" applyFill="1" applyBorder="1" applyAlignment="1" applyProtection="1">
      <alignment vertical="center" shrinkToFit="1"/>
      <protection locked="0"/>
    </xf>
    <xf numFmtId="0" fontId="27" fillId="4" borderId="21" xfId="1" applyFont="1" applyFill="1" applyBorder="1" applyAlignment="1" applyProtection="1">
      <alignment vertical="center"/>
      <protection locked="0"/>
    </xf>
    <xf numFmtId="0" fontId="27" fillId="0" borderId="36" xfId="1" applyFont="1" applyFill="1" applyBorder="1" applyAlignment="1" applyProtection="1">
      <alignment vertical="center" wrapText="1" shrinkToFit="1"/>
      <protection locked="0"/>
    </xf>
    <xf numFmtId="0" fontId="27" fillId="0" borderId="21" xfId="1" applyFont="1" applyBorder="1" applyAlignment="1" applyProtection="1">
      <alignment vertical="center" shrinkToFit="1"/>
      <protection locked="0"/>
    </xf>
    <xf numFmtId="0" fontId="2" fillId="0" borderId="0" xfId="1" applyAlignment="1" applyProtection="1">
      <alignment vertical="center"/>
      <protection locked="0"/>
    </xf>
    <xf numFmtId="0" fontId="32" fillId="0" borderId="21" xfId="1" applyFont="1" applyBorder="1" applyAlignment="1" applyProtection="1">
      <alignment horizontal="center" vertical="center" shrinkToFit="1"/>
      <protection locked="0"/>
    </xf>
    <xf numFmtId="0" fontId="32" fillId="0" borderId="21" xfId="1" applyFont="1" applyFill="1" applyBorder="1" applyAlignment="1" applyProtection="1">
      <alignment horizontal="center" vertical="center" shrinkToFit="1"/>
      <protection locked="0"/>
    </xf>
    <xf numFmtId="0" fontId="2" fillId="0" borderId="0" xfId="1" applyFill="1" applyAlignment="1" applyProtection="1">
      <alignment vertical="center"/>
      <protection locked="0"/>
    </xf>
    <xf numFmtId="0" fontId="2" fillId="0" borderId="0" xfId="1" applyProtection="1">
      <protection locked="0"/>
    </xf>
    <xf numFmtId="0" fontId="2" fillId="0" borderId="0" xfId="1" applyBorder="1" applyAlignment="1" applyProtection="1">
      <alignment vertical="center" shrinkToFit="1"/>
      <protection locked="0"/>
    </xf>
    <xf numFmtId="0" fontId="2" fillId="0" borderId="21" xfId="1" applyBorder="1" applyAlignment="1" applyProtection="1">
      <alignment vertical="center" wrapText="1"/>
      <protection locked="0"/>
    </xf>
    <xf numFmtId="0" fontId="2" fillId="0" borderId="21" xfId="1" applyFill="1" applyBorder="1" applyAlignment="1" applyProtection="1">
      <alignment vertical="center" wrapText="1"/>
      <protection locked="0"/>
    </xf>
    <xf numFmtId="0" fontId="2" fillId="0" borderId="0" xfId="1" applyFill="1" applyProtection="1">
      <protection locked="0"/>
    </xf>
    <xf numFmtId="0" fontId="25" fillId="0" borderId="0" xfId="1" applyFont="1" applyBorder="1" applyAlignment="1">
      <alignment vertical="center"/>
    </xf>
    <xf numFmtId="0" fontId="26" fillId="0" borderId="0" xfId="1" applyFont="1" applyBorder="1" applyAlignment="1">
      <alignment vertical="center"/>
    </xf>
    <xf numFmtId="0" fontId="26" fillId="0" borderId="0" xfId="1" applyFont="1" applyAlignment="1">
      <alignment vertical="center"/>
    </xf>
    <xf numFmtId="0" fontId="27" fillId="0" borderId="0" xfId="1" applyFont="1" applyAlignment="1">
      <alignment vertical="center"/>
    </xf>
    <xf numFmtId="0" fontId="26" fillId="4" borderId="0" xfId="1" applyFont="1" applyFill="1" applyBorder="1" applyAlignment="1">
      <alignment horizontal="center" vertical="center"/>
    </xf>
    <xf numFmtId="0" fontId="26" fillId="4" borderId="0" xfId="1" applyFont="1" applyFill="1" applyBorder="1" applyAlignment="1">
      <alignment horizontal="center" vertical="center"/>
    </xf>
    <xf numFmtId="0" fontId="26" fillId="0" borderId="0" xfId="1" applyFont="1" applyBorder="1" applyAlignment="1">
      <alignment horizontal="center" vertical="center"/>
    </xf>
    <xf numFmtId="0" fontId="27" fillId="0" borderId="0" xfId="1" applyFont="1" applyBorder="1" applyAlignment="1">
      <alignment vertical="center"/>
    </xf>
    <xf numFmtId="0" fontId="26" fillId="0" borderId="0" xfId="1" applyFont="1" applyFill="1" applyBorder="1" applyAlignment="1">
      <alignment horizontal="center" vertical="center"/>
    </xf>
    <xf numFmtId="0" fontId="34" fillId="0" borderId="0" xfId="1" applyFont="1" applyFill="1" applyBorder="1" applyAlignment="1">
      <alignment horizontal="left" vertical="center"/>
    </xf>
    <xf numFmtId="0" fontId="34" fillId="0" borderId="0" xfId="1" applyFont="1" applyFill="1" applyBorder="1" applyAlignment="1">
      <alignment horizontal="left" vertical="center"/>
    </xf>
    <xf numFmtId="0" fontId="27" fillId="0" borderId="0" xfId="1" applyFont="1" applyFill="1" applyBorder="1" applyAlignment="1">
      <alignment vertical="center"/>
    </xf>
    <xf numFmtId="0" fontId="27" fillId="0" borderId="0" xfId="1" applyFont="1" applyFill="1" applyAlignment="1">
      <alignment vertical="center"/>
    </xf>
    <xf numFmtId="0" fontId="35" fillId="0" borderId="0" xfId="1" applyFont="1" applyAlignment="1">
      <alignment vertical="center"/>
    </xf>
    <xf numFmtId="0" fontId="36" fillId="0" borderId="0" xfId="1" applyFont="1" applyAlignment="1">
      <alignment vertical="center"/>
    </xf>
    <xf numFmtId="38" fontId="37" fillId="0" borderId="0" xfId="2" applyFont="1" applyAlignment="1">
      <alignment vertical="center"/>
    </xf>
    <xf numFmtId="38" fontId="37" fillId="0" borderId="0" xfId="2" applyFont="1" applyBorder="1" applyAlignment="1">
      <alignment vertical="center"/>
    </xf>
    <xf numFmtId="0" fontId="27" fillId="4" borderId="21" xfId="1" applyFont="1" applyFill="1" applyBorder="1" applyAlignment="1">
      <alignment horizontal="center" vertical="center" wrapText="1"/>
    </xf>
    <xf numFmtId="0" fontId="27" fillId="0" borderId="9" xfId="1" applyFont="1" applyFill="1" applyBorder="1" applyAlignment="1">
      <alignment horizontal="center" vertical="center" wrapText="1"/>
    </xf>
    <xf numFmtId="0" fontId="15" fillId="6" borderId="21" xfId="1" applyFont="1" applyFill="1" applyBorder="1" applyAlignment="1">
      <alignment horizontal="center" vertical="center" wrapText="1"/>
    </xf>
    <xf numFmtId="0" fontId="15" fillId="6" borderId="30" xfId="1" applyFont="1" applyFill="1" applyBorder="1" applyAlignment="1">
      <alignment horizontal="center" vertical="center" wrapText="1"/>
    </xf>
    <xf numFmtId="0" fontId="38" fillId="6" borderId="4" xfId="1" applyFont="1" applyFill="1" applyBorder="1" applyAlignment="1">
      <alignment horizontal="center" vertical="center" wrapText="1"/>
    </xf>
    <xf numFmtId="0" fontId="15" fillId="6" borderId="9" xfId="1" applyFont="1" applyFill="1" applyBorder="1" applyAlignment="1" applyProtection="1">
      <alignment horizontal="center" vertical="center" wrapText="1"/>
      <protection locked="0"/>
    </xf>
    <xf numFmtId="0" fontId="39" fillId="4" borderId="21" xfId="1" applyFont="1" applyFill="1" applyBorder="1" applyAlignment="1">
      <alignment horizontal="center" vertical="center" wrapText="1"/>
    </xf>
    <xf numFmtId="0" fontId="27" fillId="0" borderId="21" xfId="1" applyFont="1" applyBorder="1" applyAlignment="1">
      <alignment horizontal="center" vertical="center"/>
    </xf>
    <xf numFmtId="0" fontId="27" fillId="4" borderId="21" xfId="1" applyFont="1" applyFill="1" applyBorder="1" applyAlignment="1">
      <alignment horizontal="center" vertical="center"/>
    </xf>
    <xf numFmtId="0" fontId="27" fillId="0" borderId="62" xfId="1" applyFont="1" applyFill="1" applyBorder="1" applyAlignment="1">
      <alignment horizontal="center" vertical="center" wrapText="1"/>
    </xf>
    <xf numFmtId="0" fontId="38" fillId="6" borderId="57" xfId="1" applyFont="1" applyFill="1" applyBorder="1" applyAlignment="1">
      <alignment horizontal="center" vertical="center" wrapText="1"/>
    </xf>
    <xf numFmtId="0" fontId="15" fillId="6" borderId="62" xfId="1" applyFont="1" applyFill="1" applyBorder="1" applyAlignment="1" applyProtection="1">
      <alignment horizontal="center" vertical="center" wrapText="1"/>
      <protection locked="0"/>
    </xf>
    <xf numFmtId="0" fontId="38" fillId="0" borderId="21" xfId="1" applyFont="1" applyFill="1" applyBorder="1" applyAlignment="1">
      <alignment horizontal="center" vertical="center" wrapText="1"/>
    </xf>
    <xf numFmtId="0" fontId="38" fillId="6" borderId="21" xfId="1" applyFont="1" applyFill="1" applyBorder="1" applyAlignment="1">
      <alignment horizontal="center" vertical="center" wrapText="1"/>
    </xf>
    <xf numFmtId="176" fontId="40" fillId="6" borderId="9" xfId="1" applyNumberFormat="1" applyFont="1" applyFill="1" applyBorder="1" applyAlignment="1">
      <alignment horizontal="center" vertical="center" wrapText="1"/>
    </xf>
    <xf numFmtId="0" fontId="27" fillId="0" borderId="16" xfId="1" applyFont="1" applyFill="1" applyBorder="1" applyAlignment="1">
      <alignment horizontal="center" vertical="center" wrapText="1"/>
    </xf>
    <xf numFmtId="0" fontId="38" fillId="6" borderId="66" xfId="1" applyFont="1" applyFill="1" applyBorder="1" applyAlignment="1">
      <alignment horizontal="center" vertical="center" wrapText="1"/>
    </xf>
    <xf numFmtId="0" fontId="15" fillId="6" borderId="16" xfId="1" applyFont="1" applyFill="1" applyBorder="1" applyAlignment="1" applyProtection="1">
      <alignment horizontal="center" vertical="center" wrapText="1"/>
      <protection locked="0"/>
    </xf>
    <xf numFmtId="176" fontId="2" fillId="0" borderId="16" xfId="1" applyNumberFormat="1" applyBorder="1" applyAlignment="1">
      <alignment horizontal="center" vertical="center" wrapText="1"/>
    </xf>
    <xf numFmtId="0" fontId="27" fillId="4" borderId="21" xfId="1" applyFont="1" applyFill="1" applyBorder="1" applyAlignment="1">
      <alignment horizontal="center" vertical="center"/>
    </xf>
    <xf numFmtId="0" fontId="27" fillId="0" borderId="21" xfId="1" applyFont="1" applyFill="1" applyBorder="1" applyAlignment="1">
      <alignment horizontal="left" vertical="center"/>
    </xf>
    <xf numFmtId="0" fontId="27" fillId="0" borderId="21" xfId="1" applyFont="1" applyBorder="1" applyAlignment="1">
      <alignment vertical="center" wrapText="1" shrinkToFit="1"/>
    </xf>
    <xf numFmtId="0" fontId="27" fillId="0" borderId="30" xfId="1" applyFont="1" applyBorder="1" applyAlignment="1">
      <alignment vertical="center" shrinkToFit="1"/>
    </xf>
    <xf numFmtId="0" fontId="27" fillId="0" borderId="37" xfId="1" applyFont="1" applyBorder="1" applyAlignment="1">
      <alignment horizontal="center" vertical="center" shrinkToFit="1"/>
    </xf>
    <xf numFmtId="0" fontId="27" fillId="0" borderId="31" xfId="1" applyFont="1" applyBorder="1" applyAlignment="1" applyProtection="1">
      <alignment horizontal="center" vertical="center" shrinkToFit="1"/>
      <protection locked="0"/>
    </xf>
    <xf numFmtId="0" fontId="27" fillId="0" borderId="21" xfId="1" applyFont="1" applyBorder="1" applyAlignment="1">
      <alignment horizontal="center" vertical="center" shrinkToFit="1"/>
    </xf>
    <xf numFmtId="0" fontId="27" fillId="0" borderId="21" xfId="1" applyFont="1" applyBorder="1" applyAlignment="1">
      <alignment vertical="center" shrinkToFit="1"/>
    </xf>
    <xf numFmtId="38" fontId="27" fillId="7" borderId="21" xfId="2" applyFont="1" applyFill="1" applyBorder="1" applyAlignment="1">
      <alignment vertical="center" shrinkToFit="1"/>
    </xf>
    <xf numFmtId="0" fontId="27" fillId="0" borderId="22" xfId="1" applyFont="1" applyFill="1" applyBorder="1" applyAlignment="1">
      <alignment vertical="center"/>
    </xf>
    <xf numFmtId="0" fontId="27" fillId="0" borderId="22" xfId="1" applyFont="1" applyFill="1" applyBorder="1" applyAlignment="1">
      <alignment vertical="center" wrapText="1" shrinkToFit="1"/>
    </xf>
    <xf numFmtId="0" fontId="27" fillId="0" borderId="22" xfId="1" applyFont="1" applyFill="1" applyBorder="1" applyAlignment="1">
      <alignment vertical="center" shrinkToFit="1"/>
    </xf>
    <xf numFmtId="0" fontId="27" fillId="0" borderId="22" xfId="1" applyFont="1" applyFill="1" applyBorder="1" applyAlignment="1">
      <alignment horizontal="center" vertical="center" shrinkToFit="1"/>
    </xf>
    <xf numFmtId="38" fontId="27" fillId="0" borderId="22" xfId="2" applyFont="1" applyFill="1" applyBorder="1" applyAlignment="1">
      <alignment vertical="center" shrinkToFit="1"/>
    </xf>
    <xf numFmtId="0" fontId="27" fillId="0" borderId="1" xfId="1" applyFont="1" applyFill="1" applyBorder="1" applyAlignment="1">
      <alignment vertical="center"/>
    </xf>
    <xf numFmtId="0" fontId="27" fillId="0" borderId="1" xfId="1" applyFont="1" applyFill="1" applyBorder="1" applyAlignment="1">
      <alignment vertical="center" wrapText="1" shrinkToFit="1"/>
    </xf>
    <xf numFmtId="38" fontId="27" fillId="0" borderId="1" xfId="2" applyFont="1" applyFill="1" applyBorder="1" applyAlignment="1">
      <alignment vertical="center" shrinkToFit="1"/>
    </xf>
    <xf numFmtId="0" fontId="27" fillId="0" borderId="1" xfId="1" applyFont="1" applyFill="1" applyBorder="1" applyAlignment="1">
      <alignment horizontal="center" vertical="center" shrinkToFit="1"/>
    </xf>
    <xf numFmtId="0" fontId="27" fillId="0" borderId="1" xfId="1" applyFont="1" applyFill="1" applyBorder="1" applyAlignment="1">
      <alignment vertical="center" shrinkToFit="1"/>
    </xf>
    <xf numFmtId="0" fontId="27" fillId="4" borderId="21" xfId="1" applyFont="1" applyFill="1" applyBorder="1" applyAlignment="1">
      <alignment vertical="center"/>
    </xf>
    <xf numFmtId="0" fontId="27" fillId="0" borderId="21" xfId="1" applyFont="1" applyFill="1" applyBorder="1" applyAlignment="1">
      <alignment vertical="center"/>
    </xf>
    <xf numFmtId="0" fontId="42" fillId="0" borderId="30" xfId="1" applyFont="1" applyBorder="1" applyAlignment="1">
      <alignment vertical="center" shrinkToFit="1"/>
    </xf>
    <xf numFmtId="0" fontId="27" fillId="0" borderId="0" xfId="1" applyFont="1" applyBorder="1" applyAlignment="1" applyProtection="1">
      <alignment horizontal="center" vertical="center" shrinkToFit="1"/>
      <protection locked="0"/>
    </xf>
    <xf numFmtId="0" fontId="32" fillId="0" borderId="21" xfId="1" applyFont="1" applyBorder="1" applyAlignment="1">
      <alignment horizontal="center" vertical="center" shrinkToFit="1"/>
    </xf>
    <xf numFmtId="0" fontId="2" fillId="0" borderId="0" xfId="1" applyAlignment="1">
      <alignment vertical="center"/>
    </xf>
    <xf numFmtId="0" fontId="2" fillId="0" borderId="21" xfId="1" applyBorder="1" applyAlignment="1">
      <alignment vertical="center" shrinkToFit="1"/>
    </xf>
    <xf numFmtId="0" fontId="2" fillId="0" borderId="21" xfId="1" applyBorder="1"/>
    <xf numFmtId="0" fontId="2" fillId="0" borderId="0" xfId="1" applyFont="1"/>
    <xf numFmtId="0" fontId="15" fillId="6" borderId="3" xfId="1" applyFont="1" applyFill="1" applyBorder="1" applyAlignment="1" applyProtection="1">
      <alignment horizontal="center" vertical="center" wrapText="1"/>
      <protection locked="0"/>
    </xf>
    <xf numFmtId="0" fontId="39" fillId="4" borderId="67" xfId="1" applyFont="1" applyFill="1" applyBorder="1" applyAlignment="1">
      <alignment horizontal="center" vertical="center" wrapText="1"/>
    </xf>
    <xf numFmtId="0" fontId="39" fillId="4" borderId="68" xfId="1" applyFont="1" applyFill="1" applyBorder="1" applyAlignment="1">
      <alignment horizontal="center" vertical="center" wrapText="1"/>
    </xf>
    <xf numFmtId="0" fontId="39" fillId="4" borderId="69" xfId="1" applyFont="1" applyFill="1" applyBorder="1" applyAlignment="1">
      <alignment horizontal="center" vertical="center" wrapText="1"/>
    </xf>
    <xf numFmtId="0" fontId="27" fillId="0" borderId="31" xfId="1" applyFont="1" applyBorder="1" applyAlignment="1">
      <alignment horizontal="center" vertical="center"/>
    </xf>
    <xf numFmtId="0" fontId="15" fillId="6" borderId="28" xfId="1" applyFont="1" applyFill="1" applyBorder="1" applyAlignment="1" applyProtection="1">
      <alignment horizontal="center" vertical="center" wrapText="1"/>
      <protection locked="0"/>
    </xf>
    <xf numFmtId="0" fontId="38" fillId="0" borderId="70" xfId="1" applyFont="1" applyFill="1" applyBorder="1" applyAlignment="1">
      <alignment horizontal="center" vertical="center" wrapText="1"/>
    </xf>
    <xf numFmtId="0" fontId="38" fillId="0" borderId="71" xfId="1" applyFont="1" applyFill="1" applyBorder="1" applyAlignment="1">
      <alignment horizontal="center" vertical="center" wrapText="1"/>
    </xf>
    <xf numFmtId="0" fontId="15" fillId="6" borderId="10" xfId="1" applyFont="1" applyFill="1" applyBorder="1" applyAlignment="1" applyProtection="1">
      <alignment horizontal="center" vertical="center" wrapText="1"/>
      <protection locked="0"/>
    </xf>
    <xf numFmtId="176" fontId="17" fillId="0" borderId="16" xfId="1" applyNumberFormat="1" applyFont="1" applyBorder="1" applyAlignment="1">
      <alignment horizontal="center" vertical="center" wrapText="1"/>
    </xf>
    <xf numFmtId="0" fontId="27" fillId="0" borderId="2" xfId="1" applyFont="1" applyBorder="1" applyAlignment="1" applyProtection="1">
      <alignment horizontal="center" vertical="center" shrinkToFit="1"/>
      <protection locked="0"/>
    </xf>
    <xf numFmtId="0" fontId="27" fillId="0" borderId="70" xfId="1" applyFont="1" applyBorder="1" applyAlignment="1">
      <alignment horizontal="center" vertical="center" shrinkToFit="1"/>
    </xf>
    <xf numFmtId="38" fontId="27" fillId="7" borderId="21" xfId="2" applyFont="1" applyFill="1" applyBorder="1" applyAlignment="1">
      <alignment horizontal="center" vertical="center" shrinkToFit="1"/>
    </xf>
    <xf numFmtId="38" fontId="27" fillId="0" borderId="21" xfId="2" applyFont="1" applyFill="1" applyBorder="1" applyAlignment="1">
      <alignment horizontal="center" vertical="center" shrinkToFit="1"/>
    </xf>
    <xf numFmtId="38" fontId="27" fillId="7" borderId="71" xfId="2" applyFont="1" applyFill="1" applyBorder="1" applyAlignment="1">
      <alignment vertical="center" shrinkToFit="1"/>
    </xf>
    <xf numFmtId="38" fontId="27" fillId="7" borderId="70" xfId="2" applyFont="1" applyFill="1" applyBorder="1" applyAlignment="1">
      <alignment horizontal="center" vertical="center" shrinkToFit="1"/>
    </xf>
    <xf numFmtId="0" fontId="27" fillId="0" borderId="31" xfId="1" applyFont="1" applyBorder="1" applyAlignment="1">
      <alignment horizontal="center" vertical="center" shrinkToFit="1"/>
    </xf>
    <xf numFmtId="0" fontId="27" fillId="0" borderId="72" xfId="1" applyFont="1" applyBorder="1" applyAlignment="1">
      <alignment horizontal="center" vertical="center" shrinkToFit="1"/>
    </xf>
    <xf numFmtId="38" fontId="27" fillId="7" borderId="73" xfId="2" applyFont="1" applyFill="1" applyBorder="1" applyAlignment="1">
      <alignment horizontal="center" vertical="center" shrinkToFit="1"/>
    </xf>
    <xf numFmtId="38" fontId="27" fillId="0" borderId="73" xfId="2" applyFont="1" applyFill="1" applyBorder="1" applyAlignment="1">
      <alignment horizontal="center" vertical="center" shrinkToFit="1"/>
    </xf>
    <xf numFmtId="38" fontId="27" fillId="7" borderId="74" xfId="2" applyFont="1" applyFill="1" applyBorder="1" applyAlignment="1">
      <alignment vertical="center" shrinkToFit="1"/>
    </xf>
    <xf numFmtId="38" fontId="27" fillId="7" borderId="72" xfId="2" applyFont="1" applyFill="1" applyBorder="1" applyAlignment="1">
      <alignment horizontal="center" vertical="center" shrinkToFit="1"/>
    </xf>
    <xf numFmtId="0" fontId="27" fillId="0" borderId="0" xfId="1" applyFont="1" applyFill="1" applyBorder="1" applyAlignment="1">
      <alignment horizontal="center" vertical="center" shrinkToFit="1"/>
    </xf>
    <xf numFmtId="38" fontId="27" fillId="0" borderId="0" xfId="2" applyFont="1" applyFill="1" applyBorder="1" applyAlignment="1">
      <alignment horizontal="center" vertical="center" shrinkToFit="1"/>
    </xf>
    <xf numFmtId="38" fontId="27" fillId="0" borderId="0" xfId="2" applyFont="1" applyFill="1" applyBorder="1" applyAlignment="1">
      <alignment vertical="center" shrinkToFit="1"/>
    </xf>
    <xf numFmtId="0" fontId="27" fillId="0" borderId="0" xfId="1" applyFont="1" applyFill="1" applyBorder="1" applyAlignment="1" applyProtection="1">
      <alignment horizontal="center" vertical="center" shrinkToFit="1"/>
      <protection locked="0"/>
    </xf>
    <xf numFmtId="38" fontId="27" fillId="0" borderId="1" xfId="2" applyFont="1" applyFill="1" applyBorder="1" applyAlignment="1">
      <alignment horizontal="center" vertical="center" shrinkToFit="1"/>
    </xf>
    <xf numFmtId="0" fontId="39" fillId="4" borderId="30" xfId="1" applyFont="1" applyFill="1" applyBorder="1" applyAlignment="1">
      <alignment horizontal="center" vertical="center" wrapText="1"/>
    </xf>
    <xf numFmtId="0" fontId="39" fillId="4" borderId="2" xfId="1" applyFont="1" applyFill="1" applyBorder="1" applyAlignment="1">
      <alignment horizontal="center" vertical="center" wrapText="1"/>
    </xf>
    <xf numFmtId="0" fontId="39" fillId="4" borderId="31" xfId="1" applyFont="1" applyFill="1" applyBorder="1" applyAlignment="1">
      <alignment horizontal="center" vertical="center" wrapText="1"/>
    </xf>
    <xf numFmtId="0" fontId="2" fillId="0" borderId="0" xfId="1" applyFill="1"/>
    <xf numFmtId="38" fontId="25" fillId="0" borderId="0" xfId="2" applyFont="1" applyBorder="1" applyAlignment="1" applyProtection="1">
      <alignment vertical="center"/>
      <protection locked="0"/>
    </xf>
    <xf numFmtId="38" fontId="26" fillId="0" borderId="0" xfId="2" applyFont="1" applyBorder="1" applyAlignment="1" applyProtection="1">
      <alignment horizontal="center" vertical="center"/>
      <protection locked="0"/>
    </xf>
    <xf numFmtId="0" fontId="26" fillId="0" borderId="0" xfId="1" applyFont="1" applyBorder="1" applyAlignment="1" applyProtection="1">
      <alignment horizontal="center" vertical="center"/>
      <protection locked="0"/>
    </xf>
    <xf numFmtId="0" fontId="27" fillId="0" borderId="0" xfId="1" applyFont="1" applyBorder="1" applyAlignment="1" applyProtection="1">
      <alignment vertical="center"/>
      <protection locked="0"/>
    </xf>
    <xf numFmtId="38" fontId="27" fillId="0" borderId="0" xfId="2" applyFont="1" applyAlignment="1" applyProtection="1">
      <alignment vertical="center"/>
      <protection locked="0"/>
    </xf>
    <xf numFmtId="0" fontId="35" fillId="0" borderId="0" xfId="1" applyFont="1" applyAlignment="1" applyProtection="1">
      <alignment vertical="center"/>
      <protection locked="0"/>
    </xf>
    <xf numFmtId="38" fontId="37" fillId="0" borderId="0" xfId="2" applyFont="1" applyAlignment="1" applyProtection="1">
      <alignment vertical="center"/>
      <protection locked="0"/>
    </xf>
    <xf numFmtId="38" fontId="37" fillId="0" borderId="0" xfId="2" applyFont="1" applyBorder="1" applyAlignment="1" applyProtection="1">
      <alignment vertical="center"/>
      <protection locked="0"/>
    </xf>
    <xf numFmtId="0" fontId="15" fillId="6" borderId="21" xfId="1" applyFont="1" applyFill="1" applyBorder="1" applyAlignment="1" applyProtection="1">
      <alignment horizontal="center" vertical="center" wrapText="1"/>
      <protection locked="0"/>
    </xf>
    <xf numFmtId="0" fontId="45" fillId="4" borderId="30" xfId="1" applyFont="1" applyFill="1" applyBorder="1" applyAlignment="1" applyProtection="1">
      <alignment horizontal="center" vertical="center" wrapText="1"/>
      <protection locked="0"/>
    </xf>
    <xf numFmtId="0" fontId="45" fillId="4" borderId="2" xfId="1" applyFont="1" applyFill="1" applyBorder="1" applyAlignment="1" applyProtection="1">
      <alignment horizontal="center" vertical="center" wrapText="1"/>
      <protection locked="0"/>
    </xf>
    <xf numFmtId="0" fontId="45" fillId="4" borderId="31" xfId="1" applyFont="1" applyFill="1" applyBorder="1" applyAlignment="1" applyProtection="1">
      <alignment horizontal="center" vertical="center" wrapText="1"/>
      <protection locked="0"/>
    </xf>
    <xf numFmtId="38" fontId="15" fillId="0" borderId="16" xfId="2" applyFont="1" applyFill="1" applyBorder="1" applyAlignment="1" applyProtection="1">
      <alignment horizontal="center" vertical="center" wrapText="1"/>
      <protection locked="0"/>
    </xf>
    <xf numFmtId="0" fontId="15" fillId="0" borderId="62" xfId="1" applyFont="1" applyFill="1" applyBorder="1" applyAlignment="1" applyProtection="1">
      <alignment horizontal="center" vertical="center" wrapText="1"/>
      <protection locked="0"/>
    </xf>
    <xf numFmtId="0" fontId="15" fillId="0" borderId="16" xfId="1" applyFont="1" applyFill="1" applyBorder="1" applyAlignment="1" applyProtection="1">
      <alignment horizontal="center" vertical="center" wrapText="1"/>
      <protection locked="0"/>
    </xf>
    <xf numFmtId="38" fontId="15" fillId="0" borderId="21" xfId="2" applyFont="1" applyFill="1" applyBorder="1" applyAlignment="1" applyProtection="1">
      <alignment horizontal="center" vertical="center" wrapText="1"/>
      <protection locked="0"/>
    </xf>
    <xf numFmtId="0" fontId="15" fillId="0" borderId="21" xfId="1" applyFont="1" applyFill="1" applyBorder="1" applyAlignment="1" applyProtection="1">
      <alignment horizontal="center" vertical="center" wrapText="1"/>
      <protection locked="0"/>
    </xf>
    <xf numFmtId="0" fontId="27" fillId="0" borderId="21" xfId="1" applyFont="1" applyFill="1" applyBorder="1" applyAlignment="1" applyProtection="1">
      <alignment horizontal="center" vertical="center" wrapText="1"/>
      <protection locked="0"/>
    </xf>
    <xf numFmtId="0" fontId="27" fillId="0" borderId="21" xfId="1" applyFont="1" applyBorder="1" applyAlignment="1" applyProtection="1">
      <alignment vertical="center" wrapText="1" shrinkToFit="1"/>
      <protection locked="0"/>
    </xf>
    <xf numFmtId="38" fontId="27" fillId="0" borderId="21" xfId="2" applyFont="1" applyBorder="1" applyAlignment="1" applyProtection="1">
      <alignment horizontal="center" vertical="center" shrinkToFit="1"/>
      <protection locked="0"/>
    </xf>
    <xf numFmtId="38" fontId="27" fillId="7" borderId="21" xfId="2" applyFont="1" applyFill="1" applyBorder="1" applyAlignment="1" applyProtection="1">
      <alignment horizontal="center" vertical="center" shrinkToFit="1"/>
    </xf>
    <xf numFmtId="0" fontId="27" fillId="7" borderId="21" xfId="1" applyFont="1" applyFill="1" applyBorder="1" applyAlignment="1" applyProtection="1">
      <alignment horizontal="center" vertical="center" shrinkToFit="1"/>
    </xf>
    <xf numFmtId="12" fontId="27" fillId="7" borderId="21" xfId="1" applyNumberFormat="1" applyFont="1" applyFill="1" applyBorder="1" applyAlignment="1" applyProtection="1">
      <alignment horizontal="center" vertical="center" shrinkToFit="1"/>
    </xf>
    <xf numFmtId="38" fontId="27" fillId="0" borderId="22" xfId="2" applyFont="1" applyFill="1" applyBorder="1" applyAlignment="1" applyProtection="1">
      <alignment horizontal="center" vertical="center" shrinkToFit="1"/>
      <protection locked="0"/>
    </xf>
    <xf numFmtId="38" fontId="27" fillId="0" borderId="22" xfId="2" applyFont="1" applyFill="1" applyBorder="1" applyAlignment="1" applyProtection="1">
      <alignment horizontal="center" vertical="center" shrinkToFit="1"/>
    </xf>
    <xf numFmtId="0" fontId="27" fillId="0" borderId="22" xfId="1" applyFont="1" applyFill="1" applyBorder="1" applyAlignment="1" applyProtection="1">
      <alignment horizontal="center" vertical="center" shrinkToFit="1"/>
    </xf>
    <xf numFmtId="12" fontId="27" fillId="0" borderId="22" xfId="1" applyNumberFormat="1" applyFont="1" applyFill="1" applyBorder="1" applyAlignment="1" applyProtection="1">
      <alignment horizontal="center" vertical="center" shrinkToFit="1"/>
    </xf>
    <xf numFmtId="38" fontId="27" fillId="0" borderId="1" xfId="2" applyFont="1" applyFill="1" applyBorder="1" applyAlignment="1" applyProtection="1">
      <alignment horizontal="center" vertical="center" shrinkToFit="1"/>
      <protection locked="0"/>
    </xf>
    <xf numFmtId="38" fontId="27" fillId="0" borderId="1" xfId="2" applyFont="1" applyFill="1" applyBorder="1" applyAlignment="1" applyProtection="1">
      <alignment horizontal="center" vertical="center" shrinkToFit="1"/>
    </xf>
    <xf numFmtId="0" fontId="27" fillId="0" borderId="1" xfId="1" applyFont="1" applyFill="1" applyBorder="1" applyAlignment="1" applyProtection="1">
      <alignment horizontal="center" vertical="center" shrinkToFit="1"/>
    </xf>
    <xf numFmtId="12" fontId="27" fillId="0" borderId="1" xfId="1" applyNumberFormat="1" applyFont="1" applyFill="1" applyBorder="1" applyAlignment="1" applyProtection="1">
      <alignment horizontal="center" vertical="center" shrinkToFit="1"/>
    </xf>
    <xf numFmtId="0" fontId="42" fillId="0" borderId="21" xfId="1" applyFont="1" applyBorder="1" applyAlignment="1" applyProtection="1">
      <alignment vertical="center" shrinkToFit="1"/>
      <protection locked="0"/>
    </xf>
    <xf numFmtId="38" fontId="2" fillId="0" borderId="0" xfId="2" applyFont="1" applyAlignment="1" applyProtection="1">
      <protection locked="0"/>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231319</xdr:colOff>
      <xdr:row>1</xdr:row>
      <xdr:rowOff>27214</xdr:rowOff>
    </xdr:from>
    <xdr:to>
      <xdr:col>3</xdr:col>
      <xdr:colOff>3388175</xdr:colOff>
      <xdr:row>2</xdr:row>
      <xdr:rowOff>217714</xdr:rowOff>
    </xdr:to>
    <xdr:sp macro="" textlink="">
      <xdr:nvSpPr>
        <xdr:cNvPr id="2" name="正方形/長方形 1"/>
        <xdr:cNvSpPr/>
      </xdr:nvSpPr>
      <xdr:spPr>
        <a:xfrm>
          <a:off x="802819" y="284389"/>
          <a:ext cx="3156856" cy="44767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solidFill>
            </a:rPr>
            <a:t>行・列の追加・削除は不可！</a:t>
          </a:r>
        </a:p>
      </xdr:txBody>
    </xdr:sp>
    <xdr:clientData/>
  </xdr:twoCellAnchor>
  <xdr:twoCellAnchor>
    <xdr:from>
      <xdr:col>0</xdr:col>
      <xdr:colOff>95250</xdr:colOff>
      <xdr:row>3</xdr:row>
      <xdr:rowOff>86592</xdr:rowOff>
    </xdr:from>
    <xdr:to>
      <xdr:col>3</xdr:col>
      <xdr:colOff>3377911</xdr:colOff>
      <xdr:row>9</xdr:row>
      <xdr:rowOff>138546</xdr:rowOff>
    </xdr:to>
    <xdr:sp macro="" textlink="">
      <xdr:nvSpPr>
        <xdr:cNvPr id="3" name="正方形/長方形 2"/>
        <xdr:cNvSpPr/>
      </xdr:nvSpPr>
      <xdr:spPr>
        <a:xfrm>
          <a:off x="95250" y="858117"/>
          <a:ext cx="3854161" cy="1595004"/>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・各圏域の振興局健康福祉部総務福祉課（串本支所の場合は、地域福祉課）へご提出ください。</a:t>
          </a:r>
          <a:endParaRPr kumimoji="1" lang="en-US" altLang="ja-JP" sz="1400" b="1"/>
        </a:p>
        <a:p>
          <a:pPr algn="l">
            <a:lnSpc>
              <a:spcPts val="1600"/>
            </a:lnSpc>
          </a:pPr>
          <a:r>
            <a:rPr kumimoji="1" lang="ja-JP" altLang="en-US" sz="1400" b="1"/>
            <a:t>・ご提出方法・部数は、各圏域により違いますので、提出先にご確認をお願いします。</a:t>
          </a:r>
        </a:p>
      </xdr:txBody>
    </xdr:sp>
    <xdr:clientData/>
  </xdr:twoCellAnchor>
  <xdr:twoCellAnchor>
    <xdr:from>
      <xdr:col>4</xdr:col>
      <xdr:colOff>47625</xdr:colOff>
      <xdr:row>11</xdr:row>
      <xdr:rowOff>57150</xdr:rowOff>
    </xdr:from>
    <xdr:to>
      <xdr:col>10</xdr:col>
      <xdr:colOff>38100</xdr:colOff>
      <xdr:row>12</xdr:row>
      <xdr:rowOff>104775</xdr:rowOff>
    </xdr:to>
    <xdr:sp macro="" textlink="">
      <xdr:nvSpPr>
        <xdr:cNvPr id="4" name="正方形/長方形 3"/>
        <xdr:cNvSpPr/>
      </xdr:nvSpPr>
      <xdr:spPr>
        <a:xfrm>
          <a:off x="4057650" y="2752725"/>
          <a:ext cx="3438525" cy="27622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補助単価については、変動する可能性があります。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581025</xdr:colOff>
      <xdr:row>7</xdr:row>
      <xdr:rowOff>66675</xdr:rowOff>
    </xdr:from>
    <xdr:to>
      <xdr:col>10</xdr:col>
      <xdr:colOff>219075</xdr:colOff>
      <xdr:row>8</xdr:row>
      <xdr:rowOff>361950</xdr:rowOff>
    </xdr:to>
    <xdr:sp macro="" textlink="">
      <xdr:nvSpPr>
        <xdr:cNvPr id="2" name="円/楕円 1"/>
        <xdr:cNvSpPr/>
      </xdr:nvSpPr>
      <xdr:spPr>
        <a:xfrm>
          <a:off x="13554075" y="2019300"/>
          <a:ext cx="904875" cy="46672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10</xdr:col>
      <xdr:colOff>36368</xdr:colOff>
      <xdr:row>1</xdr:row>
      <xdr:rowOff>99579</xdr:rowOff>
    </xdr:from>
    <xdr:to>
      <xdr:col>12</xdr:col>
      <xdr:colOff>51954</xdr:colOff>
      <xdr:row>3</xdr:row>
      <xdr:rowOff>223404</xdr:rowOff>
    </xdr:to>
    <xdr:sp macro="" textlink="">
      <xdr:nvSpPr>
        <xdr:cNvPr id="3" name="正方形/長方形 2"/>
        <xdr:cNvSpPr/>
      </xdr:nvSpPr>
      <xdr:spPr>
        <a:xfrm>
          <a:off x="14276243" y="528204"/>
          <a:ext cx="1806286" cy="6953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別シートの調査票の数字と一致させてください。</a:t>
          </a:r>
        </a:p>
      </xdr:txBody>
    </xdr:sp>
    <xdr:clientData/>
  </xdr:twoCellAnchor>
  <xdr:twoCellAnchor>
    <xdr:from>
      <xdr:col>10</xdr:col>
      <xdr:colOff>86559</xdr:colOff>
      <xdr:row>3</xdr:row>
      <xdr:rowOff>223404</xdr:rowOff>
    </xdr:from>
    <xdr:to>
      <xdr:col>11</xdr:col>
      <xdr:colOff>44161</xdr:colOff>
      <xdr:row>7</xdr:row>
      <xdr:rowOff>135025</xdr:rowOff>
    </xdr:to>
    <xdr:cxnSp macro="">
      <xdr:nvCxnSpPr>
        <xdr:cNvPr id="4" name="直線矢印コネクタ 3"/>
        <xdr:cNvCxnSpPr>
          <a:stCxn id="3" idx="2"/>
          <a:endCxn id="2" idx="7"/>
        </xdr:cNvCxnSpPr>
      </xdr:nvCxnSpPr>
      <xdr:spPr>
        <a:xfrm flipH="1">
          <a:off x="14326434" y="1223529"/>
          <a:ext cx="852952" cy="864121"/>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2544039</xdr:colOff>
      <xdr:row>16</xdr:row>
      <xdr:rowOff>370609</xdr:rowOff>
    </xdr:from>
    <xdr:to>
      <xdr:col>4</xdr:col>
      <xdr:colOff>121226</xdr:colOff>
      <xdr:row>19</xdr:row>
      <xdr:rowOff>69273</xdr:rowOff>
    </xdr:to>
    <xdr:sp macro="" textlink="">
      <xdr:nvSpPr>
        <xdr:cNvPr id="2" name="円/楕円 1"/>
        <xdr:cNvSpPr/>
      </xdr:nvSpPr>
      <xdr:spPr>
        <a:xfrm>
          <a:off x="5134839" y="4561609"/>
          <a:ext cx="2663537" cy="898814"/>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7</xdr:col>
      <xdr:colOff>1002721</xdr:colOff>
      <xdr:row>12</xdr:row>
      <xdr:rowOff>57150</xdr:rowOff>
    </xdr:from>
    <xdr:to>
      <xdr:col>17</xdr:col>
      <xdr:colOff>685800</xdr:colOff>
      <xdr:row>14</xdr:row>
      <xdr:rowOff>66675</xdr:rowOff>
    </xdr:to>
    <xdr:sp macro="" textlink="">
      <xdr:nvSpPr>
        <xdr:cNvPr id="3" name="円/楕円 2"/>
        <xdr:cNvSpPr/>
      </xdr:nvSpPr>
      <xdr:spPr>
        <a:xfrm>
          <a:off x="11251621" y="3200400"/>
          <a:ext cx="10446329" cy="56197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xdr:col>
      <xdr:colOff>744682</xdr:colOff>
      <xdr:row>12</xdr:row>
      <xdr:rowOff>134217</xdr:rowOff>
    </xdr:from>
    <xdr:to>
      <xdr:col>3</xdr:col>
      <xdr:colOff>121227</xdr:colOff>
      <xdr:row>15</xdr:row>
      <xdr:rowOff>50224</xdr:rowOff>
    </xdr:to>
    <xdr:sp macro="" textlink="">
      <xdr:nvSpPr>
        <xdr:cNvPr id="4" name="正方形/長方形 3"/>
        <xdr:cNvSpPr/>
      </xdr:nvSpPr>
      <xdr:spPr>
        <a:xfrm>
          <a:off x="3335482" y="3277467"/>
          <a:ext cx="2186420" cy="71610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同一施設が、複数の事業（この場合はＡとＣ）を行う場合は、２行に分けて記載。</a:t>
          </a:r>
        </a:p>
      </xdr:txBody>
    </xdr:sp>
    <xdr:clientData/>
  </xdr:twoCellAnchor>
  <xdr:twoCellAnchor>
    <xdr:from>
      <xdr:col>2</xdr:col>
      <xdr:colOff>1835728</xdr:colOff>
      <xdr:row>15</xdr:row>
      <xdr:rowOff>59749</xdr:rowOff>
    </xdr:from>
    <xdr:to>
      <xdr:col>3</xdr:col>
      <xdr:colOff>126784</xdr:colOff>
      <xdr:row>17</xdr:row>
      <xdr:rowOff>58932</xdr:rowOff>
    </xdr:to>
    <xdr:cxnSp macro="">
      <xdr:nvCxnSpPr>
        <xdr:cNvPr id="5" name="直線矢印コネクタ 4"/>
        <xdr:cNvCxnSpPr>
          <a:stCxn id="4" idx="2"/>
          <a:endCxn id="2" idx="1"/>
        </xdr:cNvCxnSpPr>
      </xdr:nvCxnSpPr>
      <xdr:spPr>
        <a:xfrm>
          <a:off x="4426528" y="4003099"/>
          <a:ext cx="1100931" cy="684983"/>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190500</xdr:colOff>
      <xdr:row>5</xdr:row>
      <xdr:rowOff>82261</xdr:rowOff>
    </xdr:from>
    <xdr:to>
      <xdr:col>11</xdr:col>
      <xdr:colOff>923925</xdr:colOff>
      <xdr:row>8</xdr:row>
      <xdr:rowOff>67541</xdr:rowOff>
    </xdr:to>
    <xdr:sp macro="" textlink="">
      <xdr:nvSpPr>
        <xdr:cNvPr id="6" name="正方形/長方形 5"/>
        <xdr:cNvSpPr/>
      </xdr:nvSpPr>
      <xdr:spPr>
        <a:xfrm>
          <a:off x="13668375" y="1558636"/>
          <a:ext cx="1809750" cy="69965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別シートの調査票の数字と一致させてください。</a:t>
          </a:r>
        </a:p>
      </xdr:txBody>
    </xdr:sp>
    <xdr:clientData/>
  </xdr:twoCellAnchor>
  <xdr:twoCellAnchor>
    <xdr:from>
      <xdr:col>11</xdr:col>
      <xdr:colOff>19050</xdr:colOff>
      <xdr:row>8</xdr:row>
      <xdr:rowOff>67541</xdr:rowOff>
    </xdr:from>
    <xdr:to>
      <xdr:col>12</xdr:col>
      <xdr:colOff>844261</xdr:colOff>
      <xdr:row>12</xdr:row>
      <xdr:rowOff>57150</xdr:rowOff>
    </xdr:to>
    <xdr:cxnSp macro="">
      <xdr:nvCxnSpPr>
        <xdr:cNvPr id="7" name="直線矢印コネクタ 6"/>
        <xdr:cNvCxnSpPr>
          <a:stCxn id="6" idx="2"/>
          <a:endCxn id="3" idx="0"/>
        </xdr:cNvCxnSpPr>
      </xdr:nvCxnSpPr>
      <xdr:spPr>
        <a:xfrm>
          <a:off x="14573250" y="2258291"/>
          <a:ext cx="1901536" cy="942109"/>
        </a:xfrm>
        <a:prstGeom prst="straightConnector1">
          <a:avLst/>
        </a:prstGeom>
        <a:ln w="28575">
          <a:tailEnd type="arrow"/>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79"/>
  <sheetViews>
    <sheetView tabSelected="1" view="pageBreakPreview" zoomScaleNormal="100" zoomScaleSheetLayoutView="100" workbookViewId="0">
      <selection activeCell="C53" sqref="C53"/>
    </sheetView>
  </sheetViews>
  <sheetFormatPr defaultRowHeight="18.75"/>
  <cols>
    <col min="1" max="1" width="1.625" style="4" customWidth="1"/>
    <col min="2" max="2" width="2.25" style="4" customWidth="1"/>
    <col min="3" max="3" width="3.625" style="4" customWidth="1"/>
    <col min="4" max="4" width="45.125" style="4" customWidth="1"/>
    <col min="5" max="5" width="8.125" style="4" customWidth="1"/>
    <col min="6" max="6" width="5.625" style="4" customWidth="1"/>
    <col min="7" max="7" width="8.125" style="4" customWidth="1"/>
    <col min="8" max="8" width="5.625" style="4" customWidth="1"/>
    <col min="9" max="9" width="11.5" style="4" customWidth="1"/>
    <col min="10" max="10" width="6.25" style="4" customWidth="1"/>
    <col min="11" max="11" width="21" style="4" customWidth="1"/>
    <col min="12" max="12" width="22.25" style="16" customWidth="1"/>
    <col min="13" max="13" width="21.625" style="4" customWidth="1"/>
    <col min="14" max="14" width="11.25" style="4" bestFit="1" customWidth="1"/>
    <col min="15" max="16" width="9" style="4"/>
    <col min="17" max="17" width="11" style="4" bestFit="1" customWidth="1"/>
    <col min="18" max="19" width="12.375" style="4" customWidth="1"/>
    <col min="20" max="21" width="19" style="4" customWidth="1"/>
    <col min="22" max="22" width="11.25" style="4" bestFit="1" customWidth="1"/>
    <col min="23" max="24" width="9" style="4"/>
    <col min="25" max="25" width="11" style="4" bestFit="1" customWidth="1"/>
    <col min="26" max="27" width="12.375" style="4" customWidth="1"/>
    <col min="28" max="256" width="9" style="4"/>
    <col min="257" max="257" width="1.625" style="4" customWidth="1"/>
    <col min="258" max="258" width="2.25" style="4" customWidth="1"/>
    <col min="259" max="259" width="3.625" style="4" customWidth="1"/>
    <col min="260" max="260" width="45.125" style="4" customWidth="1"/>
    <col min="261" max="261" width="8.125" style="4" customWidth="1"/>
    <col min="262" max="262" width="5.625" style="4" customWidth="1"/>
    <col min="263" max="263" width="8.125" style="4" customWidth="1"/>
    <col min="264" max="264" width="5.625" style="4" customWidth="1"/>
    <col min="265" max="265" width="11.5" style="4" customWidth="1"/>
    <col min="266" max="266" width="6.25" style="4" customWidth="1"/>
    <col min="267" max="267" width="21" style="4" customWidth="1"/>
    <col min="268" max="268" width="22.25" style="4" customWidth="1"/>
    <col min="269" max="269" width="21.625" style="4" customWidth="1"/>
    <col min="270" max="270" width="11.25" style="4" bestFit="1" customWidth="1"/>
    <col min="271" max="272" width="9" style="4"/>
    <col min="273" max="273" width="11" style="4" bestFit="1" customWidth="1"/>
    <col min="274" max="275" width="12.375" style="4" customWidth="1"/>
    <col min="276" max="277" width="19" style="4" customWidth="1"/>
    <col min="278" max="278" width="11.25" style="4" bestFit="1" customWidth="1"/>
    <col min="279" max="280" width="9" style="4"/>
    <col min="281" max="281" width="11" style="4" bestFit="1" customWidth="1"/>
    <col min="282" max="283" width="12.375" style="4" customWidth="1"/>
    <col min="284" max="512" width="9" style="4"/>
    <col min="513" max="513" width="1.625" style="4" customWidth="1"/>
    <col min="514" max="514" width="2.25" style="4" customWidth="1"/>
    <col min="515" max="515" width="3.625" style="4" customWidth="1"/>
    <col min="516" max="516" width="45.125" style="4" customWidth="1"/>
    <col min="517" max="517" width="8.125" style="4" customWidth="1"/>
    <col min="518" max="518" width="5.625" style="4" customWidth="1"/>
    <col min="519" max="519" width="8.125" style="4" customWidth="1"/>
    <col min="520" max="520" width="5.625" style="4" customWidth="1"/>
    <col min="521" max="521" width="11.5" style="4" customWidth="1"/>
    <col min="522" max="522" width="6.25" style="4" customWidth="1"/>
    <col min="523" max="523" width="21" style="4" customWidth="1"/>
    <col min="524" max="524" width="22.25" style="4" customWidth="1"/>
    <col min="525" max="525" width="21.625" style="4" customWidth="1"/>
    <col min="526" max="526" width="11.25" style="4" bestFit="1" customWidth="1"/>
    <col min="527" max="528" width="9" style="4"/>
    <col min="529" max="529" width="11" style="4" bestFit="1" customWidth="1"/>
    <col min="530" max="531" width="12.375" style="4" customWidth="1"/>
    <col min="532" max="533" width="19" style="4" customWidth="1"/>
    <col min="534" max="534" width="11.25" style="4" bestFit="1" customWidth="1"/>
    <col min="535" max="536" width="9" style="4"/>
    <col min="537" max="537" width="11" style="4" bestFit="1" customWidth="1"/>
    <col min="538" max="539" width="12.375" style="4" customWidth="1"/>
    <col min="540" max="768" width="9" style="4"/>
    <col min="769" max="769" width="1.625" style="4" customWidth="1"/>
    <col min="770" max="770" width="2.25" style="4" customWidth="1"/>
    <col min="771" max="771" width="3.625" style="4" customWidth="1"/>
    <col min="772" max="772" width="45.125" style="4" customWidth="1"/>
    <col min="773" max="773" width="8.125" style="4" customWidth="1"/>
    <col min="774" max="774" width="5.625" style="4" customWidth="1"/>
    <col min="775" max="775" width="8.125" style="4" customWidth="1"/>
    <col min="776" max="776" width="5.625" style="4" customWidth="1"/>
    <col min="777" max="777" width="11.5" style="4" customWidth="1"/>
    <col min="778" max="778" width="6.25" style="4" customWidth="1"/>
    <col min="779" max="779" width="21" style="4" customWidth="1"/>
    <col min="780" max="780" width="22.25" style="4" customWidth="1"/>
    <col min="781" max="781" width="21.625" style="4" customWidth="1"/>
    <col min="782" max="782" width="11.25" style="4" bestFit="1" customWidth="1"/>
    <col min="783" max="784" width="9" style="4"/>
    <col min="785" max="785" width="11" style="4" bestFit="1" customWidth="1"/>
    <col min="786" max="787" width="12.375" style="4" customWidth="1"/>
    <col min="788" max="789" width="19" style="4" customWidth="1"/>
    <col min="790" max="790" width="11.25" style="4" bestFit="1" customWidth="1"/>
    <col min="791" max="792" width="9" style="4"/>
    <col min="793" max="793" width="11" style="4" bestFit="1" customWidth="1"/>
    <col min="794" max="795" width="12.375" style="4" customWidth="1"/>
    <col min="796" max="1024" width="9" style="4"/>
    <col min="1025" max="1025" width="1.625" style="4" customWidth="1"/>
    <col min="1026" max="1026" width="2.25" style="4" customWidth="1"/>
    <col min="1027" max="1027" width="3.625" style="4" customWidth="1"/>
    <col min="1028" max="1028" width="45.125" style="4" customWidth="1"/>
    <col min="1029" max="1029" width="8.125" style="4" customWidth="1"/>
    <col min="1030" max="1030" width="5.625" style="4" customWidth="1"/>
    <col min="1031" max="1031" width="8.125" style="4" customWidth="1"/>
    <col min="1032" max="1032" width="5.625" style="4" customWidth="1"/>
    <col min="1033" max="1033" width="11.5" style="4" customWidth="1"/>
    <col min="1034" max="1034" width="6.25" style="4" customWidth="1"/>
    <col min="1035" max="1035" width="21" style="4" customWidth="1"/>
    <col min="1036" max="1036" width="22.25" style="4" customWidth="1"/>
    <col min="1037" max="1037" width="21.625" style="4" customWidth="1"/>
    <col min="1038" max="1038" width="11.25" style="4" bestFit="1" customWidth="1"/>
    <col min="1039" max="1040" width="9" style="4"/>
    <col min="1041" max="1041" width="11" style="4" bestFit="1" customWidth="1"/>
    <col min="1042" max="1043" width="12.375" style="4" customWidth="1"/>
    <col min="1044" max="1045" width="19" style="4" customWidth="1"/>
    <col min="1046" max="1046" width="11.25" style="4" bestFit="1" customWidth="1"/>
    <col min="1047" max="1048" width="9" style="4"/>
    <col min="1049" max="1049" width="11" style="4" bestFit="1" customWidth="1"/>
    <col min="1050" max="1051" width="12.375" style="4" customWidth="1"/>
    <col min="1052" max="1280" width="9" style="4"/>
    <col min="1281" max="1281" width="1.625" style="4" customWidth="1"/>
    <col min="1282" max="1282" width="2.25" style="4" customWidth="1"/>
    <col min="1283" max="1283" width="3.625" style="4" customWidth="1"/>
    <col min="1284" max="1284" width="45.125" style="4" customWidth="1"/>
    <col min="1285" max="1285" width="8.125" style="4" customWidth="1"/>
    <col min="1286" max="1286" width="5.625" style="4" customWidth="1"/>
    <col min="1287" max="1287" width="8.125" style="4" customWidth="1"/>
    <col min="1288" max="1288" width="5.625" style="4" customWidth="1"/>
    <col min="1289" max="1289" width="11.5" style="4" customWidth="1"/>
    <col min="1290" max="1290" width="6.25" style="4" customWidth="1"/>
    <col min="1291" max="1291" width="21" style="4" customWidth="1"/>
    <col min="1292" max="1292" width="22.25" style="4" customWidth="1"/>
    <col min="1293" max="1293" width="21.625" style="4" customWidth="1"/>
    <col min="1294" max="1294" width="11.25" style="4" bestFit="1" customWidth="1"/>
    <col min="1295" max="1296" width="9" style="4"/>
    <col min="1297" max="1297" width="11" style="4" bestFit="1" customWidth="1"/>
    <col min="1298" max="1299" width="12.375" style="4" customWidth="1"/>
    <col min="1300" max="1301" width="19" style="4" customWidth="1"/>
    <col min="1302" max="1302" width="11.25" style="4" bestFit="1" customWidth="1"/>
    <col min="1303" max="1304" width="9" style="4"/>
    <col min="1305" max="1305" width="11" style="4" bestFit="1" customWidth="1"/>
    <col min="1306" max="1307" width="12.375" style="4" customWidth="1"/>
    <col min="1308" max="1536" width="9" style="4"/>
    <col min="1537" max="1537" width="1.625" style="4" customWidth="1"/>
    <col min="1538" max="1538" width="2.25" style="4" customWidth="1"/>
    <col min="1539" max="1539" width="3.625" style="4" customWidth="1"/>
    <col min="1540" max="1540" width="45.125" style="4" customWidth="1"/>
    <col min="1541" max="1541" width="8.125" style="4" customWidth="1"/>
    <col min="1542" max="1542" width="5.625" style="4" customWidth="1"/>
    <col min="1543" max="1543" width="8.125" style="4" customWidth="1"/>
    <col min="1544" max="1544" width="5.625" style="4" customWidth="1"/>
    <col min="1545" max="1545" width="11.5" style="4" customWidth="1"/>
    <col min="1546" max="1546" width="6.25" style="4" customWidth="1"/>
    <col min="1547" max="1547" width="21" style="4" customWidth="1"/>
    <col min="1548" max="1548" width="22.25" style="4" customWidth="1"/>
    <col min="1549" max="1549" width="21.625" style="4" customWidth="1"/>
    <col min="1550" max="1550" width="11.25" style="4" bestFit="1" customWidth="1"/>
    <col min="1551" max="1552" width="9" style="4"/>
    <col min="1553" max="1553" width="11" style="4" bestFit="1" customWidth="1"/>
    <col min="1554" max="1555" width="12.375" style="4" customWidth="1"/>
    <col min="1556" max="1557" width="19" style="4" customWidth="1"/>
    <col min="1558" max="1558" width="11.25" style="4" bestFit="1" customWidth="1"/>
    <col min="1559" max="1560" width="9" style="4"/>
    <col min="1561" max="1561" width="11" style="4" bestFit="1" customWidth="1"/>
    <col min="1562" max="1563" width="12.375" style="4" customWidth="1"/>
    <col min="1564" max="1792" width="9" style="4"/>
    <col min="1793" max="1793" width="1.625" style="4" customWidth="1"/>
    <col min="1794" max="1794" width="2.25" style="4" customWidth="1"/>
    <col min="1795" max="1795" width="3.625" style="4" customWidth="1"/>
    <col min="1796" max="1796" width="45.125" style="4" customWidth="1"/>
    <col min="1797" max="1797" width="8.125" style="4" customWidth="1"/>
    <col min="1798" max="1798" width="5.625" style="4" customWidth="1"/>
    <col min="1799" max="1799" width="8.125" style="4" customWidth="1"/>
    <col min="1800" max="1800" width="5.625" style="4" customWidth="1"/>
    <col min="1801" max="1801" width="11.5" style="4" customWidth="1"/>
    <col min="1802" max="1802" width="6.25" style="4" customWidth="1"/>
    <col min="1803" max="1803" width="21" style="4" customWidth="1"/>
    <col min="1804" max="1804" width="22.25" style="4" customWidth="1"/>
    <col min="1805" max="1805" width="21.625" style="4" customWidth="1"/>
    <col min="1806" max="1806" width="11.25" style="4" bestFit="1" customWidth="1"/>
    <col min="1807" max="1808" width="9" style="4"/>
    <col min="1809" max="1809" width="11" style="4" bestFit="1" customWidth="1"/>
    <col min="1810" max="1811" width="12.375" style="4" customWidth="1"/>
    <col min="1812" max="1813" width="19" style="4" customWidth="1"/>
    <col min="1814" max="1814" width="11.25" style="4" bestFit="1" customWidth="1"/>
    <col min="1815" max="1816" width="9" style="4"/>
    <col min="1817" max="1817" width="11" style="4" bestFit="1" customWidth="1"/>
    <col min="1818" max="1819" width="12.375" style="4" customWidth="1"/>
    <col min="1820" max="2048" width="9" style="4"/>
    <col min="2049" max="2049" width="1.625" style="4" customWidth="1"/>
    <col min="2050" max="2050" width="2.25" style="4" customWidth="1"/>
    <col min="2051" max="2051" width="3.625" style="4" customWidth="1"/>
    <col min="2052" max="2052" width="45.125" style="4" customWidth="1"/>
    <col min="2053" max="2053" width="8.125" style="4" customWidth="1"/>
    <col min="2054" max="2054" width="5.625" style="4" customWidth="1"/>
    <col min="2055" max="2055" width="8.125" style="4" customWidth="1"/>
    <col min="2056" max="2056" width="5.625" style="4" customWidth="1"/>
    <col min="2057" max="2057" width="11.5" style="4" customWidth="1"/>
    <col min="2058" max="2058" width="6.25" style="4" customWidth="1"/>
    <col min="2059" max="2059" width="21" style="4" customWidth="1"/>
    <col min="2060" max="2060" width="22.25" style="4" customWidth="1"/>
    <col min="2061" max="2061" width="21.625" style="4" customWidth="1"/>
    <col min="2062" max="2062" width="11.25" style="4" bestFit="1" customWidth="1"/>
    <col min="2063" max="2064" width="9" style="4"/>
    <col min="2065" max="2065" width="11" style="4" bestFit="1" customWidth="1"/>
    <col min="2066" max="2067" width="12.375" style="4" customWidth="1"/>
    <col min="2068" max="2069" width="19" style="4" customWidth="1"/>
    <col min="2070" max="2070" width="11.25" style="4" bestFit="1" customWidth="1"/>
    <col min="2071" max="2072" width="9" style="4"/>
    <col min="2073" max="2073" width="11" style="4" bestFit="1" customWidth="1"/>
    <col min="2074" max="2075" width="12.375" style="4" customWidth="1"/>
    <col min="2076" max="2304" width="9" style="4"/>
    <col min="2305" max="2305" width="1.625" style="4" customWidth="1"/>
    <col min="2306" max="2306" width="2.25" style="4" customWidth="1"/>
    <col min="2307" max="2307" width="3.625" style="4" customWidth="1"/>
    <col min="2308" max="2308" width="45.125" style="4" customWidth="1"/>
    <col min="2309" max="2309" width="8.125" style="4" customWidth="1"/>
    <col min="2310" max="2310" width="5.625" style="4" customWidth="1"/>
    <col min="2311" max="2311" width="8.125" style="4" customWidth="1"/>
    <col min="2312" max="2312" width="5.625" style="4" customWidth="1"/>
    <col min="2313" max="2313" width="11.5" style="4" customWidth="1"/>
    <col min="2314" max="2314" width="6.25" style="4" customWidth="1"/>
    <col min="2315" max="2315" width="21" style="4" customWidth="1"/>
    <col min="2316" max="2316" width="22.25" style="4" customWidth="1"/>
    <col min="2317" max="2317" width="21.625" style="4" customWidth="1"/>
    <col min="2318" max="2318" width="11.25" style="4" bestFit="1" customWidth="1"/>
    <col min="2319" max="2320" width="9" style="4"/>
    <col min="2321" max="2321" width="11" style="4" bestFit="1" customWidth="1"/>
    <col min="2322" max="2323" width="12.375" style="4" customWidth="1"/>
    <col min="2324" max="2325" width="19" style="4" customWidth="1"/>
    <col min="2326" max="2326" width="11.25" style="4" bestFit="1" customWidth="1"/>
    <col min="2327" max="2328" width="9" style="4"/>
    <col min="2329" max="2329" width="11" style="4" bestFit="1" customWidth="1"/>
    <col min="2330" max="2331" width="12.375" style="4" customWidth="1"/>
    <col min="2332" max="2560" width="9" style="4"/>
    <col min="2561" max="2561" width="1.625" style="4" customWidth="1"/>
    <col min="2562" max="2562" width="2.25" style="4" customWidth="1"/>
    <col min="2563" max="2563" width="3.625" style="4" customWidth="1"/>
    <col min="2564" max="2564" width="45.125" style="4" customWidth="1"/>
    <col min="2565" max="2565" width="8.125" style="4" customWidth="1"/>
    <col min="2566" max="2566" width="5.625" style="4" customWidth="1"/>
    <col min="2567" max="2567" width="8.125" style="4" customWidth="1"/>
    <col min="2568" max="2568" width="5.625" style="4" customWidth="1"/>
    <col min="2569" max="2569" width="11.5" style="4" customWidth="1"/>
    <col min="2570" max="2570" width="6.25" style="4" customWidth="1"/>
    <col min="2571" max="2571" width="21" style="4" customWidth="1"/>
    <col min="2572" max="2572" width="22.25" style="4" customWidth="1"/>
    <col min="2573" max="2573" width="21.625" style="4" customWidth="1"/>
    <col min="2574" max="2574" width="11.25" style="4" bestFit="1" customWidth="1"/>
    <col min="2575" max="2576" width="9" style="4"/>
    <col min="2577" max="2577" width="11" style="4" bestFit="1" customWidth="1"/>
    <col min="2578" max="2579" width="12.375" style="4" customWidth="1"/>
    <col min="2580" max="2581" width="19" style="4" customWidth="1"/>
    <col min="2582" max="2582" width="11.25" style="4" bestFit="1" customWidth="1"/>
    <col min="2583" max="2584" width="9" style="4"/>
    <col min="2585" max="2585" width="11" style="4" bestFit="1" customWidth="1"/>
    <col min="2586" max="2587" width="12.375" style="4" customWidth="1"/>
    <col min="2588" max="2816" width="9" style="4"/>
    <col min="2817" max="2817" width="1.625" style="4" customWidth="1"/>
    <col min="2818" max="2818" width="2.25" style="4" customWidth="1"/>
    <col min="2819" max="2819" width="3.625" style="4" customWidth="1"/>
    <col min="2820" max="2820" width="45.125" style="4" customWidth="1"/>
    <col min="2821" max="2821" width="8.125" style="4" customWidth="1"/>
    <col min="2822" max="2822" width="5.625" style="4" customWidth="1"/>
    <col min="2823" max="2823" width="8.125" style="4" customWidth="1"/>
    <col min="2824" max="2824" width="5.625" style="4" customWidth="1"/>
    <col min="2825" max="2825" width="11.5" style="4" customWidth="1"/>
    <col min="2826" max="2826" width="6.25" style="4" customWidth="1"/>
    <col min="2827" max="2827" width="21" style="4" customWidth="1"/>
    <col min="2828" max="2828" width="22.25" style="4" customWidth="1"/>
    <col min="2829" max="2829" width="21.625" style="4" customWidth="1"/>
    <col min="2830" max="2830" width="11.25" style="4" bestFit="1" customWidth="1"/>
    <col min="2831" max="2832" width="9" style="4"/>
    <col min="2833" max="2833" width="11" style="4" bestFit="1" customWidth="1"/>
    <col min="2834" max="2835" width="12.375" style="4" customWidth="1"/>
    <col min="2836" max="2837" width="19" style="4" customWidth="1"/>
    <col min="2838" max="2838" width="11.25" style="4" bestFit="1" customWidth="1"/>
    <col min="2839" max="2840" width="9" style="4"/>
    <col min="2841" max="2841" width="11" style="4" bestFit="1" customWidth="1"/>
    <col min="2842" max="2843" width="12.375" style="4" customWidth="1"/>
    <col min="2844" max="3072" width="9" style="4"/>
    <col min="3073" max="3073" width="1.625" style="4" customWidth="1"/>
    <col min="3074" max="3074" width="2.25" style="4" customWidth="1"/>
    <col min="3075" max="3075" width="3.625" style="4" customWidth="1"/>
    <col min="3076" max="3076" width="45.125" style="4" customWidth="1"/>
    <col min="3077" max="3077" width="8.125" style="4" customWidth="1"/>
    <col min="3078" max="3078" width="5.625" style="4" customWidth="1"/>
    <col min="3079" max="3079" width="8.125" style="4" customWidth="1"/>
    <col min="3080" max="3080" width="5.625" style="4" customWidth="1"/>
    <col min="3081" max="3081" width="11.5" style="4" customWidth="1"/>
    <col min="3082" max="3082" width="6.25" style="4" customWidth="1"/>
    <col min="3083" max="3083" width="21" style="4" customWidth="1"/>
    <col min="3084" max="3084" width="22.25" style="4" customWidth="1"/>
    <col min="3085" max="3085" width="21.625" style="4" customWidth="1"/>
    <col min="3086" max="3086" width="11.25" style="4" bestFit="1" customWidth="1"/>
    <col min="3087" max="3088" width="9" style="4"/>
    <col min="3089" max="3089" width="11" style="4" bestFit="1" customWidth="1"/>
    <col min="3090" max="3091" width="12.375" style="4" customWidth="1"/>
    <col min="3092" max="3093" width="19" style="4" customWidth="1"/>
    <col min="3094" max="3094" width="11.25" style="4" bestFit="1" customWidth="1"/>
    <col min="3095" max="3096" width="9" style="4"/>
    <col min="3097" max="3097" width="11" style="4" bestFit="1" customWidth="1"/>
    <col min="3098" max="3099" width="12.375" style="4" customWidth="1"/>
    <col min="3100" max="3328" width="9" style="4"/>
    <col min="3329" max="3329" width="1.625" style="4" customWidth="1"/>
    <col min="3330" max="3330" width="2.25" style="4" customWidth="1"/>
    <col min="3331" max="3331" width="3.625" style="4" customWidth="1"/>
    <col min="3332" max="3332" width="45.125" style="4" customWidth="1"/>
    <col min="3333" max="3333" width="8.125" style="4" customWidth="1"/>
    <col min="3334" max="3334" width="5.625" style="4" customWidth="1"/>
    <col min="3335" max="3335" width="8.125" style="4" customWidth="1"/>
    <col min="3336" max="3336" width="5.625" style="4" customWidth="1"/>
    <col min="3337" max="3337" width="11.5" style="4" customWidth="1"/>
    <col min="3338" max="3338" width="6.25" style="4" customWidth="1"/>
    <col min="3339" max="3339" width="21" style="4" customWidth="1"/>
    <col min="3340" max="3340" width="22.25" style="4" customWidth="1"/>
    <col min="3341" max="3341" width="21.625" style="4" customWidth="1"/>
    <col min="3342" max="3342" width="11.25" style="4" bestFit="1" customWidth="1"/>
    <col min="3343" max="3344" width="9" style="4"/>
    <col min="3345" max="3345" width="11" style="4" bestFit="1" customWidth="1"/>
    <col min="3346" max="3347" width="12.375" style="4" customWidth="1"/>
    <col min="3348" max="3349" width="19" style="4" customWidth="1"/>
    <col min="3350" max="3350" width="11.25" style="4" bestFit="1" customWidth="1"/>
    <col min="3351" max="3352" width="9" style="4"/>
    <col min="3353" max="3353" width="11" style="4" bestFit="1" customWidth="1"/>
    <col min="3354" max="3355" width="12.375" style="4" customWidth="1"/>
    <col min="3356" max="3584" width="9" style="4"/>
    <col min="3585" max="3585" width="1.625" style="4" customWidth="1"/>
    <col min="3586" max="3586" width="2.25" style="4" customWidth="1"/>
    <col min="3587" max="3587" width="3.625" style="4" customWidth="1"/>
    <col min="3588" max="3588" width="45.125" style="4" customWidth="1"/>
    <col min="3589" max="3589" width="8.125" style="4" customWidth="1"/>
    <col min="3590" max="3590" width="5.625" style="4" customWidth="1"/>
    <col min="3591" max="3591" width="8.125" style="4" customWidth="1"/>
    <col min="3592" max="3592" width="5.625" style="4" customWidth="1"/>
    <col min="3593" max="3593" width="11.5" style="4" customWidth="1"/>
    <col min="3594" max="3594" width="6.25" style="4" customWidth="1"/>
    <col min="3595" max="3595" width="21" style="4" customWidth="1"/>
    <col min="3596" max="3596" width="22.25" style="4" customWidth="1"/>
    <col min="3597" max="3597" width="21.625" style="4" customWidth="1"/>
    <col min="3598" max="3598" width="11.25" style="4" bestFit="1" customWidth="1"/>
    <col min="3599" max="3600" width="9" style="4"/>
    <col min="3601" max="3601" width="11" style="4" bestFit="1" customWidth="1"/>
    <col min="3602" max="3603" width="12.375" style="4" customWidth="1"/>
    <col min="3604" max="3605" width="19" style="4" customWidth="1"/>
    <col min="3606" max="3606" width="11.25" style="4" bestFit="1" customWidth="1"/>
    <col min="3607" max="3608" width="9" style="4"/>
    <col min="3609" max="3609" width="11" style="4" bestFit="1" customWidth="1"/>
    <col min="3610" max="3611" width="12.375" style="4" customWidth="1"/>
    <col min="3612" max="3840" width="9" style="4"/>
    <col min="3841" max="3841" width="1.625" style="4" customWidth="1"/>
    <col min="3842" max="3842" width="2.25" style="4" customWidth="1"/>
    <col min="3843" max="3843" width="3.625" style="4" customWidth="1"/>
    <col min="3844" max="3844" width="45.125" style="4" customWidth="1"/>
    <col min="3845" max="3845" width="8.125" style="4" customWidth="1"/>
    <col min="3846" max="3846" width="5.625" style="4" customWidth="1"/>
    <col min="3847" max="3847" width="8.125" style="4" customWidth="1"/>
    <col min="3848" max="3848" width="5.625" style="4" customWidth="1"/>
    <col min="3849" max="3849" width="11.5" style="4" customWidth="1"/>
    <col min="3850" max="3850" width="6.25" style="4" customWidth="1"/>
    <col min="3851" max="3851" width="21" style="4" customWidth="1"/>
    <col min="3852" max="3852" width="22.25" style="4" customWidth="1"/>
    <col min="3853" max="3853" width="21.625" style="4" customWidth="1"/>
    <col min="3854" max="3854" width="11.25" style="4" bestFit="1" customWidth="1"/>
    <col min="3855" max="3856" width="9" style="4"/>
    <col min="3857" max="3857" width="11" style="4" bestFit="1" customWidth="1"/>
    <col min="3858" max="3859" width="12.375" style="4" customWidth="1"/>
    <col min="3860" max="3861" width="19" style="4" customWidth="1"/>
    <col min="3862" max="3862" width="11.25" style="4" bestFit="1" customWidth="1"/>
    <col min="3863" max="3864" width="9" style="4"/>
    <col min="3865" max="3865" width="11" style="4" bestFit="1" customWidth="1"/>
    <col min="3866" max="3867" width="12.375" style="4" customWidth="1"/>
    <col min="3868" max="4096" width="9" style="4"/>
    <col min="4097" max="4097" width="1.625" style="4" customWidth="1"/>
    <col min="4098" max="4098" width="2.25" style="4" customWidth="1"/>
    <col min="4099" max="4099" width="3.625" style="4" customWidth="1"/>
    <col min="4100" max="4100" width="45.125" style="4" customWidth="1"/>
    <col min="4101" max="4101" width="8.125" style="4" customWidth="1"/>
    <col min="4102" max="4102" width="5.625" style="4" customWidth="1"/>
    <col min="4103" max="4103" width="8.125" style="4" customWidth="1"/>
    <col min="4104" max="4104" width="5.625" style="4" customWidth="1"/>
    <col min="4105" max="4105" width="11.5" style="4" customWidth="1"/>
    <col min="4106" max="4106" width="6.25" style="4" customWidth="1"/>
    <col min="4107" max="4107" width="21" style="4" customWidth="1"/>
    <col min="4108" max="4108" width="22.25" style="4" customWidth="1"/>
    <col min="4109" max="4109" width="21.625" style="4" customWidth="1"/>
    <col min="4110" max="4110" width="11.25" style="4" bestFit="1" customWidth="1"/>
    <col min="4111" max="4112" width="9" style="4"/>
    <col min="4113" max="4113" width="11" style="4" bestFit="1" customWidth="1"/>
    <col min="4114" max="4115" width="12.375" style="4" customWidth="1"/>
    <col min="4116" max="4117" width="19" style="4" customWidth="1"/>
    <col min="4118" max="4118" width="11.25" style="4" bestFit="1" customWidth="1"/>
    <col min="4119" max="4120" width="9" style="4"/>
    <col min="4121" max="4121" width="11" style="4" bestFit="1" customWidth="1"/>
    <col min="4122" max="4123" width="12.375" style="4" customWidth="1"/>
    <col min="4124" max="4352" width="9" style="4"/>
    <col min="4353" max="4353" width="1.625" style="4" customWidth="1"/>
    <col min="4354" max="4354" width="2.25" style="4" customWidth="1"/>
    <col min="4355" max="4355" width="3.625" style="4" customWidth="1"/>
    <col min="4356" max="4356" width="45.125" style="4" customWidth="1"/>
    <col min="4357" max="4357" width="8.125" style="4" customWidth="1"/>
    <col min="4358" max="4358" width="5.625" style="4" customWidth="1"/>
    <col min="4359" max="4359" width="8.125" style="4" customWidth="1"/>
    <col min="4360" max="4360" width="5.625" style="4" customWidth="1"/>
    <col min="4361" max="4361" width="11.5" style="4" customWidth="1"/>
    <col min="4362" max="4362" width="6.25" style="4" customWidth="1"/>
    <col min="4363" max="4363" width="21" style="4" customWidth="1"/>
    <col min="4364" max="4364" width="22.25" style="4" customWidth="1"/>
    <col min="4365" max="4365" width="21.625" style="4" customWidth="1"/>
    <col min="4366" max="4366" width="11.25" style="4" bestFit="1" customWidth="1"/>
    <col min="4367" max="4368" width="9" style="4"/>
    <col min="4369" max="4369" width="11" style="4" bestFit="1" customWidth="1"/>
    <col min="4370" max="4371" width="12.375" style="4" customWidth="1"/>
    <col min="4372" max="4373" width="19" style="4" customWidth="1"/>
    <col min="4374" max="4374" width="11.25" style="4" bestFit="1" customWidth="1"/>
    <col min="4375" max="4376" width="9" style="4"/>
    <col min="4377" max="4377" width="11" style="4" bestFit="1" customWidth="1"/>
    <col min="4378" max="4379" width="12.375" style="4" customWidth="1"/>
    <col min="4380" max="4608" width="9" style="4"/>
    <col min="4609" max="4609" width="1.625" style="4" customWidth="1"/>
    <col min="4610" max="4610" width="2.25" style="4" customWidth="1"/>
    <col min="4611" max="4611" width="3.625" style="4" customWidth="1"/>
    <col min="4612" max="4612" width="45.125" style="4" customWidth="1"/>
    <col min="4613" max="4613" width="8.125" style="4" customWidth="1"/>
    <col min="4614" max="4614" width="5.625" style="4" customWidth="1"/>
    <col min="4615" max="4615" width="8.125" style="4" customWidth="1"/>
    <col min="4616" max="4616" width="5.625" style="4" customWidth="1"/>
    <col min="4617" max="4617" width="11.5" style="4" customWidth="1"/>
    <col min="4618" max="4618" width="6.25" style="4" customWidth="1"/>
    <col min="4619" max="4619" width="21" style="4" customWidth="1"/>
    <col min="4620" max="4620" width="22.25" style="4" customWidth="1"/>
    <col min="4621" max="4621" width="21.625" style="4" customWidth="1"/>
    <col min="4622" max="4622" width="11.25" style="4" bestFit="1" customWidth="1"/>
    <col min="4623" max="4624" width="9" style="4"/>
    <col min="4625" max="4625" width="11" style="4" bestFit="1" customWidth="1"/>
    <col min="4626" max="4627" width="12.375" style="4" customWidth="1"/>
    <col min="4628" max="4629" width="19" style="4" customWidth="1"/>
    <col min="4630" max="4630" width="11.25" style="4" bestFit="1" customWidth="1"/>
    <col min="4631" max="4632" width="9" style="4"/>
    <col min="4633" max="4633" width="11" style="4" bestFit="1" customWidth="1"/>
    <col min="4634" max="4635" width="12.375" style="4" customWidth="1"/>
    <col min="4636" max="4864" width="9" style="4"/>
    <col min="4865" max="4865" width="1.625" style="4" customWidth="1"/>
    <col min="4866" max="4866" width="2.25" style="4" customWidth="1"/>
    <col min="4867" max="4867" width="3.625" style="4" customWidth="1"/>
    <col min="4868" max="4868" width="45.125" style="4" customWidth="1"/>
    <col min="4869" max="4869" width="8.125" style="4" customWidth="1"/>
    <col min="4870" max="4870" width="5.625" style="4" customWidth="1"/>
    <col min="4871" max="4871" width="8.125" style="4" customWidth="1"/>
    <col min="4872" max="4872" width="5.625" style="4" customWidth="1"/>
    <col min="4873" max="4873" width="11.5" style="4" customWidth="1"/>
    <col min="4874" max="4874" width="6.25" style="4" customWidth="1"/>
    <col min="4875" max="4875" width="21" style="4" customWidth="1"/>
    <col min="4876" max="4876" width="22.25" style="4" customWidth="1"/>
    <col min="4877" max="4877" width="21.625" style="4" customWidth="1"/>
    <col min="4878" max="4878" width="11.25" style="4" bestFit="1" customWidth="1"/>
    <col min="4879" max="4880" width="9" style="4"/>
    <col min="4881" max="4881" width="11" style="4" bestFit="1" customWidth="1"/>
    <col min="4882" max="4883" width="12.375" style="4" customWidth="1"/>
    <col min="4884" max="4885" width="19" style="4" customWidth="1"/>
    <col min="4886" max="4886" width="11.25" style="4" bestFit="1" customWidth="1"/>
    <col min="4887" max="4888" width="9" style="4"/>
    <col min="4889" max="4889" width="11" style="4" bestFit="1" customWidth="1"/>
    <col min="4890" max="4891" width="12.375" style="4" customWidth="1"/>
    <col min="4892" max="5120" width="9" style="4"/>
    <col min="5121" max="5121" width="1.625" style="4" customWidth="1"/>
    <col min="5122" max="5122" width="2.25" style="4" customWidth="1"/>
    <col min="5123" max="5123" width="3.625" style="4" customWidth="1"/>
    <col min="5124" max="5124" width="45.125" style="4" customWidth="1"/>
    <col min="5125" max="5125" width="8.125" style="4" customWidth="1"/>
    <col min="5126" max="5126" width="5.625" style="4" customWidth="1"/>
    <col min="5127" max="5127" width="8.125" style="4" customWidth="1"/>
    <col min="5128" max="5128" width="5.625" style="4" customWidth="1"/>
    <col min="5129" max="5129" width="11.5" style="4" customWidth="1"/>
    <col min="5130" max="5130" width="6.25" style="4" customWidth="1"/>
    <col min="5131" max="5131" width="21" style="4" customWidth="1"/>
    <col min="5132" max="5132" width="22.25" style="4" customWidth="1"/>
    <col min="5133" max="5133" width="21.625" style="4" customWidth="1"/>
    <col min="5134" max="5134" width="11.25" style="4" bestFit="1" customWidth="1"/>
    <col min="5135" max="5136" width="9" style="4"/>
    <col min="5137" max="5137" width="11" style="4" bestFit="1" customWidth="1"/>
    <col min="5138" max="5139" width="12.375" style="4" customWidth="1"/>
    <col min="5140" max="5141" width="19" style="4" customWidth="1"/>
    <col min="5142" max="5142" width="11.25" style="4" bestFit="1" customWidth="1"/>
    <col min="5143" max="5144" width="9" style="4"/>
    <col min="5145" max="5145" width="11" style="4" bestFit="1" customWidth="1"/>
    <col min="5146" max="5147" width="12.375" style="4" customWidth="1"/>
    <col min="5148" max="5376" width="9" style="4"/>
    <col min="5377" max="5377" width="1.625" style="4" customWidth="1"/>
    <col min="5378" max="5378" width="2.25" style="4" customWidth="1"/>
    <col min="5379" max="5379" width="3.625" style="4" customWidth="1"/>
    <col min="5380" max="5380" width="45.125" style="4" customWidth="1"/>
    <col min="5381" max="5381" width="8.125" style="4" customWidth="1"/>
    <col min="5382" max="5382" width="5.625" style="4" customWidth="1"/>
    <col min="5383" max="5383" width="8.125" style="4" customWidth="1"/>
    <col min="5384" max="5384" width="5.625" style="4" customWidth="1"/>
    <col min="5385" max="5385" width="11.5" style="4" customWidth="1"/>
    <col min="5386" max="5386" width="6.25" style="4" customWidth="1"/>
    <col min="5387" max="5387" width="21" style="4" customWidth="1"/>
    <col min="5388" max="5388" width="22.25" style="4" customWidth="1"/>
    <col min="5389" max="5389" width="21.625" style="4" customWidth="1"/>
    <col min="5390" max="5390" width="11.25" style="4" bestFit="1" customWidth="1"/>
    <col min="5391" max="5392" width="9" style="4"/>
    <col min="5393" max="5393" width="11" style="4" bestFit="1" customWidth="1"/>
    <col min="5394" max="5395" width="12.375" style="4" customWidth="1"/>
    <col min="5396" max="5397" width="19" style="4" customWidth="1"/>
    <col min="5398" max="5398" width="11.25" style="4" bestFit="1" customWidth="1"/>
    <col min="5399" max="5400" width="9" style="4"/>
    <col min="5401" max="5401" width="11" style="4" bestFit="1" customWidth="1"/>
    <col min="5402" max="5403" width="12.375" style="4" customWidth="1"/>
    <col min="5404" max="5632" width="9" style="4"/>
    <col min="5633" max="5633" width="1.625" style="4" customWidth="1"/>
    <col min="5634" max="5634" width="2.25" style="4" customWidth="1"/>
    <col min="5635" max="5635" width="3.625" style="4" customWidth="1"/>
    <col min="5636" max="5636" width="45.125" style="4" customWidth="1"/>
    <col min="5637" max="5637" width="8.125" style="4" customWidth="1"/>
    <col min="5638" max="5638" width="5.625" style="4" customWidth="1"/>
    <col min="5639" max="5639" width="8.125" style="4" customWidth="1"/>
    <col min="5640" max="5640" width="5.625" style="4" customWidth="1"/>
    <col min="5641" max="5641" width="11.5" style="4" customWidth="1"/>
    <col min="5642" max="5642" width="6.25" style="4" customWidth="1"/>
    <col min="5643" max="5643" width="21" style="4" customWidth="1"/>
    <col min="5644" max="5644" width="22.25" style="4" customWidth="1"/>
    <col min="5645" max="5645" width="21.625" style="4" customWidth="1"/>
    <col min="5646" max="5646" width="11.25" style="4" bestFit="1" customWidth="1"/>
    <col min="5647" max="5648" width="9" style="4"/>
    <col min="5649" max="5649" width="11" style="4" bestFit="1" customWidth="1"/>
    <col min="5650" max="5651" width="12.375" style="4" customWidth="1"/>
    <col min="5652" max="5653" width="19" style="4" customWidth="1"/>
    <col min="5654" max="5654" width="11.25" style="4" bestFit="1" customWidth="1"/>
    <col min="5655" max="5656" width="9" style="4"/>
    <col min="5657" max="5657" width="11" style="4" bestFit="1" customWidth="1"/>
    <col min="5658" max="5659" width="12.375" style="4" customWidth="1"/>
    <col min="5660" max="5888" width="9" style="4"/>
    <col min="5889" max="5889" width="1.625" style="4" customWidth="1"/>
    <col min="5890" max="5890" width="2.25" style="4" customWidth="1"/>
    <col min="5891" max="5891" width="3.625" style="4" customWidth="1"/>
    <col min="5892" max="5892" width="45.125" style="4" customWidth="1"/>
    <col min="5893" max="5893" width="8.125" style="4" customWidth="1"/>
    <col min="5894" max="5894" width="5.625" style="4" customWidth="1"/>
    <col min="5895" max="5895" width="8.125" style="4" customWidth="1"/>
    <col min="5896" max="5896" width="5.625" style="4" customWidth="1"/>
    <col min="5897" max="5897" width="11.5" style="4" customWidth="1"/>
    <col min="5898" max="5898" width="6.25" style="4" customWidth="1"/>
    <col min="5899" max="5899" width="21" style="4" customWidth="1"/>
    <col min="5900" max="5900" width="22.25" style="4" customWidth="1"/>
    <col min="5901" max="5901" width="21.625" style="4" customWidth="1"/>
    <col min="5902" max="5902" width="11.25" style="4" bestFit="1" customWidth="1"/>
    <col min="5903" max="5904" width="9" style="4"/>
    <col min="5905" max="5905" width="11" style="4" bestFit="1" customWidth="1"/>
    <col min="5906" max="5907" width="12.375" style="4" customWidth="1"/>
    <col min="5908" max="5909" width="19" style="4" customWidth="1"/>
    <col min="5910" max="5910" width="11.25" style="4" bestFit="1" customWidth="1"/>
    <col min="5911" max="5912" width="9" style="4"/>
    <col min="5913" max="5913" width="11" style="4" bestFit="1" customWidth="1"/>
    <col min="5914" max="5915" width="12.375" style="4" customWidth="1"/>
    <col min="5916" max="6144" width="9" style="4"/>
    <col min="6145" max="6145" width="1.625" style="4" customWidth="1"/>
    <col min="6146" max="6146" width="2.25" style="4" customWidth="1"/>
    <col min="6147" max="6147" width="3.625" style="4" customWidth="1"/>
    <col min="6148" max="6148" width="45.125" style="4" customWidth="1"/>
    <col min="6149" max="6149" width="8.125" style="4" customWidth="1"/>
    <col min="6150" max="6150" width="5.625" style="4" customWidth="1"/>
    <col min="6151" max="6151" width="8.125" style="4" customWidth="1"/>
    <col min="6152" max="6152" width="5.625" style="4" customWidth="1"/>
    <col min="6153" max="6153" width="11.5" style="4" customWidth="1"/>
    <col min="6154" max="6154" width="6.25" style="4" customWidth="1"/>
    <col min="6155" max="6155" width="21" style="4" customWidth="1"/>
    <col min="6156" max="6156" width="22.25" style="4" customWidth="1"/>
    <col min="6157" max="6157" width="21.625" style="4" customWidth="1"/>
    <col min="6158" max="6158" width="11.25" style="4" bestFit="1" customWidth="1"/>
    <col min="6159" max="6160" width="9" style="4"/>
    <col min="6161" max="6161" width="11" style="4" bestFit="1" customWidth="1"/>
    <col min="6162" max="6163" width="12.375" style="4" customWidth="1"/>
    <col min="6164" max="6165" width="19" style="4" customWidth="1"/>
    <col min="6166" max="6166" width="11.25" style="4" bestFit="1" customWidth="1"/>
    <col min="6167" max="6168" width="9" style="4"/>
    <col min="6169" max="6169" width="11" style="4" bestFit="1" customWidth="1"/>
    <col min="6170" max="6171" width="12.375" style="4" customWidth="1"/>
    <col min="6172" max="6400" width="9" style="4"/>
    <col min="6401" max="6401" width="1.625" style="4" customWidth="1"/>
    <col min="6402" max="6402" width="2.25" style="4" customWidth="1"/>
    <col min="6403" max="6403" width="3.625" style="4" customWidth="1"/>
    <col min="6404" max="6404" width="45.125" style="4" customWidth="1"/>
    <col min="6405" max="6405" width="8.125" style="4" customWidth="1"/>
    <col min="6406" max="6406" width="5.625" style="4" customWidth="1"/>
    <col min="6407" max="6407" width="8.125" style="4" customWidth="1"/>
    <col min="6408" max="6408" width="5.625" style="4" customWidth="1"/>
    <col min="6409" max="6409" width="11.5" style="4" customWidth="1"/>
    <col min="6410" max="6410" width="6.25" style="4" customWidth="1"/>
    <col min="6411" max="6411" width="21" style="4" customWidth="1"/>
    <col min="6412" max="6412" width="22.25" style="4" customWidth="1"/>
    <col min="6413" max="6413" width="21.625" style="4" customWidth="1"/>
    <col min="6414" max="6414" width="11.25" style="4" bestFit="1" customWidth="1"/>
    <col min="6415" max="6416" width="9" style="4"/>
    <col min="6417" max="6417" width="11" style="4" bestFit="1" customWidth="1"/>
    <col min="6418" max="6419" width="12.375" style="4" customWidth="1"/>
    <col min="6420" max="6421" width="19" style="4" customWidth="1"/>
    <col min="6422" max="6422" width="11.25" style="4" bestFit="1" customWidth="1"/>
    <col min="6423" max="6424" width="9" style="4"/>
    <col min="6425" max="6425" width="11" style="4" bestFit="1" customWidth="1"/>
    <col min="6426" max="6427" width="12.375" style="4" customWidth="1"/>
    <col min="6428" max="6656" width="9" style="4"/>
    <col min="6657" max="6657" width="1.625" style="4" customWidth="1"/>
    <col min="6658" max="6658" width="2.25" style="4" customWidth="1"/>
    <col min="6659" max="6659" width="3.625" style="4" customWidth="1"/>
    <col min="6660" max="6660" width="45.125" style="4" customWidth="1"/>
    <col min="6661" max="6661" width="8.125" style="4" customWidth="1"/>
    <col min="6662" max="6662" width="5.625" style="4" customWidth="1"/>
    <col min="6663" max="6663" width="8.125" style="4" customWidth="1"/>
    <col min="6664" max="6664" width="5.625" style="4" customWidth="1"/>
    <col min="6665" max="6665" width="11.5" style="4" customWidth="1"/>
    <col min="6666" max="6666" width="6.25" style="4" customWidth="1"/>
    <col min="6667" max="6667" width="21" style="4" customWidth="1"/>
    <col min="6668" max="6668" width="22.25" style="4" customWidth="1"/>
    <col min="6669" max="6669" width="21.625" style="4" customWidth="1"/>
    <col min="6670" max="6670" width="11.25" style="4" bestFit="1" customWidth="1"/>
    <col min="6671" max="6672" width="9" style="4"/>
    <col min="6673" max="6673" width="11" style="4" bestFit="1" customWidth="1"/>
    <col min="6674" max="6675" width="12.375" style="4" customWidth="1"/>
    <col min="6676" max="6677" width="19" style="4" customWidth="1"/>
    <col min="6678" max="6678" width="11.25" style="4" bestFit="1" customWidth="1"/>
    <col min="6679" max="6680" width="9" style="4"/>
    <col min="6681" max="6681" width="11" style="4" bestFit="1" customWidth="1"/>
    <col min="6682" max="6683" width="12.375" style="4" customWidth="1"/>
    <col min="6684" max="6912" width="9" style="4"/>
    <col min="6913" max="6913" width="1.625" style="4" customWidth="1"/>
    <col min="6914" max="6914" width="2.25" style="4" customWidth="1"/>
    <col min="6915" max="6915" width="3.625" style="4" customWidth="1"/>
    <col min="6916" max="6916" width="45.125" style="4" customWidth="1"/>
    <col min="6917" max="6917" width="8.125" style="4" customWidth="1"/>
    <col min="6918" max="6918" width="5.625" style="4" customWidth="1"/>
    <col min="6919" max="6919" width="8.125" style="4" customWidth="1"/>
    <col min="6920" max="6920" width="5.625" style="4" customWidth="1"/>
    <col min="6921" max="6921" width="11.5" style="4" customWidth="1"/>
    <col min="6922" max="6922" width="6.25" style="4" customWidth="1"/>
    <col min="6923" max="6923" width="21" style="4" customWidth="1"/>
    <col min="6924" max="6924" width="22.25" style="4" customWidth="1"/>
    <col min="6925" max="6925" width="21.625" style="4" customWidth="1"/>
    <col min="6926" max="6926" width="11.25" style="4" bestFit="1" customWidth="1"/>
    <col min="6927" max="6928" width="9" style="4"/>
    <col min="6929" max="6929" width="11" style="4" bestFit="1" customWidth="1"/>
    <col min="6930" max="6931" width="12.375" style="4" customWidth="1"/>
    <col min="6932" max="6933" width="19" style="4" customWidth="1"/>
    <col min="6934" max="6934" width="11.25" style="4" bestFit="1" customWidth="1"/>
    <col min="6935" max="6936" width="9" style="4"/>
    <col min="6937" max="6937" width="11" style="4" bestFit="1" customWidth="1"/>
    <col min="6938" max="6939" width="12.375" style="4" customWidth="1"/>
    <col min="6940" max="7168" width="9" style="4"/>
    <col min="7169" max="7169" width="1.625" style="4" customWidth="1"/>
    <col min="7170" max="7170" width="2.25" style="4" customWidth="1"/>
    <col min="7171" max="7171" width="3.625" style="4" customWidth="1"/>
    <col min="7172" max="7172" width="45.125" style="4" customWidth="1"/>
    <col min="7173" max="7173" width="8.125" style="4" customWidth="1"/>
    <col min="7174" max="7174" width="5.625" style="4" customWidth="1"/>
    <col min="7175" max="7175" width="8.125" style="4" customWidth="1"/>
    <col min="7176" max="7176" width="5.625" style="4" customWidth="1"/>
    <col min="7177" max="7177" width="11.5" style="4" customWidth="1"/>
    <col min="7178" max="7178" width="6.25" style="4" customWidth="1"/>
    <col min="7179" max="7179" width="21" style="4" customWidth="1"/>
    <col min="7180" max="7180" width="22.25" style="4" customWidth="1"/>
    <col min="7181" max="7181" width="21.625" style="4" customWidth="1"/>
    <col min="7182" max="7182" width="11.25" style="4" bestFit="1" customWidth="1"/>
    <col min="7183" max="7184" width="9" style="4"/>
    <col min="7185" max="7185" width="11" style="4" bestFit="1" customWidth="1"/>
    <col min="7186" max="7187" width="12.375" style="4" customWidth="1"/>
    <col min="7188" max="7189" width="19" style="4" customWidth="1"/>
    <col min="7190" max="7190" width="11.25" style="4" bestFit="1" customWidth="1"/>
    <col min="7191" max="7192" width="9" style="4"/>
    <col min="7193" max="7193" width="11" style="4" bestFit="1" customWidth="1"/>
    <col min="7194" max="7195" width="12.375" style="4" customWidth="1"/>
    <col min="7196" max="7424" width="9" style="4"/>
    <col min="7425" max="7425" width="1.625" style="4" customWidth="1"/>
    <col min="7426" max="7426" width="2.25" style="4" customWidth="1"/>
    <col min="7427" max="7427" width="3.625" style="4" customWidth="1"/>
    <col min="7428" max="7428" width="45.125" style="4" customWidth="1"/>
    <col min="7429" max="7429" width="8.125" style="4" customWidth="1"/>
    <col min="7430" max="7430" width="5.625" style="4" customWidth="1"/>
    <col min="7431" max="7431" width="8.125" style="4" customWidth="1"/>
    <col min="7432" max="7432" width="5.625" style="4" customWidth="1"/>
    <col min="7433" max="7433" width="11.5" style="4" customWidth="1"/>
    <col min="7434" max="7434" width="6.25" style="4" customWidth="1"/>
    <col min="7435" max="7435" width="21" style="4" customWidth="1"/>
    <col min="7436" max="7436" width="22.25" style="4" customWidth="1"/>
    <col min="7437" max="7437" width="21.625" style="4" customWidth="1"/>
    <col min="7438" max="7438" width="11.25" style="4" bestFit="1" customWidth="1"/>
    <col min="7439" max="7440" width="9" style="4"/>
    <col min="7441" max="7441" width="11" style="4" bestFit="1" customWidth="1"/>
    <col min="7442" max="7443" width="12.375" style="4" customWidth="1"/>
    <col min="7444" max="7445" width="19" style="4" customWidth="1"/>
    <col min="7446" max="7446" width="11.25" style="4" bestFit="1" customWidth="1"/>
    <col min="7447" max="7448" width="9" style="4"/>
    <col min="7449" max="7449" width="11" style="4" bestFit="1" customWidth="1"/>
    <col min="7450" max="7451" width="12.375" style="4" customWidth="1"/>
    <col min="7452" max="7680" width="9" style="4"/>
    <col min="7681" max="7681" width="1.625" style="4" customWidth="1"/>
    <col min="7682" max="7682" width="2.25" style="4" customWidth="1"/>
    <col min="7683" max="7683" width="3.625" style="4" customWidth="1"/>
    <col min="7684" max="7684" width="45.125" style="4" customWidth="1"/>
    <col min="7685" max="7685" width="8.125" style="4" customWidth="1"/>
    <col min="7686" max="7686" width="5.625" style="4" customWidth="1"/>
    <col min="7687" max="7687" width="8.125" style="4" customWidth="1"/>
    <col min="7688" max="7688" width="5.625" style="4" customWidth="1"/>
    <col min="7689" max="7689" width="11.5" style="4" customWidth="1"/>
    <col min="7690" max="7690" width="6.25" style="4" customWidth="1"/>
    <col min="7691" max="7691" width="21" style="4" customWidth="1"/>
    <col min="7692" max="7692" width="22.25" style="4" customWidth="1"/>
    <col min="7693" max="7693" width="21.625" style="4" customWidth="1"/>
    <col min="7694" max="7694" width="11.25" style="4" bestFit="1" customWidth="1"/>
    <col min="7695" max="7696" width="9" style="4"/>
    <col min="7697" max="7697" width="11" style="4" bestFit="1" customWidth="1"/>
    <col min="7698" max="7699" width="12.375" style="4" customWidth="1"/>
    <col min="7700" max="7701" width="19" style="4" customWidth="1"/>
    <col min="7702" max="7702" width="11.25" style="4" bestFit="1" customWidth="1"/>
    <col min="7703" max="7704" width="9" style="4"/>
    <col min="7705" max="7705" width="11" style="4" bestFit="1" customWidth="1"/>
    <col min="7706" max="7707" width="12.375" style="4" customWidth="1"/>
    <col min="7708" max="7936" width="9" style="4"/>
    <col min="7937" max="7937" width="1.625" style="4" customWidth="1"/>
    <col min="7938" max="7938" width="2.25" style="4" customWidth="1"/>
    <col min="7939" max="7939" width="3.625" style="4" customWidth="1"/>
    <col min="7940" max="7940" width="45.125" style="4" customWidth="1"/>
    <col min="7941" max="7941" width="8.125" style="4" customWidth="1"/>
    <col min="7942" max="7942" width="5.625" style="4" customWidth="1"/>
    <col min="7943" max="7943" width="8.125" style="4" customWidth="1"/>
    <col min="7944" max="7944" width="5.625" style="4" customWidth="1"/>
    <col min="7945" max="7945" width="11.5" style="4" customWidth="1"/>
    <col min="7946" max="7946" width="6.25" style="4" customWidth="1"/>
    <col min="7947" max="7947" width="21" style="4" customWidth="1"/>
    <col min="7948" max="7948" width="22.25" style="4" customWidth="1"/>
    <col min="7949" max="7949" width="21.625" style="4" customWidth="1"/>
    <col min="7950" max="7950" width="11.25" style="4" bestFit="1" customWidth="1"/>
    <col min="7951" max="7952" width="9" style="4"/>
    <col min="7953" max="7953" width="11" style="4" bestFit="1" customWidth="1"/>
    <col min="7954" max="7955" width="12.375" style="4" customWidth="1"/>
    <col min="7956" max="7957" width="19" style="4" customWidth="1"/>
    <col min="7958" max="7958" width="11.25" style="4" bestFit="1" customWidth="1"/>
    <col min="7959" max="7960" width="9" style="4"/>
    <col min="7961" max="7961" width="11" style="4" bestFit="1" customWidth="1"/>
    <col min="7962" max="7963" width="12.375" style="4" customWidth="1"/>
    <col min="7964" max="8192" width="9" style="4"/>
    <col min="8193" max="8193" width="1.625" style="4" customWidth="1"/>
    <col min="8194" max="8194" width="2.25" style="4" customWidth="1"/>
    <col min="8195" max="8195" width="3.625" style="4" customWidth="1"/>
    <col min="8196" max="8196" width="45.125" style="4" customWidth="1"/>
    <col min="8197" max="8197" width="8.125" style="4" customWidth="1"/>
    <col min="8198" max="8198" width="5.625" style="4" customWidth="1"/>
    <col min="8199" max="8199" width="8.125" style="4" customWidth="1"/>
    <col min="8200" max="8200" width="5.625" style="4" customWidth="1"/>
    <col min="8201" max="8201" width="11.5" style="4" customWidth="1"/>
    <col min="8202" max="8202" width="6.25" style="4" customWidth="1"/>
    <col min="8203" max="8203" width="21" style="4" customWidth="1"/>
    <col min="8204" max="8204" width="22.25" style="4" customWidth="1"/>
    <col min="8205" max="8205" width="21.625" style="4" customWidth="1"/>
    <col min="8206" max="8206" width="11.25" style="4" bestFit="1" customWidth="1"/>
    <col min="8207" max="8208" width="9" style="4"/>
    <col min="8209" max="8209" width="11" style="4" bestFit="1" customWidth="1"/>
    <col min="8210" max="8211" width="12.375" style="4" customWidth="1"/>
    <col min="8212" max="8213" width="19" style="4" customWidth="1"/>
    <col min="8214" max="8214" width="11.25" style="4" bestFit="1" customWidth="1"/>
    <col min="8215" max="8216" width="9" style="4"/>
    <col min="8217" max="8217" width="11" style="4" bestFit="1" customWidth="1"/>
    <col min="8218" max="8219" width="12.375" style="4" customWidth="1"/>
    <col min="8220" max="8448" width="9" style="4"/>
    <col min="8449" max="8449" width="1.625" style="4" customWidth="1"/>
    <col min="8450" max="8450" width="2.25" style="4" customWidth="1"/>
    <col min="8451" max="8451" width="3.625" style="4" customWidth="1"/>
    <col min="8452" max="8452" width="45.125" style="4" customWidth="1"/>
    <col min="8453" max="8453" width="8.125" style="4" customWidth="1"/>
    <col min="8454" max="8454" width="5.625" style="4" customWidth="1"/>
    <col min="8455" max="8455" width="8.125" style="4" customWidth="1"/>
    <col min="8456" max="8456" width="5.625" style="4" customWidth="1"/>
    <col min="8457" max="8457" width="11.5" style="4" customWidth="1"/>
    <col min="8458" max="8458" width="6.25" style="4" customWidth="1"/>
    <col min="8459" max="8459" width="21" style="4" customWidth="1"/>
    <col min="8460" max="8460" width="22.25" style="4" customWidth="1"/>
    <col min="8461" max="8461" width="21.625" style="4" customWidth="1"/>
    <col min="8462" max="8462" width="11.25" style="4" bestFit="1" customWidth="1"/>
    <col min="8463" max="8464" width="9" style="4"/>
    <col min="8465" max="8465" width="11" style="4" bestFit="1" customWidth="1"/>
    <col min="8466" max="8467" width="12.375" style="4" customWidth="1"/>
    <col min="8468" max="8469" width="19" style="4" customWidth="1"/>
    <col min="8470" max="8470" width="11.25" style="4" bestFit="1" customWidth="1"/>
    <col min="8471" max="8472" width="9" style="4"/>
    <col min="8473" max="8473" width="11" style="4" bestFit="1" customWidth="1"/>
    <col min="8474" max="8475" width="12.375" style="4" customWidth="1"/>
    <col min="8476" max="8704" width="9" style="4"/>
    <col min="8705" max="8705" width="1.625" style="4" customWidth="1"/>
    <col min="8706" max="8706" width="2.25" style="4" customWidth="1"/>
    <col min="8707" max="8707" width="3.625" style="4" customWidth="1"/>
    <col min="8708" max="8708" width="45.125" style="4" customWidth="1"/>
    <col min="8709" max="8709" width="8.125" style="4" customWidth="1"/>
    <col min="8710" max="8710" width="5.625" style="4" customWidth="1"/>
    <col min="8711" max="8711" width="8.125" style="4" customWidth="1"/>
    <col min="8712" max="8712" width="5.625" style="4" customWidth="1"/>
    <col min="8713" max="8713" width="11.5" style="4" customWidth="1"/>
    <col min="8714" max="8714" width="6.25" style="4" customWidth="1"/>
    <col min="8715" max="8715" width="21" style="4" customWidth="1"/>
    <col min="8716" max="8716" width="22.25" style="4" customWidth="1"/>
    <col min="8717" max="8717" width="21.625" style="4" customWidth="1"/>
    <col min="8718" max="8718" width="11.25" style="4" bestFit="1" customWidth="1"/>
    <col min="8719" max="8720" width="9" style="4"/>
    <col min="8721" max="8721" width="11" style="4" bestFit="1" customWidth="1"/>
    <col min="8722" max="8723" width="12.375" style="4" customWidth="1"/>
    <col min="8724" max="8725" width="19" style="4" customWidth="1"/>
    <col min="8726" max="8726" width="11.25" style="4" bestFit="1" customWidth="1"/>
    <col min="8727" max="8728" width="9" style="4"/>
    <col min="8729" max="8729" width="11" style="4" bestFit="1" customWidth="1"/>
    <col min="8730" max="8731" width="12.375" style="4" customWidth="1"/>
    <col min="8732" max="8960" width="9" style="4"/>
    <col min="8961" max="8961" width="1.625" style="4" customWidth="1"/>
    <col min="8962" max="8962" width="2.25" style="4" customWidth="1"/>
    <col min="8963" max="8963" width="3.625" style="4" customWidth="1"/>
    <col min="8964" max="8964" width="45.125" style="4" customWidth="1"/>
    <col min="8965" max="8965" width="8.125" style="4" customWidth="1"/>
    <col min="8966" max="8966" width="5.625" style="4" customWidth="1"/>
    <col min="8967" max="8967" width="8.125" style="4" customWidth="1"/>
    <col min="8968" max="8968" width="5.625" style="4" customWidth="1"/>
    <col min="8969" max="8969" width="11.5" style="4" customWidth="1"/>
    <col min="8970" max="8970" width="6.25" style="4" customWidth="1"/>
    <col min="8971" max="8971" width="21" style="4" customWidth="1"/>
    <col min="8972" max="8972" width="22.25" style="4" customWidth="1"/>
    <col min="8973" max="8973" width="21.625" style="4" customWidth="1"/>
    <col min="8974" max="8974" width="11.25" style="4" bestFit="1" customWidth="1"/>
    <col min="8975" max="8976" width="9" style="4"/>
    <col min="8977" max="8977" width="11" style="4" bestFit="1" customWidth="1"/>
    <col min="8978" max="8979" width="12.375" style="4" customWidth="1"/>
    <col min="8980" max="8981" width="19" style="4" customWidth="1"/>
    <col min="8982" max="8982" width="11.25" style="4" bestFit="1" customWidth="1"/>
    <col min="8983" max="8984" width="9" style="4"/>
    <col min="8985" max="8985" width="11" style="4" bestFit="1" customWidth="1"/>
    <col min="8986" max="8987" width="12.375" style="4" customWidth="1"/>
    <col min="8988" max="9216" width="9" style="4"/>
    <col min="9217" max="9217" width="1.625" style="4" customWidth="1"/>
    <col min="9218" max="9218" width="2.25" style="4" customWidth="1"/>
    <col min="9219" max="9219" width="3.625" style="4" customWidth="1"/>
    <col min="9220" max="9220" width="45.125" style="4" customWidth="1"/>
    <col min="9221" max="9221" width="8.125" style="4" customWidth="1"/>
    <col min="9222" max="9222" width="5.625" style="4" customWidth="1"/>
    <col min="9223" max="9223" width="8.125" style="4" customWidth="1"/>
    <col min="9224" max="9224" width="5.625" style="4" customWidth="1"/>
    <col min="9225" max="9225" width="11.5" style="4" customWidth="1"/>
    <col min="9226" max="9226" width="6.25" style="4" customWidth="1"/>
    <col min="9227" max="9227" width="21" style="4" customWidth="1"/>
    <col min="9228" max="9228" width="22.25" style="4" customWidth="1"/>
    <col min="9229" max="9229" width="21.625" style="4" customWidth="1"/>
    <col min="9230" max="9230" width="11.25" style="4" bestFit="1" customWidth="1"/>
    <col min="9231" max="9232" width="9" style="4"/>
    <col min="9233" max="9233" width="11" style="4" bestFit="1" customWidth="1"/>
    <col min="9234" max="9235" width="12.375" style="4" customWidth="1"/>
    <col min="9236" max="9237" width="19" style="4" customWidth="1"/>
    <col min="9238" max="9238" width="11.25" style="4" bestFit="1" customWidth="1"/>
    <col min="9239" max="9240" width="9" style="4"/>
    <col min="9241" max="9241" width="11" style="4" bestFit="1" customWidth="1"/>
    <col min="9242" max="9243" width="12.375" style="4" customWidth="1"/>
    <col min="9244" max="9472" width="9" style="4"/>
    <col min="9473" max="9473" width="1.625" style="4" customWidth="1"/>
    <col min="9474" max="9474" width="2.25" style="4" customWidth="1"/>
    <col min="9475" max="9475" width="3.625" style="4" customWidth="1"/>
    <col min="9476" max="9476" width="45.125" style="4" customWidth="1"/>
    <col min="9477" max="9477" width="8.125" style="4" customWidth="1"/>
    <col min="9478" max="9478" width="5.625" style="4" customWidth="1"/>
    <col min="9479" max="9479" width="8.125" style="4" customWidth="1"/>
    <col min="9480" max="9480" width="5.625" style="4" customWidth="1"/>
    <col min="9481" max="9481" width="11.5" style="4" customWidth="1"/>
    <col min="9482" max="9482" width="6.25" style="4" customWidth="1"/>
    <col min="9483" max="9483" width="21" style="4" customWidth="1"/>
    <col min="9484" max="9484" width="22.25" style="4" customWidth="1"/>
    <col min="9485" max="9485" width="21.625" style="4" customWidth="1"/>
    <col min="9486" max="9486" width="11.25" style="4" bestFit="1" customWidth="1"/>
    <col min="9487" max="9488" width="9" style="4"/>
    <col min="9489" max="9489" width="11" style="4" bestFit="1" customWidth="1"/>
    <col min="9490" max="9491" width="12.375" style="4" customWidth="1"/>
    <col min="9492" max="9493" width="19" style="4" customWidth="1"/>
    <col min="9494" max="9494" width="11.25" style="4" bestFit="1" customWidth="1"/>
    <col min="9495" max="9496" width="9" style="4"/>
    <col min="9497" max="9497" width="11" style="4" bestFit="1" customWidth="1"/>
    <col min="9498" max="9499" width="12.375" style="4" customWidth="1"/>
    <col min="9500" max="9728" width="9" style="4"/>
    <col min="9729" max="9729" width="1.625" style="4" customWidth="1"/>
    <col min="9730" max="9730" width="2.25" style="4" customWidth="1"/>
    <col min="9731" max="9731" width="3.625" style="4" customWidth="1"/>
    <col min="9732" max="9732" width="45.125" style="4" customWidth="1"/>
    <col min="9733" max="9733" width="8.125" style="4" customWidth="1"/>
    <col min="9734" max="9734" width="5.625" style="4" customWidth="1"/>
    <col min="9735" max="9735" width="8.125" style="4" customWidth="1"/>
    <col min="9736" max="9736" width="5.625" style="4" customWidth="1"/>
    <col min="9737" max="9737" width="11.5" style="4" customWidth="1"/>
    <col min="9738" max="9738" width="6.25" style="4" customWidth="1"/>
    <col min="9739" max="9739" width="21" style="4" customWidth="1"/>
    <col min="9740" max="9740" width="22.25" style="4" customWidth="1"/>
    <col min="9741" max="9741" width="21.625" style="4" customWidth="1"/>
    <col min="9742" max="9742" width="11.25" style="4" bestFit="1" customWidth="1"/>
    <col min="9743" max="9744" width="9" style="4"/>
    <col min="9745" max="9745" width="11" style="4" bestFit="1" customWidth="1"/>
    <col min="9746" max="9747" width="12.375" style="4" customWidth="1"/>
    <col min="9748" max="9749" width="19" style="4" customWidth="1"/>
    <col min="9750" max="9750" width="11.25" style="4" bestFit="1" customWidth="1"/>
    <col min="9751" max="9752" width="9" style="4"/>
    <col min="9753" max="9753" width="11" style="4" bestFit="1" customWidth="1"/>
    <col min="9754" max="9755" width="12.375" style="4" customWidth="1"/>
    <col min="9756" max="9984" width="9" style="4"/>
    <col min="9985" max="9985" width="1.625" style="4" customWidth="1"/>
    <col min="9986" max="9986" width="2.25" style="4" customWidth="1"/>
    <col min="9987" max="9987" width="3.625" style="4" customWidth="1"/>
    <col min="9988" max="9988" width="45.125" style="4" customWidth="1"/>
    <col min="9989" max="9989" width="8.125" style="4" customWidth="1"/>
    <col min="9990" max="9990" width="5.625" style="4" customWidth="1"/>
    <col min="9991" max="9991" width="8.125" style="4" customWidth="1"/>
    <col min="9992" max="9992" width="5.625" style="4" customWidth="1"/>
    <col min="9993" max="9993" width="11.5" style="4" customWidth="1"/>
    <col min="9994" max="9994" width="6.25" style="4" customWidth="1"/>
    <col min="9995" max="9995" width="21" style="4" customWidth="1"/>
    <col min="9996" max="9996" width="22.25" style="4" customWidth="1"/>
    <col min="9997" max="9997" width="21.625" style="4" customWidth="1"/>
    <col min="9998" max="9998" width="11.25" style="4" bestFit="1" customWidth="1"/>
    <col min="9999" max="10000" width="9" style="4"/>
    <col min="10001" max="10001" width="11" style="4" bestFit="1" customWidth="1"/>
    <col min="10002" max="10003" width="12.375" style="4" customWidth="1"/>
    <col min="10004" max="10005" width="19" style="4" customWidth="1"/>
    <col min="10006" max="10006" width="11.25" style="4" bestFit="1" customWidth="1"/>
    <col min="10007" max="10008" width="9" style="4"/>
    <col min="10009" max="10009" width="11" style="4" bestFit="1" customWidth="1"/>
    <col min="10010" max="10011" width="12.375" style="4" customWidth="1"/>
    <col min="10012" max="10240" width="9" style="4"/>
    <col min="10241" max="10241" width="1.625" style="4" customWidth="1"/>
    <col min="10242" max="10242" width="2.25" style="4" customWidth="1"/>
    <col min="10243" max="10243" width="3.625" style="4" customWidth="1"/>
    <col min="10244" max="10244" width="45.125" style="4" customWidth="1"/>
    <col min="10245" max="10245" width="8.125" style="4" customWidth="1"/>
    <col min="10246" max="10246" width="5.625" style="4" customWidth="1"/>
    <col min="10247" max="10247" width="8.125" style="4" customWidth="1"/>
    <col min="10248" max="10248" width="5.625" style="4" customWidth="1"/>
    <col min="10249" max="10249" width="11.5" style="4" customWidth="1"/>
    <col min="10250" max="10250" width="6.25" style="4" customWidth="1"/>
    <col min="10251" max="10251" width="21" style="4" customWidth="1"/>
    <col min="10252" max="10252" width="22.25" style="4" customWidth="1"/>
    <col min="10253" max="10253" width="21.625" style="4" customWidth="1"/>
    <col min="10254" max="10254" width="11.25" style="4" bestFit="1" customWidth="1"/>
    <col min="10255" max="10256" width="9" style="4"/>
    <col min="10257" max="10257" width="11" style="4" bestFit="1" customWidth="1"/>
    <col min="10258" max="10259" width="12.375" style="4" customWidth="1"/>
    <col min="10260" max="10261" width="19" style="4" customWidth="1"/>
    <col min="10262" max="10262" width="11.25" style="4" bestFit="1" customWidth="1"/>
    <col min="10263" max="10264" width="9" style="4"/>
    <col min="10265" max="10265" width="11" style="4" bestFit="1" customWidth="1"/>
    <col min="10266" max="10267" width="12.375" style="4" customWidth="1"/>
    <col min="10268" max="10496" width="9" style="4"/>
    <col min="10497" max="10497" width="1.625" style="4" customWidth="1"/>
    <col min="10498" max="10498" width="2.25" style="4" customWidth="1"/>
    <col min="10499" max="10499" width="3.625" style="4" customWidth="1"/>
    <col min="10500" max="10500" width="45.125" style="4" customWidth="1"/>
    <col min="10501" max="10501" width="8.125" style="4" customWidth="1"/>
    <col min="10502" max="10502" width="5.625" style="4" customWidth="1"/>
    <col min="10503" max="10503" width="8.125" style="4" customWidth="1"/>
    <col min="10504" max="10504" width="5.625" style="4" customWidth="1"/>
    <col min="10505" max="10505" width="11.5" style="4" customWidth="1"/>
    <col min="10506" max="10506" width="6.25" style="4" customWidth="1"/>
    <col min="10507" max="10507" width="21" style="4" customWidth="1"/>
    <col min="10508" max="10508" width="22.25" style="4" customWidth="1"/>
    <col min="10509" max="10509" width="21.625" style="4" customWidth="1"/>
    <col min="10510" max="10510" width="11.25" style="4" bestFit="1" customWidth="1"/>
    <col min="10511" max="10512" width="9" style="4"/>
    <col min="10513" max="10513" width="11" style="4" bestFit="1" customWidth="1"/>
    <col min="10514" max="10515" width="12.375" style="4" customWidth="1"/>
    <col min="10516" max="10517" width="19" style="4" customWidth="1"/>
    <col min="10518" max="10518" width="11.25" style="4" bestFit="1" customWidth="1"/>
    <col min="10519" max="10520" width="9" style="4"/>
    <col min="10521" max="10521" width="11" style="4" bestFit="1" customWidth="1"/>
    <col min="10522" max="10523" width="12.375" style="4" customWidth="1"/>
    <col min="10524" max="10752" width="9" style="4"/>
    <col min="10753" max="10753" width="1.625" style="4" customWidth="1"/>
    <col min="10754" max="10754" width="2.25" style="4" customWidth="1"/>
    <col min="10755" max="10755" width="3.625" style="4" customWidth="1"/>
    <col min="10756" max="10756" width="45.125" style="4" customWidth="1"/>
    <col min="10757" max="10757" width="8.125" style="4" customWidth="1"/>
    <col min="10758" max="10758" width="5.625" style="4" customWidth="1"/>
    <col min="10759" max="10759" width="8.125" style="4" customWidth="1"/>
    <col min="10760" max="10760" width="5.625" style="4" customWidth="1"/>
    <col min="10761" max="10761" width="11.5" style="4" customWidth="1"/>
    <col min="10762" max="10762" width="6.25" style="4" customWidth="1"/>
    <col min="10763" max="10763" width="21" style="4" customWidth="1"/>
    <col min="10764" max="10764" width="22.25" style="4" customWidth="1"/>
    <col min="10765" max="10765" width="21.625" style="4" customWidth="1"/>
    <col min="10766" max="10766" width="11.25" style="4" bestFit="1" customWidth="1"/>
    <col min="10767" max="10768" width="9" style="4"/>
    <col min="10769" max="10769" width="11" style="4" bestFit="1" customWidth="1"/>
    <col min="10770" max="10771" width="12.375" style="4" customWidth="1"/>
    <col min="10772" max="10773" width="19" style="4" customWidth="1"/>
    <col min="10774" max="10774" width="11.25" style="4" bestFit="1" customWidth="1"/>
    <col min="10775" max="10776" width="9" style="4"/>
    <col min="10777" max="10777" width="11" style="4" bestFit="1" customWidth="1"/>
    <col min="10778" max="10779" width="12.375" style="4" customWidth="1"/>
    <col min="10780" max="11008" width="9" style="4"/>
    <col min="11009" max="11009" width="1.625" style="4" customWidth="1"/>
    <col min="11010" max="11010" width="2.25" style="4" customWidth="1"/>
    <col min="11011" max="11011" width="3.625" style="4" customWidth="1"/>
    <col min="11012" max="11012" width="45.125" style="4" customWidth="1"/>
    <col min="11013" max="11013" width="8.125" style="4" customWidth="1"/>
    <col min="11014" max="11014" width="5.625" style="4" customWidth="1"/>
    <col min="11015" max="11015" width="8.125" style="4" customWidth="1"/>
    <col min="11016" max="11016" width="5.625" style="4" customWidth="1"/>
    <col min="11017" max="11017" width="11.5" style="4" customWidth="1"/>
    <col min="11018" max="11018" width="6.25" style="4" customWidth="1"/>
    <col min="11019" max="11019" width="21" style="4" customWidth="1"/>
    <col min="11020" max="11020" width="22.25" style="4" customWidth="1"/>
    <col min="11021" max="11021" width="21.625" style="4" customWidth="1"/>
    <col min="11022" max="11022" width="11.25" style="4" bestFit="1" customWidth="1"/>
    <col min="11023" max="11024" width="9" style="4"/>
    <col min="11025" max="11025" width="11" style="4" bestFit="1" customWidth="1"/>
    <col min="11026" max="11027" width="12.375" style="4" customWidth="1"/>
    <col min="11028" max="11029" width="19" style="4" customWidth="1"/>
    <col min="11030" max="11030" width="11.25" style="4" bestFit="1" customWidth="1"/>
    <col min="11031" max="11032" width="9" style="4"/>
    <col min="11033" max="11033" width="11" style="4" bestFit="1" customWidth="1"/>
    <col min="11034" max="11035" width="12.375" style="4" customWidth="1"/>
    <col min="11036" max="11264" width="9" style="4"/>
    <col min="11265" max="11265" width="1.625" style="4" customWidth="1"/>
    <col min="11266" max="11266" width="2.25" style="4" customWidth="1"/>
    <col min="11267" max="11267" width="3.625" style="4" customWidth="1"/>
    <col min="11268" max="11268" width="45.125" style="4" customWidth="1"/>
    <col min="11269" max="11269" width="8.125" style="4" customWidth="1"/>
    <col min="11270" max="11270" width="5.625" style="4" customWidth="1"/>
    <col min="11271" max="11271" width="8.125" style="4" customWidth="1"/>
    <col min="11272" max="11272" width="5.625" style="4" customWidth="1"/>
    <col min="11273" max="11273" width="11.5" style="4" customWidth="1"/>
    <col min="11274" max="11274" width="6.25" style="4" customWidth="1"/>
    <col min="11275" max="11275" width="21" style="4" customWidth="1"/>
    <col min="11276" max="11276" width="22.25" style="4" customWidth="1"/>
    <col min="11277" max="11277" width="21.625" style="4" customWidth="1"/>
    <col min="11278" max="11278" width="11.25" style="4" bestFit="1" customWidth="1"/>
    <col min="11279" max="11280" width="9" style="4"/>
    <col min="11281" max="11281" width="11" style="4" bestFit="1" customWidth="1"/>
    <col min="11282" max="11283" width="12.375" style="4" customWidth="1"/>
    <col min="11284" max="11285" width="19" style="4" customWidth="1"/>
    <col min="11286" max="11286" width="11.25" style="4" bestFit="1" customWidth="1"/>
    <col min="11287" max="11288" width="9" style="4"/>
    <col min="11289" max="11289" width="11" style="4" bestFit="1" customWidth="1"/>
    <col min="11290" max="11291" width="12.375" style="4" customWidth="1"/>
    <col min="11292" max="11520" width="9" style="4"/>
    <col min="11521" max="11521" width="1.625" style="4" customWidth="1"/>
    <col min="11522" max="11522" width="2.25" style="4" customWidth="1"/>
    <col min="11523" max="11523" width="3.625" style="4" customWidth="1"/>
    <col min="11524" max="11524" width="45.125" style="4" customWidth="1"/>
    <col min="11525" max="11525" width="8.125" style="4" customWidth="1"/>
    <col min="11526" max="11526" width="5.625" style="4" customWidth="1"/>
    <col min="11527" max="11527" width="8.125" style="4" customWidth="1"/>
    <col min="11528" max="11528" width="5.625" style="4" customWidth="1"/>
    <col min="11529" max="11529" width="11.5" style="4" customWidth="1"/>
    <col min="11530" max="11530" width="6.25" style="4" customWidth="1"/>
    <col min="11531" max="11531" width="21" style="4" customWidth="1"/>
    <col min="11532" max="11532" width="22.25" style="4" customWidth="1"/>
    <col min="11533" max="11533" width="21.625" style="4" customWidth="1"/>
    <col min="11534" max="11534" width="11.25" style="4" bestFit="1" customWidth="1"/>
    <col min="11535" max="11536" width="9" style="4"/>
    <col min="11537" max="11537" width="11" style="4" bestFit="1" customWidth="1"/>
    <col min="11538" max="11539" width="12.375" style="4" customWidth="1"/>
    <col min="11540" max="11541" width="19" style="4" customWidth="1"/>
    <col min="11542" max="11542" width="11.25" style="4" bestFit="1" customWidth="1"/>
    <col min="11543" max="11544" width="9" style="4"/>
    <col min="11545" max="11545" width="11" style="4" bestFit="1" customWidth="1"/>
    <col min="11546" max="11547" width="12.375" style="4" customWidth="1"/>
    <col min="11548" max="11776" width="9" style="4"/>
    <col min="11777" max="11777" width="1.625" style="4" customWidth="1"/>
    <col min="11778" max="11778" width="2.25" style="4" customWidth="1"/>
    <col min="11779" max="11779" width="3.625" style="4" customWidth="1"/>
    <col min="11780" max="11780" width="45.125" style="4" customWidth="1"/>
    <col min="11781" max="11781" width="8.125" style="4" customWidth="1"/>
    <col min="11782" max="11782" width="5.625" style="4" customWidth="1"/>
    <col min="11783" max="11783" width="8.125" style="4" customWidth="1"/>
    <col min="11784" max="11784" width="5.625" style="4" customWidth="1"/>
    <col min="11785" max="11785" width="11.5" style="4" customWidth="1"/>
    <col min="11786" max="11786" width="6.25" style="4" customWidth="1"/>
    <col min="11787" max="11787" width="21" style="4" customWidth="1"/>
    <col min="11788" max="11788" width="22.25" style="4" customWidth="1"/>
    <col min="11789" max="11789" width="21.625" style="4" customWidth="1"/>
    <col min="11790" max="11790" width="11.25" style="4" bestFit="1" customWidth="1"/>
    <col min="11791" max="11792" width="9" style="4"/>
    <col min="11793" max="11793" width="11" style="4" bestFit="1" customWidth="1"/>
    <col min="11794" max="11795" width="12.375" style="4" customWidth="1"/>
    <col min="11796" max="11797" width="19" style="4" customWidth="1"/>
    <col min="11798" max="11798" width="11.25" style="4" bestFit="1" customWidth="1"/>
    <col min="11799" max="11800" width="9" style="4"/>
    <col min="11801" max="11801" width="11" style="4" bestFit="1" customWidth="1"/>
    <col min="11802" max="11803" width="12.375" style="4" customWidth="1"/>
    <col min="11804" max="12032" width="9" style="4"/>
    <col min="12033" max="12033" width="1.625" style="4" customWidth="1"/>
    <col min="12034" max="12034" width="2.25" style="4" customWidth="1"/>
    <col min="12035" max="12035" width="3.625" style="4" customWidth="1"/>
    <col min="12036" max="12036" width="45.125" style="4" customWidth="1"/>
    <col min="12037" max="12037" width="8.125" style="4" customWidth="1"/>
    <col min="12038" max="12038" width="5.625" style="4" customWidth="1"/>
    <col min="12039" max="12039" width="8.125" style="4" customWidth="1"/>
    <col min="12040" max="12040" width="5.625" style="4" customWidth="1"/>
    <col min="12041" max="12041" width="11.5" style="4" customWidth="1"/>
    <col min="12042" max="12042" width="6.25" style="4" customWidth="1"/>
    <col min="12043" max="12043" width="21" style="4" customWidth="1"/>
    <col min="12044" max="12044" width="22.25" style="4" customWidth="1"/>
    <col min="12045" max="12045" width="21.625" style="4" customWidth="1"/>
    <col min="12046" max="12046" width="11.25" style="4" bestFit="1" customWidth="1"/>
    <col min="12047" max="12048" width="9" style="4"/>
    <col min="12049" max="12049" width="11" style="4" bestFit="1" customWidth="1"/>
    <col min="12050" max="12051" width="12.375" style="4" customWidth="1"/>
    <col min="12052" max="12053" width="19" style="4" customWidth="1"/>
    <col min="12054" max="12054" width="11.25" style="4" bestFit="1" customWidth="1"/>
    <col min="12055" max="12056" width="9" style="4"/>
    <col min="12057" max="12057" width="11" style="4" bestFit="1" customWidth="1"/>
    <col min="12058" max="12059" width="12.375" style="4" customWidth="1"/>
    <col min="12060" max="12288" width="9" style="4"/>
    <col min="12289" max="12289" width="1.625" style="4" customWidth="1"/>
    <col min="12290" max="12290" width="2.25" style="4" customWidth="1"/>
    <col min="12291" max="12291" width="3.625" style="4" customWidth="1"/>
    <col min="12292" max="12292" width="45.125" style="4" customWidth="1"/>
    <col min="12293" max="12293" width="8.125" style="4" customWidth="1"/>
    <col min="12294" max="12294" width="5.625" style="4" customWidth="1"/>
    <col min="12295" max="12295" width="8.125" style="4" customWidth="1"/>
    <col min="12296" max="12296" width="5.625" style="4" customWidth="1"/>
    <col min="12297" max="12297" width="11.5" style="4" customWidth="1"/>
    <col min="12298" max="12298" width="6.25" style="4" customWidth="1"/>
    <col min="12299" max="12299" width="21" style="4" customWidth="1"/>
    <col min="12300" max="12300" width="22.25" style="4" customWidth="1"/>
    <col min="12301" max="12301" width="21.625" style="4" customWidth="1"/>
    <col min="12302" max="12302" width="11.25" style="4" bestFit="1" customWidth="1"/>
    <col min="12303" max="12304" width="9" style="4"/>
    <col min="12305" max="12305" width="11" style="4" bestFit="1" customWidth="1"/>
    <col min="12306" max="12307" width="12.375" style="4" customWidth="1"/>
    <col min="12308" max="12309" width="19" style="4" customWidth="1"/>
    <col min="12310" max="12310" width="11.25" style="4" bestFit="1" customWidth="1"/>
    <col min="12311" max="12312" width="9" style="4"/>
    <col min="12313" max="12313" width="11" style="4" bestFit="1" customWidth="1"/>
    <col min="12314" max="12315" width="12.375" style="4" customWidth="1"/>
    <col min="12316" max="12544" width="9" style="4"/>
    <col min="12545" max="12545" width="1.625" style="4" customWidth="1"/>
    <col min="12546" max="12546" width="2.25" style="4" customWidth="1"/>
    <col min="12547" max="12547" width="3.625" style="4" customWidth="1"/>
    <col min="12548" max="12548" width="45.125" style="4" customWidth="1"/>
    <col min="12549" max="12549" width="8.125" style="4" customWidth="1"/>
    <col min="12550" max="12550" width="5.625" style="4" customWidth="1"/>
    <col min="12551" max="12551" width="8.125" style="4" customWidth="1"/>
    <col min="12552" max="12552" width="5.625" style="4" customWidth="1"/>
    <col min="12553" max="12553" width="11.5" style="4" customWidth="1"/>
    <col min="12554" max="12554" width="6.25" style="4" customWidth="1"/>
    <col min="12555" max="12555" width="21" style="4" customWidth="1"/>
    <col min="12556" max="12556" width="22.25" style="4" customWidth="1"/>
    <col min="12557" max="12557" width="21.625" style="4" customWidth="1"/>
    <col min="12558" max="12558" width="11.25" style="4" bestFit="1" customWidth="1"/>
    <col min="12559" max="12560" width="9" style="4"/>
    <col min="12561" max="12561" width="11" style="4" bestFit="1" customWidth="1"/>
    <col min="12562" max="12563" width="12.375" style="4" customWidth="1"/>
    <col min="12564" max="12565" width="19" style="4" customWidth="1"/>
    <col min="12566" max="12566" width="11.25" style="4" bestFit="1" customWidth="1"/>
    <col min="12567" max="12568" width="9" style="4"/>
    <col min="12569" max="12569" width="11" style="4" bestFit="1" customWidth="1"/>
    <col min="12570" max="12571" width="12.375" style="4" customWidth="1"/>
    <col min="12572" max="12800" width="9" style="4"/>
    <col min="12801" max="12801" width="1.625" style="4" customWidth="1"/>
    <col min="12802" max="12802" width="2.25" style="4" customWidth="1"/>
    <col min="12803" max="12803" width="3.625" style="4" customWidth="1"/>
    <col min="12804" max="12804" width="45.125" style="4" customWidth="1"/>
    <col min="12805" max="12805" width="8.125" style="4" customWidth="1"/>
    <col min="12806" max="12806" width="5.625" style="4" customWidth="1"/>
    <col min="12807" max="12807" width="8.125" style="4" customWidth="1"/>
    <col min="12808" max="12808" width="5.625" style="4" customWidth="1"/>
    <col min="12809" max="12809" width="11.5" style="4" customWidth="1"/>
    <col min="12810" max="12810" width="6.25" style="4" customWidth="1"/>
    <col min="12811" max="12811" width="21" style="4" customWidth="1"/>
    <col min="12812" max="12812" width="22.25" style="4" customWidth="1"/>
    <col min="12813" max="12813" width="21.625" style="4" customWidth="1"/>
    <col min="12814" max="12814" width="11.25" style="4" bestFit="1" customWidth="1"/>
    <col min="12815" max="12816" width="9" style="4"/>
    <col min="12817" max="12817" width="11" style="4" bestFit="1" customWidth="1"/>
    <col min="12818" max="12819" width="12.375" style="4" customWidth="1"/>
    <col min="12820" max="12821" width="19" style="4" customWidth="1"/>
    <col min="12822" max="12822" width="11.25" style="4" bestFit="1" customWidth="1"/>
    <col min="12823" max="12824" width="9" style="4"/>
    <col min="12825" max="12825" width="11" style="4" bestFit="1" customWidth="1"/>
    <col min="12826" max="12827" width="12.375" style="4" customWidth="1"/>
    <col min="12828" max="13056" width="9" style="4"/>
    <col min="13057" max="13057" width="1.625" style="4" customWidth="1"/>
    <col min="13058" max="13058" width="2.25" style="4" customWidth="1"/>
    <col min="13059" max="13059" width="3.625" style="4" customWidth="1"/>
    <col min="13060" max="13060" width="45.125" style="4" customWidth="1"/>
    <col min="13061" max="13061" width="8.125" style="4" customWidth="1"/>
    <col min="13062" max="13062" width="5.625" style="4" customWidth="1"/>
    <col min="13063" max="13063" width="8.125" style="4" customWidth="1"/>
    <col min="13064" max="13064" width="5.625" style="4" customWidth="1"/>
    <col min="13065" max="13065" width="11.5" style="4" customWidth="1"/>
    <col min="13066" max="13066" width="6.25" style="4" customWidth="1"/>
    <col min="13067" max="13067" width="21" style="4" customWidth="1"/>
    <col min="13068" max="13068" width="22.25" style="4" customWidth="1"/>
    <col min="13069" max="13069" width="21.625" style="4" customWidth="1"/>
    <col min="13070" max="13070" width="11.25" style="4" bestFit="1" customWidth="1"/>
    <col min="13071" max="13072" width="9" style="4"/>
    <col min="13073" max="13073" width="11" style="4" bestFit="1" customWidth="1"/>
    <col min="13074" max="13075" width="12.375" style="4" customWidth="1"/>
    <col min="13076" max="13077" width="19" style="4" customWidth="1"/>
    <col min="13078" max="13078" width="11.25" style="4" bestFit="1" customWidth="1"/>
    <col min="13079" max="13080" width="9" style="4"/>
    <col min="13081" max="13081" width="11" style="4" bestFit="1" customWidth="1"/>
    <col min="13082" max="13083" width="12.375" style="4" customWidth="1"/>
    <col min="13084" max="13312" width="9" style="4"/>
    <col min="13313" max="13313" width="1.625" style="4" customWidth="1"/>
    <col min="13314" max="13314" width="2.25" style="4" customWidth="1"/>
    <col min="13315" max="13315" width="3.625" style="4" customWidth="1"/>
    <col min="13316" max="13316" width="45.125" style="4" customWidth="1"/>
    <col min="13317" max="13317" width="8.125" style="4" customWidth="1"/>
    <col min="13318" max="13318" width="5.625" style="4" customWidth="1"/>
    <col min="13319" max="13319" width="8.125" style="4" customWidth="1"/>
    <col min="13320" max="13320" width="5.625" style="4" customWidth="1"/>
    <col min="13321" max="13321" width="11.5" style="4" customWidth="1"/>
    <col min="13322" max="13322" width="6.25" style="4" customWidth="1"/>
    <col min="13323" max="13323" width="21" style="4" customWidth="1"/>
    <col min="13324" max="13324" width="22.25" style="4" customWidth="1"/>
    <col min="13325" max="13325" width="21.625" style="4" customWidth="1"/>
    <col min="13326" max="13326" width="11.25" style="4" bestFit="1" customWidth="1"/>
    <col min="13327" max="13328" width="9" style="4"/>
    <col min="13329" max="13329" width="11" style="4" bestFit="1" customWidth="1"/>
    <col min="13330" max="13331" width="12.375" style="4" customWidth="1"/>
    <col min="13332" max="13333" width="19" style="4" customWidth="1"/>
    <col min="13334" max="13334" width="11.25" style="4" bestFit="1" customWidth="1"/>
    <col min="13335" max="13336" width="9" style="4"/>
    <col min="13337" max="13337" width="11" style="4" bestFit="1" customWidth="1"/>
    <col min="13338" max="13339" width="12.375" style="4" customWidth="1"/>
    <col min="13340" max="13568" width="9" style="4"/>
    <col min="13569" max="13569" width="1.625" style="4" customWidth="1"/>
    <col min="13570" max="13570" width="2.25" style="4" customWidth="1"/>
    <col min="13571" max="13571" width="3.625" style="4" customWidth="1"/>
    <col min="13572" max="13572" width="45.125" style="4" customWidth="1"/>
    <col min="13573" max="13573" width="8.125" style="4" customWidth="1"/>
    <col min="13574" max="13574" width="5.625" style="4" customWidth="1"/>
    <col min="13575" max="13575" width="8.125" style="4" customWidth="1"/>
    <col min="13576" max="13576" width="5.625" style="4" customWidth="1"/>
    <col min="13577" max="13577" width="11.5" style="4" customWidth="1"/>
    <col min="13578" max="13578" width="6.25" style="4" customWidth="1"/>
    <col min="13579" max="13579" width="21" style="4" customWidth="1"/>
    <col min="13580" max="13580" width="22.25" style="4" customWidth="1"/>
    <col min="13581" max="13581" width="21.625" style="4" customWidth="1"/>
    <col min="13582" max="13582" width="11.25" style="4" bestFit="1" customWidth="1"/>
    <col min="13583" max="13584" width="9" style="4"/>
    <col min="13585" max="13585" width="11" style="4" bestFit="1" customWidth="1"/>
    <col min="13586" max="13587" width="12.375" style="4" customWidth="1"/>
    <col min="13588" max="13589" width="19" style="4" customWidth="1"/>
    <col min="13590" max="13590" width="11.25" style="4" bestFit="1" customWidth="1"/>
    <col min="13591" max="13592" width="9" style="4"/>
    <col min="13593" max="13593" width="11" style="4" bestFit="1" customWidth="1"/>
    <col min="13594" max="13595" width="12.375" style="4" customWidth="1"/>
    <col min="13596" max="13824" width="9" style="4"/>
    <col min="13825" max="13825" width="1.625" style="4" customWidth="1"/>
    <col min="13826" max="13826" width="2.25" style="4" customWidth="1"/>
    <col min="13827" max="13827" width="3.625" style="4" customWidth="1"/>
    <col min="13828" max="13828" width="45.125" style="4" customWidth="1"/>
    <col min="13829" max="13829" width="8.125" style="4" customWidth="1"/>
    <col min="13830" max="13830" width="5.625" style="4" customWidth="1"/>
    <col min="13831" max="13831" width="8.125" style="4" customWidth="1"/>
    <col min="13832" max="13832" width="5.625" style="4" customWidth="1"/>
    <col min="13833" max="13833" width="11.5" style="4" customWidth="1"/>
    <col min="13834" max="13834" width="6.25" style="4" customWidth="1"/>
    <col min="13835" max="13835" width="21" style="4" customWidth="1"/>
    <col min="13836" max="13836" width="22.25" style="4" customWidth="1"/>
    <col min="13837" max="13837" width="21.625" style="4" customWidth="1"/>
    <col min="13838" max="13838" width="11.25" style="4" bestFit="1" customWidth="1"/>
    <col min="13839" max="13840" width="9" style="4"/>
    <col min="13841" max="13841" width="11" style="4" bestFit="1" customWidth="1"/>
    <col min="13842" max="13843" width="12.375" style="4" customWidth="1"/>
    <col min="13844" max="13845" width="19" style="4" customWidth="1"/>
    <col min="13846" max="13846" width="11.25" style="4" bestFit="1" customWidth="1"/>
    <col min="13847" max="13848" width="9" style="4"/>
    <col min="13849" max="13849" width="11" style="4" bestFit="1" customWidth="1"/>
    <col min="13850" max="13851" width="12.375" style="4" customWidth="1"/>
    <col min="13852" max="14080" width="9" style="4"/>
    <col min="14081" max="14081" width="1.625" style="4" customWidth="1"/>
    <col min="14082" max="14082" width="2.25" style="4" customWidth="1"/>
    <col min="14083" max="14083" width="3.625" style="4" customWidth="1"/>
    <col min="14084" max="14084" width="45.125" style="4" customWidth="1"/>
    <col min="14085" max="14085" width="8.125" style="4" customWidth="1"/>
    <col min="14086" max="14086" width="5.625" style="4" customWidth="1"/>
    <col min="14087" max="14087" width="8.125" style="4" customWidth="1"/>
    <col min="14088" max="14088" width="5.625" style="4" customWidth="1"/>
    <col min="14089" max="14089" width="11.5" style="4" customWidth="1"/>
    <col min="14090" max="14090" width="6.25" style="4" customWidth="1"/>
    <col min="14091" max="14091" width="21" style="4" customWidth="1"/>
    <col min="14092" max="14092" width="22.25" style="4" customWidth="1"/>
    <col min="14093" max="14093" width="21.625" style="4" customWidth="1"/>
    <col min="14094" max="14094" width="11.25" style="4" bestFit="1" customWidth="1"/>
    <col min="14095" max="14096" width="9" style="4"/>
    <col min="14097" max="14097" width="11" style="4" bestFit="1" customWidth="1"/>
    <col min="14098" max="14099" width="12.375" style="4" customWidth="1"/>
    <col min="14100" max="14101" width="19" style="4" customWidth="1"/>
    <col min="14102" max="14102" width="11.25" style="4" bestFit="1" customWidth="1"/>
    <col min="14103" max="14104" width="9" style="4"/>
    <col min="14105" max="14105" width="11" style="4" bestFit="1" customWidth="1"/>
    <col min="14106" max="14107" width="12.375" style="4" customWidth="1"/>
    <col min="14108" max="14336" width="9" style="4"/>
    <col min="14337" max="14337" width="1.625" style="4" customWidth="1"/>
    <col min="14338" max="14338" width="2.25" style="4" customWidth="1"/>
    <col min="14339" max="14339" width="3.625" style="4" customWidth="1"/>
    <col min="14340" max="14340" width="45.125" style="4" customWidth="1"/>
    <col min="14341" max="14341" width="8.125" style="4" customWidth="1"/>
    <col min="14342" max="14342" width="5.625" style="4" customWidth="1"/>
    <col min="14343" max="14343" width="8.125" style="4" customWidth="1"/>
    <col min="14344" max="14344" width="5.625" style="4" customWidth="1"/>
    <col min="14345" max="14345" width="11.5" style="4" customWidth="1"/>
    <col min="14346" max="14346" width="6.25" style="4" customWidth="1"/>
    <col min="14347" max="14347" width="21" style="4" customWidth="1"/>
    <col min="14348" max="14348" width="22.25" style="4" customWidth="1"/>
    <col min="14349" max="14349" width="21.625" style="4" customWidth="1"/>
    <col min="14350" max="14350" width="11.25" style="4" bestFit="1" customWidth="1"/>
    <col min="14351" max="14352" width="9" style="4"/>
    <col min="14353" max="14353" width="11" style="4" bestFit="1" customWidth="1"/>
    <col min="14354" max="14355" width="12.375" style="4" customWidth="1"/>
    <col min="14356" max="14357" width="19" style="4" customWidth="1"/>
    <col min="14358" max="14358" width="11.25" style="4" bestFit="1" customWidth="1"/>
    <col min="14359" max="14360" width="9" style="4"/>
    <col min="14361" max="14361" width="11" style="4" bestFit="1" customWidth="1"/>
    <col min="14362" max="14363" width="12.375" style="4" customWidth="1"/>
    <col min="14364" max="14592" width="9" style="4"/>
    <col min="14593" max="14593" width="1.625" style="4" customWidth="1"/>
    <col min="14594" max="14594" width="2.25" style="4" customWidth="1"/>
    <col min="14595" max="14595" width="3.625" style="4" customWidth="1"/>
    <col min="14596" max="14596" width="45.125" style="4" customWidth="1"/>
    <col min="14597" max="14597" width="8.125" style="4" customWidth="1"/>
    <col min="14598" max="14598" width="5.625" style="4" customWidth="1"/>
    <col min="14599" max="14599" width="8.125" style="4" customWidth="1"/>
    <col min="14600" max="14600" width="5.625" style="4" customWidth="1"/>
    <col min="14601" max="14601" width="11.5" style="4" customWidth="1"/>
    <col min="14602" max="14602" width="6.25" style="4" customWidth="1"/>
    <col min="14603" max="14603" width="21" style="4" customWidth="1"/>
    <col min="14604" max="14604" width="22.25" style="4" customWidth="1"/>
    <col min="14605" max="14605" width="21.625" style="4" customWidth="1"/>
    <col min="14606" max="14606" width="11.25" style="4" bestFit="1" customWidth="1"/>
    <col min="14607" max="14608" width="9" style="4"/>
    <col min="14609" max="14609" width="11" style="4" bestFit="1" customWidth="1"/>
    <col min="14610" max="14611" width="12.375" style="4" customWidth="1"/>
    <col min="14612" max="14613" width="19" style="4" customWidth="1"/>
    <col min="14614" max="14614" width="11.25" style="4" bestFit="1" customWidth="1"/>
    <col min="14615" max="14616" width="9" style="4"/>
    <col min="14617" max="14617" width="11" style="4" bestFit="1" customWidth="1"/>
    <col min="14618" max="14619" width="12.375" style="4" customWidth="1"/>
    <col min="14620" max="14848" width="9" style="4"/>
    <col min="14849" max="14849" width="1.625" style="4" customWidth="1"/>
    <col min="14850" max="14850" width="2.25" style="4" customWidth="1"/>
    <col min="14851" max="14851" width="3.625" style="4" customWidth="1"/>
    <col min="14852" max="14852" width="45.125" style="4" customWidth="1"/>
    <col min="14853" max="14853" width="8.125" style="4" customWidth="1"/>
    <col min="14854" max="14854" width="5.625" style="4" customWidth="1"/>
    <col min="14855" max="14855" width="8.125" style="4" customWidth="1"/>
    <col min="14856" max="14856" width="5.625" style="4" customWidth="1"/>
    <col min="14857" max="14857" width="11.5" style="4" customWidth="1"/>
    <col min="14858" max="14858" width="6.25" style="4" customWidth="1"/>
    <col min="14859" max="14859" width="21" style="4" customWidth="1"/>
    <col min="14860" max="14860" width="22.25" style="4" customWidth="1"/>
    <col min="14861" max="14861" width="21.625" style="4" customWidth="1"/>
    <col min="14862" max="14862" width="11.25" style="4" bestFit="1" customWidth="1"/>
    <col min="14863" max="14864" width="9" style="4"/>
    <col min="14865" max="14865" width="11" style="4" bestFit="1" customWidth="1"/>
    <col min="14866" max="14867" width="12.375" style="4" customWidth="1"/>
    <col min="14868" max="14869" width="19" style="4" customWidth="1"/>
    <col min="14870" max="14870" width="11.25" style="4" bestFit="1" customWidth="1"/>
    <col min="14871" max="14872" width="9" style="4"/>
    <col min="14873" max="14873" width="11" style="4" bestFit="1" customWidth="1"/>
    <col min="14874" max="14875" width="12.375" style="4" customWidth="1"/>
    <col min="14876" max="15104" width="9" style="4"/>
    <col min="15105" max="15105" width="1.625" style="4" customWidth="1"/>
    <col min="15106" max="15106" width="2.25" style="4" customWidth="1"/>
    <col min="15107" max="15107" width="3.625" style="4" customWidth="1"/>
    <col min="15108" max="15108" width="45.125" style="4" customWidth="1"/>
    <col min="15109" max="15109" width="8.125" style="4" customWidth="1"/>
    <col min="15110" max="15110" width="5.625" style="4" customWidth="1"/>
    <col min="15111" max="15111" width="8.125" style="4" customWidth="1"/>
    <col min="15112" max="15112" width="5.625" style="4" customWidth="1"/>
    <col min="15113" max="15113" width="11.5" style="4" customWidth="1"/>
    <col min="15114" max="15114" width="6.25" style="4" customWidth="1"/>
    <col min="15115" max="15115" width="21" style="4" customWidth="1"/>
    <col min="15116" max="15116" width="22.25" style="4" customWidth="1"/>
    <col min="15117" max="15117" width="21.625" style="4" customWidth="1"/>
    <col min="15118" max="15118" width="11.25" style="4" bestFit="1" customWidth="1"/>
    <col min="15119" max="15120" width="9" style="4"/>
    <col min="15121" max="15121" width="11" style="4" bestFit="1" customWidth="1"/>
    <col min="15122" max="15123" width="12.375" style="4" customWidth="1"/>
    <col min="15124" max="15125" width="19" style="4" customWidth="1"/>
    <col min="15126" max="15126" width="11.25" style="4" bestFit="1" customWidth="1"/>
    <col min="15127" max="15128" width="9" style="4"/>
    <col min="15129" max="15129" width="11" style="4" bestFit="1" customWidth="1"/>
    <col min="15130" max="15131" width="12.375" style="4" customWidth="1"/>
    <col min="15132" max="15360" width="9" style="4"/>
    <col min="15361" max="15361" width="1.625" style="4" customWidth="1"/>
    <col min="15362" max="15362" width="2.25" style="4" customWidth="1"/>
    <col min="15363" max="15363" width="3.625" style="4" customWidth="1"/>
    <col min="15364" max="15364" width="45.125" style="4" customWidth="1"/>
    <col min="15365" max="15365" width="8.125" style="4" customWidth="1"/>
    <col min="15366" max="15366" width="5.625" style="4" customWidth="1"/>
    <col min="15367" max="15367" width="8.125" style="4" customWidth="1"/>
    <col min="15368" max="15368" width="5.625" style="4" customWidth="1"/>
    <col min="15369" max="15369" width="11.5" style="4" customWidth="1"/>
    <col min="15370" max="15370" width="6.25" style="4" customWidth="1"/>
    <col min="15371" max="15371" width="21" style="4" customWidth="1"/>
    <col min="15372" max="15372" width="22.25" style="4" customWidth="1"/>
    <col min="15373" max="15373" width="21.625" style="4" customWidth="1"/>
    <col min="15374" max="15374" width="11.25" style="4" bestFit="1" customWidth="1"/>
    <col min="15375" max="15376" width="9" style="4"/>
    <col min="15377" max="15377" width="11" style="4" bestFit="1" customWidth="1"/>
    <col min="15378" max="15379" width="12.375" style="4" customWidth="1"/>
    <col min="15380" max="15381" width="19" style="4" customWidth="1"/>
    <col min="15382" max="15382" width="11.25" style="4" bestFit="1" customWidth="1"/>
    <col min="15383" max="15384" width="9" style="4"/>
    <col min="15385" max="15385" width="11" style="4" bestFit="1" customWidth="1"/>
    <col min="15386" max="15387" width="12.375" style="4" customWidth="1"/>
    <col min="15388" max="15616" width="9" style="4"/>
    <col min="15617" max="15617" width="1.625" style="4" customWidth="1"/>
    <col min="15618" max="15618" width="2.25" style="4" customWidth="1"/>
    <col min="15619" max="15619" width="3.625" style="4" customWidth="1"/>
    <col min="15620" max="15620" width="45.125" style="4" customWidth="1"/>
    <col min="15621" max="15621" width="8.125" style="4" customWidth="1"/>
    <col min="15622" max="15622" width="5.625" style="4" customWidth="1"/>
    <col min="15623" max="15623" width="8.125" style="4" customWidth="1"/>
    <col min="15624" max="15624" width="5.625" style="4" customWidth="1"/>
    <col min="15625" max="15625" width="11.5" style="4" customWidth="1"/>
    <col min="15626" max="15626" width="6.25" style="4" customWidth="1"/>
    <col min="15627" max="15627" width="21" style="4" customWidth="1"/>
    <col min="15628" max="15628" width="22.25" style="4" customWidth="1"/>
    <col min="15629" max="15629" width="21.625" style="4" customWidth="1"/>
    <col min="15630" max="15630" width="11.25" style="4" bestFit="1" customWidth="1"/>
    <col min="15631" max="15632" width="9" style="4"/>
    <col min="15633" max="15633" width="11" style="4" bestFit="1" customWidth="1"/>
    <col min="15634" max="15635" width="12.375" style="4" customWidth="1"/>
    <col min="15636" max="15637" width="19" style="4" customWidth="1"/>
    <col min="15638" max="15638" width="11.25" style="4" bestFit="1" customWidth="1"/>
    <col min="15639" max="15640" width="9" style="4"/>
    <col min="15641" max="15641" width="11" style="4" bestFit="1" customWidth="1"/>
    <col min="15642" max="15643" width="12.375" style="4" customWidth="1"/>
    <col min="15644" max="15872" width="9" style="4"/>
    <col min="15873" max="15873" width="1.625" style="4" customWidth="1"/>
    <col min="15874" max="15874" width="2.25" style="4" customWidth="1"/>
    <col min="15875" max="15875" width="3.625" style="4" customWidth="1"/>
    <col min="15876" max="15876" width="45.125" style="4" customWidth="1"/>
    <col min="15877" max="15877" width="8.125" style="4" customWidth="1"/>
    <col min="15878" max="15878" width="5.625" style="4" customWidth="1"/>
    <col min="15879" max="15879" width="8.125" style="4" customWidth="1"/>
    <col min="15880" max="15880" width="5.625" style="4" customWidth="1"/>
    <col min="15881" max="15881" width="11.5" style="4" customWidth="1"/>
    <col min="15882" max="15882" width="6.25" style="4" customWidth="1"/>
    <col min="15883" max="15883" width="21" style="4" customWidth="1"/>
    <col min="15884" max="15884" width="22.25" style="4" customWidth="1"/>
    <col min="15885" max="15885" width="21.625" style="4" customWidth="1"/>
    <col min="15886" max="15886" width="11.25" style="4" bestFit="1" customWidth="1"/>
    <col min="15887" max="15888" width="9" style="4"/>
    <col min="15889" max="15889" width="11" style="4" bestFit="1" customWidth="1"/>
    <col min="15890" max="15891" width="12.375" style="4" customWidth="1"/>
    <col min="15892" max="15893" width="19" style="4" customWidth="1"/>
    <col min="15894" max="15894" width="11.25" style="4" bestFit="1" customWidth="1"/>
    <col min="15895" max="15896" width="9" style="4"/>
    <col min="15897" max="15897" width="11" style="4" bestFit="1" customWidth="1"/>
    <col min="15898" max="15899" width="12.375" style="4" customWidth="1"/>
    <col min="15900" max="16128" width="9" style="4"/>
    <col min="16129" max="16129" width="1.625" style="4" customWidth="1"/>
    <col min="16130" max="16130" width="2.25" style="4" customWidth="1"/>
    <col min="16131" max="16131" width="3.625" style="4" customWidth="1"/>
    <col min="16132" max="16132" width="45.125" style="4" customWidth="1"/>
    <col min="16133" max="16133" width="8.125" style="4" customWidth="1"/>
    <col min="16134" max="16134" width="5.625" style="4" customWidth="1"/>
    <col min="16135" max="16135" width="8.125" style="4" customWidth="1"/>
    <col min="16136" max="16136" width="5.625" style="4" customWidth="1"/>
    <col min="16137" max="16137" width="11.5" style="4" customWidth="1"/>
    <col min="16138" max="16138" width="6.25" style="4" customWidth="1"/>
    <col min="16139" max="16139" width="21" style="4" customWidth="1"/>
    <col min="16140" max="16140" width="22.25" style="4" customWidth="1"/>
    <col min="16141" max="16141" width="21.625" style="4" customWidth="1"/>
    <col min="16142" max="16142" width="11.25" style="4" bestFit="1" customWidth="1"/>
    <col min="16143" max="16144" width="9" style="4"/>
    <col min="16145" max="16145" width="11" style="4" bestFit="1" customWidth="1"/>
    <col min="16146" max="16147" width="12.375" style="4" customWidth="1"/>
    <col min="16148" max="16149" width="19" style="4" customWidth="1"/>
    <col min="16150" max="16150" width="11.25" style="4" bestFit="1" customWidth="1"/>
    <col min="16151" max="16152" width="9" style="4"/>
    <col min="16153" max="16153" width="11" style="4" bestFit="1" customWidth="1"/>
    <col min="16154" max="16155" width="12.375" style="4" customWidth="1"/>
    <col min="16156" max="16384" width="9" style="4"/>
  </cols>
  <sheetData>
    <row r="1" spans="1:27" ht="20.25" customHeight="1">
      <c r="A1" s="1" t="s">
        <v>0</v>
      </c>
      <c r="B1" s="2"/>
      <c r="C1" s="2"/>
      <c r="D1" s="2"/>
      <c r="E1" s="2"/>
      <c r="F1" s="2"/>
      <c r="G1" s="2"/>
      <c r="H1" s="2"/>
      <c r="I1" s="2"/>
      <c r="J1" s="2"/>
      <c r="K1" s="2"/>
      <c r="L1" s="3"/>
      <c r="T1" s="5"/>
    </row>
    <row r="2" spans="1:27" ht="20.25" customHeight="1">
      <c r="A2" s="6"/>
      <c r="B2" s="7"/>
      <c r="C2" s="5"/>
      <c r="D2" s="5"/>
      <c r="E2" s="5"/>
      <c r="F2" s="5"/>
      <c r="G2" s="5"/>
      <c r="H2" s="5"/>
      <c r="I2" s="5"/>
      <c r="J2" s="5"/>
      <c r="K2" s="5"/>
      <c r="L2" s="3"/>
      <c r="T2" s="5"/>
    </row>
    <row r="3" spans="1:27" ht="20.25" customHeight="1">
      <c r="A3" s="8"/>
      <c r="F3" s="9" t="s">
        <v>1</v>
      </c>
      <c r="G3" s="9"/>
      <c r="H3" s="10"/>
      <c r="I3" s="10"/>
      <c r="J3" s="10"/>
      <c r="K3" s="10"/>
      <c r="L3" s="11"/>
      <c r="T3" s="12"/>
    </row>
    <row r="4" spans="1:27" ht="20.25" customHeight="1">
      <c r="A4" s="8"/>
      <c r="C4" s="13"/>
      <c r="F4" s="9" t="s">
        <v>2</v>
      </c>
      <c r="G4" s="9"/>
      <c r="H4" s="10"/>
      <c r="I4" s="10"/>
      <c r="J4" s="10"/>
      <c r="K4" s="10"/>
      <c r="L4" s="11"/>
      <c r="T4" s="12"/>
    </row>
    <row r="5" spans="1:27" ht="20.25" customHeight="1">
      <c r="A5" s="8"/>
      <c r="F5" s="9" t="s">
        <v>3</v>
      </c>
      <c r="G5" s="9"/>
      <c r="H5" s="10"/>
      <c r="I5" s="10"/>
      <c r="J5" s="10"/>
      <c r="K5" s="10"/>
      <c r="L5" s="11"/>
      <c r="T5" s="12"/>
    </row>
    <row r="6" spans="1:27" ht="20.25" customHeight="1">
      <c r="A6" s="8"/>
      <c r="C6" s="13"/>
      <c r="F6" s="9" t="s">
        <v>4</v>
      </c>
      <c r="G6" s="9"/>
      <c r="H6" s="10"/>
      <c r="I6" s="10"/>
      <c r="J6" s="10"/>
      <c r="K6" s="10"/>
      <c r="L6" s="11"/>
      <c r="T6" s="12"/>
    </row>
    <row r="7" spans="1:27" ht="20.25" customHeight="1">
      <c r="A7" s="8"/>
      <c r="F7" s="9" t="s">
        <v>5</v>
      </c>
      <c r="G7" s="9"/>
      <c r="H7" s="10"/>
      <c r="I7" s="10"/>
      <c r="J7" s="10"/>
      <c r="K7" s="10"/>
      <c r="L7" s="11"/>
      <c r="T7" s="12"/>
    </row>
    <row r="8" spans="1:27" ht="20.25" customHeight="1">
      <c r="A8" s="8"/>
      <c r="C8" s="13"/>
      <c r="F8" s="9" t="s">
        <v>6</v>
      </c>
      <c r="G8" s="9"/>
      <c r="H8" s="10"/>
      <c r="I8" s="10"/>
      <c r="J8" s="10"/>
      <c r="K8" s="10"/>
      <c r="L8" s="11"/>
      <c r="T8" s="12"/>
    </row>
    <row r="9" spans="1:27" ht="20.25" customHeight="1">
      <c r="A9" s="8"/>
      <c r="F9" s="9" t="s">
        <v>7</v>
      </c>
      <c r="G9" s="9"/>
      <c r="H9" s="14"/>
      <c r="I9" s="14"/>
      <c r="J9" s="14"/>
      <c r="K9" s="14"/>
      <c r="L9" s="11"/>
      <c r="T9" s="12"/>
    </row>
    <row r="10" spans="1:27" ht="20.25" customHeight="1">
      <c r="A10" s="8"/>
      <c r="F10" s="9" t="s">
        <v>8</v>
      </c>
      <c r="G10" s="9"/>
      <c r="H10" s="14"/>
      <c r="I10" s="14"/>
      <c r="J10" s="14"/>
      <c r="K10" s="14"/>
      <c r="L10" s="11"/>
      <c r="T10" s="12"/>
    </row>
    <row r="11" spans="1:27" ht="9.75" customHeight="1">
      <c r="B11" s="15"/>
      <c r="T11" s="17"/>
    </row>
    <row r="12" spans="1:27" ht="18" customHeight="1">
      <c r="B12" s="15" t="s">
        <v>9</v>
      </c>
      <c r="E12" s="18"/>
      <c r="F12" s="18"/>
      <c r="G12" s="18"/>
      <c r="H12" s="18"/>
      <c r="I12" s="18"/>
      <c r="J12" s="19"/>
      <c r="K12" s="20"/>
      <c r="L12" s="20"/>
      <c r="T12" s="20"/>
    </row>
    <row r="13" spans="1:27" ht="15" customHeight="1">
      <c r="K13" s="21" t="s">
        <v>10</v>
      </c>
      <c r="L13" s="22"/>
      <c r="T13" s="21"/>
    </row>
    <row r="14" spans="1:27" ht="19.5" customHeight="1">
      <c r="C14" s="23" t="s">
        <v>11</v>
      </c>
      <c r="D14" s="24"/>
      <c r="E14" s="25" t="s">
        <v>12</v>
      </c>
      <c r="F14" s="25"/>
      <c r="G14" s="25"/>
      <c r="H14" s="26"/>
      <c r="I14" s="27" t="s">
        <v>13</v>
      </c>
      <c r="J14" s="26"/>
      <c r="K14" s="28" t="s">
        <v>14</v>
      </c>
      <c r="L14" s="29" t="s">
        <v>15</v>
      </c>
    </row>
    <row r="15" spans="1:27" ht="30" customHeight="1">
      <c r="C15" s="30"/>
      <c r="D15" s="31"/>
      <c r="E15" s="32" t="s">
        <v>16</v>
      </c>
      <c r="F15" s="32"/>
      <c r="G15" s="32"/>
      <c r="H15" s="33"/>
      <c r="I15" s="34" t="s">
        <v>17</v>
      </c>
      <c r="J15" s="35"/>
      <c r="K15" s="36" t="s">
        <v>18</v>
      </c>
      <c r="L15" s="37"/>
    </row>
    <row r="16" spans="1:27" ht="18" customHeight="1">
      <c r="C16" s="38" t="s">
        <v>19</v>
      </c>
      <c r="D16" s="39"/>
      <c r="E16" s="40"/>
      <c r="F16" s="40"/>
      <c r="G16" s="40"/>
      <c r="H16" s="41"/>
      <c r="I16" s="42"/>
      <c r="J16" s="43"/>
      <c r="K16" s="44"/>
      <c r="L16" s="45" t="s">
        <v>20</v>
      </c>
      <c r="M16" s="46"/>
      <c r="N16" s="47"/>
      <c r="O16" s="47"/>
      <c r="P16" s="47"/>
      <c r="Q16" s="47"/>
      <c r="R16" s="47"/>
      <c r="S16" s="47"/>
      <c r="T16" s="48"/>
      <c r="U16" s="47"/>
      <c r="V16" s="47"/>
      <c r="W16" s="47"/>
      <c r="X16" s="47"/>
      <c r="Y16" s="47"/>
      <c r="Z16" s="47"/>
      <c r="AA16" s="47"/>
    </row>
    <row r="17" spans="3:27" ht="18" customHeight="1">
      <c r="C17" s="49"/>
      <c r="D17" s="50" t="s">
        <v>21</v>
      </c>
      <c r="E17" s="51"/>
      <c r="F17" s="52" t="s">
        <v>22</v>
      </c>
      <c r="G17" s="51"/>
      <c r="H17" s="52" t="s">
        <v>23</v>
      </c>
      <c r="I17" s="53">
        <v>1330</v>
      </c>
      <c r="J17" s="52" t="s">
        <v>24</v>
      </c>
      <c r="K17" s="54">
        <f>G17*I17</f>
        <v>0</v>
      </c>
      <c r="L17" s="45"/>
      <c r="M17" s="55"/>
      <c r="N17" s="17"/>
      <c r="O17" s="17"/>
      <c r="P17" s="17"/>
      <c r="Q17" s="17"/>
      <c r="R17" s="17"/>
      <c r="S17" s="17"/>
      <c r="T17" s="56"/>
      <c r="U17" s="17"/>
      <c r="V17" s="17"/>
      <c r="W17" s="17"/>
      <c r="X17" s="17"/>
      <c r="Y17" s="17"/>
      <c r="Z17" s="17"/>
      <c r="AA17" s="17"/>
    </row>
    <row r="18" spans="3:27" ht="18" customHeight="1">
      <c r="C18" s="49"/>
      <c r="D18" s="50" t="s">
        <v>25</v>
      </c>
      <c r="E18" s="51"/>
      <c r="F18" s="52" t="s">
        <v>22</v>
      </c>
      <c r="G18" s="51"/>
      <c r="H18" s="52" t="s">
        <v>23</v>
      </c>
      <c r="I18" s="53">
        <v>1330</v>
      </c>
      <c r="J18" s="52" t="s">
        <v>24</v>
      </c>
      <c r="K18" s="54">
        <f>G18*I18</f>
        <v>0</v>
      </c>
      <c r="L18" s="45"/>
      <c r="M18" s="55"/>
      <c r="N18" s="17"/>
      <c r="O18" s="17"/>
      <c r="P18" s="17"/>
      <c r="Q18" s="17"/>
      <c r="R18" s="17"/>
      <c r="S18" s="17"/>
      <c r="T18" s="56"/>
      <c r="U18" s="17"/>
      <c r="V18" s="17"/>
      <c r="W18" s="17"/>
      <c r="X18" s="17"/>
      <c r="Y18" s="17"/>
      <c r="Z18" s="17"/>
      <c r="AA18" s="17"/>
    </row>
    <row r="19" spans="3:27" ht="18" customHeight="1">
      <c r="C19" s="49"/>
      <c r="D19" s="57" t="s">
        <v>26</v>
      </c>
      <c r="E19" s="51"/>
      <c r="F19" s="52" t="s">
        <v>22</v>
      </c>
      <c r="G19" s="51"/>
      <c r="H19" s="52" t="s">
        <v>23</v>
      </c>
      <c r="I19" s="53">
        <v>1330</v>
      </c>
      <c r="J19" s="52" t="s">
        <v>24</v>
      </c>
      <c r="K19" s="54">
        <f>G19*I19</f>
        <v>0</v>
      </c>
      <c r="L19" s="45"/>
      <c r="M19" s="55"/>
      <c r="N19" s="17"/>
      <c r="O19" s="17"/>
      <c r="P19" s="17"/>
      <c r="Q19" s="17"/>
      <c r="R19" s="17"/>
      <c r="S19" s="17"/>
      <c r="T19" s="56"/>
      <c r="U19" s="17"/>
      <c r="V19" s="17"/>
      <c r="W19" s="17"/>
      <c r="X19" s="17"/>
      <c r="Y19" s="17"/>
      <c r="Z19" s="17"/>
      <c r="AA19" s="17"/>
    </row>
    <row r="20" spans="3:27" ht="18" customHeight="1">
      <c r="C20" s="49"/>
      <c r="D20" s="57" t="s">
        <v>27</v>
      </c>
      <c r="E20" s="51"/>
      <c r="F20" s="52" t="s">
        <v>22</v>
      </c>
      <c r="G20" s="51"/>
      <c r="H20" s="52" t="s">
        <v>23</v>
      </c>
      <c r="I20" s="53">
        <v>1330</v>
      </c>
      <c r="J20" s="52" t="s">
        <v>24</v>
      </c>
      <c r="K20" s="54">
        <f>G20*I20</f>
        <v>0</v>
      </c>
      <c r="L20" s="45"/>
      <c r="M20" s="55"/>
      <c r="N20" s="17"/>
      <c r="O20" s="17"/>
      <c r="P20" s="17"/>
      <c r="Q20" s="17"/>
      <c r="R20" s="17"/>
      <c r="S20" s="17"/>
      <c r="T20" s="56"/>
      <c r="U20" s="17"/>
      <c r="V20" s="17"/>
      <c r="W20" s="17"/>
      <c r="X20" s="17"/>
      <c r="Y20" s="17"/>
      <c r="Z20" s="17"/>
      <c r="AA20" s="17"/>
    </row>
    <row r="21" spans="3:27" ht="18" customHeight="1" thickBot="1">
      <c r="C21" s="58"/>
      <c r="D21" s="57" t="s">
        <v>28</v>
      </c>
      <c r="E21" s="51"/>
      <c r="F21" s="52" t="s">
        <v>22</v>
      </c>
      <c r="G21" s="51"/>
      <c r="H21" s="52" t="s">
        <v>23</v>
      </c>
      <c r="I21" s="53">
        <v>1330</v>
      </c>
      <c r="J21" s="52" t="s">
        <v>24</v>
      </c>
      <c r="K21" s="54">
        <f>G21*I21</f>
        <v>0</v>
      </c>
      <c r="L21" s="45"/>
      <c r="M21" s="55"/>
      <c r="N21" s="17"/>
      <c r="O21" s="17"/>
      <c r="P21" s="17"/>
      <c r="Q21" s="17"/>
      <c r="R21" s="17"/>
      <c r="S21" s="17"/>
      <c r="T21" s="56"/>
      <c r="U21" s="17"/>
      <c r="V21" s="17"/>
      <c r="W21" s="17"/>
      <c r="X21" s="17"/>
      <c r="Y21" s="17"/>
      <c r="Z21" s="17"/>
      <c r="AA21" s="17"/>
    </row>
    <row r="22" spans="3:27" ht="18" customHeight="1" thickBot="1">
      <c r="C22" s="59" t="s">
        <v>29</v>
      </c>
      <c r="D22" s="60"/>
      <c r="E22" s="61"/>
      <c r="F22" s="61"/>
      <c r="G22" s="61"/>
      <c r="H22" s="61"/>
      <c r="I22" s="62"/>
      <c r="J22" s="63"/>
      <c r="K22" s="64">
        <f>SUM(K16:K21)</f>
        <v>0</v>
      </c>
      <c r="L22" s="20"/>
      <c r="T22" s="20"/>
    </row>
    <row r="23" spans="3:27" ht="18" customHeight="1">
      <c r="C23" s="65" t="s">
        <v>30</v>
      </c>
      <c r="D23" s="66"/>
      <c r="E23" s="67"/>
      <c r="F23" s="67"/>
      <c r="G23" s="40"/>
      <c r="H23" s="41"/>
      <c r="I23" s="42"/>
      <c r="J23" s="43"/>
      <c r="K23" s="44"/>
      <c r="L23" s="68"/>
      <c r="M23" s="47"/>
      <c r="N23" s="47"/>
      <c r="O23" s="47"/>
      <c r="P23" s="47"/>
      <c r="Q23" s="47"/>
      <c r="R23" s="47"/>
      <c r="S23" s="47"/>
      <c r="T23" s="48"/>
      <c r="U23" s="47"/>
      <c r="V23" s="47"/>
      <c r="W23" s="47"/>
      <c r="X23" s="47"/>
      <c r="Y23" s="47"/>
      <c r="Z23" s="47"/>
      <c r="AA23" s="69"/>
    </row>
    <row r="24" spans="3:27" ht="37.5">
      <c r="C24" s="49"/>
      <c r="D24" s="50" t="s">
        <v>31</v>
      </c>
      <c r="E24" s="51"/>
      <c r="F24" s="52" t="s">
        <v>22</v>
      </c>
      <c r="G24" s="51"/>
      <c r="H24" s="52" t="s">
        <v>23</v>
      </c>
      <c r="I24" s="53">
        <v>5280</v>
      </c>
      <c r="J24" s="52" t="s">
        <v>24</v>
      </c>
      <c r="K24" s="54">
        <f>G24*I24</f>
        <v>0</v>
      </c>
      <c r="L24" s="70"/>
      <c r="M24" s="17"/>
      <c r="N24" s="17"/>
      <c r="O24" s="17"/>
      <c r="P24" s="17"/>
      <c r="Q24" s="17"/>
      <c r="R24" s="17"/>
      <c r="S24" s="17"/>
      <c r="T24" s="56"/>
      <c r="U24" s="17"/>
      <c r="V24" s="17"/>
      <c r="W24" s="17"/>
      <c r="X24" s="17"/>
      <c r="Y24" s="17"/>
      <c r="Z24" s="17"/>
      <c r="AA24" s="71"/>
    </row>
    <row r="25" spans="3:27" ht="18" customHeight="1">
      <c r="C25" s="49"/>
      <c r="D25" s="50" t="s">
        <v>25</v>
      </c>
      <c r="E25" s="51"/>
      <c r="F25" s="52" t="s">
        <v>22</v>
      </c>
      <c r="G25" s="51"/>
      <c r="H25" s="52" t="s">
        <v>23</v>
      </c>
      <c r="I25" s="53">
        <v>66000</v>
      </c>
      <c r="J25" s="52" t="s">
        <v>24</v>
      </c>
      <c r="K25" s="54">
        <f>E25*I25</f>
        <v>0</v>
      </c>
      <c r="L25" s="70"/>
      <c r="M25" s="17"/>
      <c r="N25" s="17"/>
      <c r="O25" s="17"/>
      <c r="P25" s="17"/>
      <c r="Q25" s="17"/>
      <c r="R25" s="17"/>
      <c r="S25" s="17"/>
      <c r="T25" s="56"/>
      <c r="U25" s="17"/>
      <c r="V25" s="17"/>
      <c r="W25" s="17"/>
      <c r="X25" s="17"/>
      <c r="Y25" s="17"/>
      <c r="Z25" s="17"/>
      <c r="AA25" s="71"/>
    </row>
    <row r="26" spans="3:27" ht="18" customHeight="1">
      <c r="C26" s="49"/>
      <c r="D26" s="57" t="s">
        <v>26</v>
      </c>
      <c r="E26" s="51"/>
      <c r="F26" s="52" t="s">
        <v>22</v>
      </c>
      <c r="G26" s="51"/>
      <c r="H26" s="52" t="s">
        <v>23</v>
      </c>
      <c r="I26" s="53">
        <v>66000</v>
      </c>
      <c r="J26" s="52" t="s">
        <v>24</v>
      </c>
      <c r="K26" s="54">
        <f>E26*I26</f>
        <v>0</v>
      </c>
      <c r="L26" s="70"/>
      <c r="M26" s="17"/>
      <c r="N26" s="17"/>
      <c r="O26" s="17"/>
      <c r="P26" s="17"/>
      <c r="Q26" s="17"/>
      <c r="R26" s="17"/>
      <c r="S26" s="17"/>
      <c r="T26" s="56"/>
      <c r="U26" s="17"/>
      <c r="V26" s="17"/>
      <c r="W26" s="17"/>
      <c r="X26" s="17"/>
      <c r="Y26" s="17"/>
      <c r="Z26" s="17"/>
      <c r="AA26" s="71"/>
    </row>
    <row r="27" spans="3:27" ht="18" customHeight="1">
      <c r="C27" s="49"/>
      <c r="D27" s="57" t="s">
        <v>27</v>
      </c>
      <c r="E27" s="51"/>
      <c r="F27" s="52" t="s">
        <v>22</v>
      </c>
      <c r="G27" s="51"/>
      <c r="H27" s="52" t="s">
        <v>23</v>
      </c>
      <c r="I27" s="53">
        <v>2820</v>
      </c>
      <c r="J27" s="52" t="s">
        <v>24</v>
      </c>
      <c r="K27" s="54">
        <f>G27*I27</f>
        <v>0</v>
      </c>
      <c r="L27" s="70"/>
      <c r="M27" s="17"/>
      <c r="N27" s="17"/>
      <c r="O27" s="17"/>
      <c r="P27" s="17"/>
      <c r="Q27" s="17"/>
      <c r="R27" s="17"/>
      <c r="S27" s="17"/>
      <c r="T27" s="56"/>
      <c r="U27" s="17"/>
      <c r="V27" s="17"/>
      <c r="W27" s="17"/>
      <c r="X27" s="17"/>
      <c r="Y27" s="17"/>
      <c r="Z27" s="17"/>
      <c r="AA27" s="71"/>
    </row>
    <row r="28" spans="3:27" ht="18" customHeight="1">
      <c r="C28" s="49"/>
      <c r="D28" s="57" t="s">
        <v>32</v>
      </c>
      <c r="E28" s="51"/>
      <c r="F28" s="52" t="s">
        <v>22</v>
      </c>
      <c r="G28" s="51"/>
      <c r="H28" s="52" t="s">
        <v>23</v>
      </c>
      <c r="I28" s="53">
        <v>5280</v>
      </c>
      <c r="J28" s="52" t="s">
        <v>24</v>
      </c>
      <c r="K28" s="54">
        <f>G28*I28</f>
        <v>0</v>
      </c>
      <c r="L28" s="70"/>
      <c r="M28" s="17"/>
      <c r="N28" s="17"/>
      <c r="O28" s="17"/>
      <c r="P28" s="17"/>
      <c r="Q28" s="17"/>
      <c r="R28" s="17"/>
      <c r="S28" s="17"/>
      <c r="T28" s="56"/>
      <c r="U28" s="17"/>
      <c r="V28" s="17"/>
      <c r="W28" s="17"/>
      <c r="X28" s="17"/>
      <c r="Y28" s="17"/>
      <c r="Z28" s="17"/>
      <c r="AA28" s="71"/>
    </row>
    <row r="29" spans="3:27" ht="56.25">
      <c r="C29" s="58"/>
      <c r="D29" s="72" t="s">
        <v>33</v>
      </c>
      <c r="E29" s="73"/>
      <c r="F29" s="74" t="s">
        <v>22</v>
      </c>
      <c r="G29" s="73"/>
      <c r="H29" s="74" t="s">
        <v>23</v>
      </c>
      <c r="I29" s="75">
        <v>5280</v>
      </c>
      <c r="J29" s="74" t="s">
        <v>24</v>
      </c>
      <c r="K29" s="76">
        <f>G29*I29</f>
        <v>0</v>
      </c>
      <c r="L29" s="77"/>
      <c r="M29" s="78"/>
      <c r="N29" s="78"/>
      <c r="O29" s="78"/>
      <c r="P29" s="78"/>
      <c r="Q29" s="78"/>
      <c r="R29" s="78"/>
      <c r="S29" s="78"/>
      <c r="T29" s="79"/>
      <c r="U29" s="78"/>
      <c r="V29" s="78"/>
      <c r="W29" s="78"/>
      <c r="X29" s="78"/>
      <c r="Y29" s="78"/>
      <c r="Z29" s="78"/>
      <c r="AA29" s="80"/>
    </row>
    <row r="30" spans="3:27" ht="18" customHeight="1">
      <c r="C30" s="65" t="s">
        <v>34</v>
      </c>
      <c r="D30" s="66"/>
      <c r="E30" s="67"/>
      <c r="F30" s="67"/>
      <c r="G30" s="40"/>
      <c r="H30" s="41"/>
      <c r="I30" s="42"/>
      <c r="J30" s="43"/>
      <c r="K30" s="44"/>
      <c r="L30" s="68"/>
      <c r="M30" s="47"/>
      <c r="N30" s="47"/>
      <c r="O30" s="47"/>
      <c r="P30" s="47"/>
      <c r="Q30" s="47"/>
      <c r="R30" s="47"/>
      <c r="S30" s="47"/>
      <c r="T30" s="48"/>
      <c r="U30" s="47"/>
      <c r="V30" s="47"/>
      <c r="W30" s="47"/>
      <c r="X30" s="47"/>
      <c r="Y30" s="47"/>
      <c r="Z30" s="47"/>
      <c r="AA30" s="69"/>
    </row>
    <row r="31" spans="3:27" ht="37.5">
      <c r="C31" s="49"/>
      <c r="D31" s="50" t="s">
        <v>31</v>
      </c>
      <c r="E31" s="51"/>
      <c r="F31" s="52" t="s">
        <v>22</v>
      </c>
      <c r="G31" s="51"/>
      <c r="H31" s="52" t="s">
        <v>23</v>
      </c>
      <c r="I31" s="53">
        <v>5280</v>
      </c>
      <c r="J31" s="52" t="s">
        <v>24</v>
      </c>
      <c r="K31" s="54">
        <f>G31*I31</f>
        <v>0</v>
      </c>
      <c r="L31" s="70"/>
      <c r="M31" s="17"/>
      <c r="N31" s="17"/>
      <c r="O31" s="17"/>
      <c r="P31" s="17"/>
      <c r="Q31" s="17"/>
      <c r="R31" s="17"/>
      <c r="S31" s="17"/>
      <c r="T31" s="56"/>
      <c r="U31" s="17"/>
      <c r="V31" s="17"/>
      <c r="W31" s="17"/>
      <c r="X31" s="17"/>
      <c r="Y31" s="17"/>
      <c r="Z31" s="17"/>
      <c r="AA31" s="71"/>
    </row>
    <row r="32" spans="3:27" ht="18" customHeight="1">
      <c r="C32" s="49"/>
      <c r="D32" s="50" t="s">
        <v>25</v>
      </c>
      <c r="E32" s="51"/>
      <c r="F32" s="52" t="s">
        <v>22</v>
      </c>
      <c r="G32" s="51"/>
      <c r="H32" s="52" t="s">
        <v>23</v>
      </c>
      <c r="I32" s="53">
        <v>66000</v>
      </c>
      <c r="J32" s="52" t="s">
        <v>24</v>
      </c>
      <c r="K32" s="54">
        <f>E32*I32</f>
        <v>0</v>
      </c>
      <c r="L32" s="70"/>
      <c r="M32" s="17"/>
      <c r="N32" s="17"/>
      <c r="O32" s="17"/>
      <c r="P32" s="17"/>
      <c r="Q32" s="17"/>
      <c r="R32" s="17"/>
      <c r="S32" s="17"/>
      <c r="T32" s="56"/>
      <c r="U32" s="17"/>
      <c r="V32" s="17"/>
      <c r="W32" s="17"/>
      <c r="X32" s="17"/>
      <c r="Y32" s="17"/>
      <c r="Z32" s="17"/>
      <c r="AA32" s="71"/>
    </row>
    <row r="33" spans="2:27" ht="18" customHeight="1">
      <c r="C33" s="49"/>
      <c r="D33" s="57" t="s">
        <v>26</v>
      </c>
      <c r="E33" s="51"/>
      <c r="F33" s="52" t="s">
        <v>22</v>
      </c>
      <c r="G33" s="51"/>
      <c r="H33" s="52" t="s">
        <v>23</v>
      </c>
      <c r="I33" s="53">
        <v>66000</v>
      </c>
      <c r="J33" s="52" t="s">
        <v>24</v>
      </c>
      <c r="K33" s="54">
        <f>E33*I33</f>
        <v>0</v>
      </c>
      <c r="L33" s="70"/>
      <c r="M33" s="17"/>
      <c r="N33" s="17"/>
      <c r="O33" s="17"/>
      <c r="P33" s="17"/>
      <c r="Q33" s="17"/>
      <c r="R33" s="17"/>
      <c r="S33" s="17"/>
      <c r="T33" s="56"/>
      <c r="U33" s="17"/>
      <c r="V33" s="17"/>
      <c r="W33" s="17"/>
      <c r="X33" s="17"/>
      <c r="Y33" s="17"/>
      <c r="Z33" s="17"/>
      <c r="AA33" s="71"/>
    </row>
    <row r="34" spans="2:27" ht="18" customHeight="1">
      <c r="C34" s="49"/>
      <c r="D34" s="57" t="s">
        <v>27</v>
      </c>
      <c r="E34" s="51"/>
      <c r="F34" s="52" t="s">
        <v>22</v>
      </c>
      <c r="G34" s="51"/>
      <c r="H34" s="52" t="s">
        <v>23</v>
      </c>
      <c r="I34" s="53">
        <v>2820</v>
      </c>
      <c r="J34" s="52" t="s">
        <v>24</v>
      </c>
      <c r="K34" s="54">
        <f>G34*I34</f>
        <v>0</v>
      </c>
      <c r="L34" s="70"/>
      <c r="M34" s="17"/>
      <c r="N34" s="17"/>
      <c r="O34" s="17"/>
      <c r="P34" s="17"/>
      <c r="Q34" s="17"/>
      <c r="R34" s="17"/>
      <c r="S34" s="17"/>
      <c r="T34" s="56"/>
      <c r="U34" s="17"/>
      <c r="V34" s="17"/>
      <c r="W34" s="17"/>
      <c r="X34" s="17"/>
      <c r="Y34" s="17"/>
      <c r="Z34" s="17"/>
      <c r="AA34" s="71"/>
    </row>
    <row r="35" spans="2:27" ht="18" customHeight="1">
      <c r="C35" s="49"/>
      <c r="D35" s="57" t="s">
        <v>32</v>
      </c>
      <c r="E35" s="51"/>
      <c r="F35" s="52" t="s">
        <v>22</v>
      </c>
      <c r="G35" s="51"/>
      <c r="H35" s="52" t="s">
        <v>23</v>
      </c>
      <c r="I35" s="53">
        <v>5280</v>
      </c>
      <c r="J35" s="52" t="s">
        <v>24</v>
      </c>
      <c r="K35" s="54">
        <f>G35*I35</f>
        <v>0</v>
      </c>
      <c r="L35" s="70"/>
      <c r="M35" s="17"/>
      <c r="N35" s="17"/>
      <c r="O35" s="17"/>
      <c r="P35" s="17"/>
      <c r="Q35" s="17"/>
      <c r="R35" s="17"/>
      <c r="S35" s="17"/>
      <c r="T35" s="56"/>
      <c r="U35" s="17"/>
      <c r="V35" s="17"/>
      <c r="W35" s="17"/>
      <c r="X35" s="17"/>
      <c r="Y35" s="17"/>
      <c r="Z35" s="17"/>
      <c r="AA35" s="71"/>
    </row>
    <row r="36" spans="2:27" ht="57" thickBot="1">
      <c r="C36" s="49"/>
      <c r="D36" s="50" t="s">
        <v>33</v>
      </c>
      <c r="E36" s="51"/>
      <c r="F36" s="52" t="s">
        <v>22</v>
      </c>
      <c r="G36" s="51"/>
      <c r="H36" s="52" t="s">
        <v>23</v>
      </c>
      <c r="I36" s="53">
        <v>5280</v>
      </c>
      <c r="J36" s="52" t="s">
        <v>24</v>
      </c>
      <c r="K36" s="54">
        <f>G36*I36</f>
        <v>0</v>
      </c>
      <c r="L36" s="70"/>
      <c r="M36" s="17"/>
      <c r="N36" s="17"/>
      <c r="O36" s="17"/>
      <c r="P36" s="17"/>
      <c r="Q36" s="17"/>
      <c r="R36" s="17"/>
      <c r="S36" s="17"/>
      <c r="T36" s="56"/>
      <c r="U36" s="17"/>
      <c r="V36" s="17"/>
      <c r="W36" s="17"/>
      <c r="X36" s="17"/>
      <c r="Y36" s="17"/>
      <c r="Z36" s="17"/>
      <c r="AA36" s="71"/>
    </row>
    <row r="37" spans="2:27" ht="18" customHeight="1" thickBot="1">
      <c r="C37" s="59" t="s">
        <v>29</v>
      </c>
      <c r="D37" s="60"/>
      <c r="E37" s="61"/>
      <c r="F37" s="61"/>
      <c r="G37" s="61"/>
      <c r="H37" s="61"/>
      <c r="I37" s="62"/>
      <c r="J37" s="63"/>
      <c r="K37" s="64">
        <f>SUM(K18:K22,K24:K29,K31:K36)</f>
        <v>0</v>
      </c>
      <c r="L37" s="81"/>
      <c r="M37" s="78"/>
      <c r="N37" s="78"/>
      <c r="O37" s="78"/>
      <c r="P37" s="78"/>
      <c r="Q37" s="78"/>
      <c r="R37" s="78"/>
      <c r="S37" s="78"/>
      <c r="T37" s="81"/>
      <c r="U37" s="78"/>
      <c r="V37" s="78"/>
      <c r="W37" s="78"/>
      <c r="X37" s="78"/>
      <c r="Y37" s="78"/>
      <c r="Z37" s="78"/>
      <c r="AA37" s="80"/>
    </row>
    <row r="38" spans="2:27" ht="18" customHeight="1">
      <c r="C38" s="82"/>
      <c r="D38" s="82"/>
      <c r="E38" s="83"/>
      <c r="F38" s="83"/>
      <c r="G38" s="83"/>
      <c r="H38" s="83"/>
      <c r="I38" s="83"/>
      <c r="J38" s="83"/>
      <c r="K38" s="56"/>
      <c r="L38" s="20"/>
      <c r="M38" s="17"/>
      <c r="N38" s="17"/>
      <c r="O38" s="17"/>
      <c r="P38" s="17"/>
      <c r="Q38" s="17"/>
      <c r="R38" s="17"/>
      <c r="S38" s="17"/>
      <c r="T38" s="20"/>
      <c r="U38" s="17"/>
      <c r="V38" s="17"/>
      <c r="W38" s="17"/>
      <c r="X38" s="17"/>
      <c r="Y38" s="17"/>
      <c r="Z38" s="17"/>
      <c r="AA38" s="17"/>
    </row>
    <row r="39" spans="2:27" ht="18" customHeight="1">
      <c r="B39" s="15" t="s">
        <v>35</v>
      </c>
      <c r="E39" s="18"/>
      <c r="F39" s="18"/>
      <c r="G39" s="18"/>
      <c r="H39" s="18"/>
      <c r="I39" s="18"/>
      <c r="J39" s="19"/>
      <c r="K39" s="20"/>
      <c r="L39" s="20"/>
      <c r="T39" s="20"/>
    </row>
    <row r="40" spans="2:27" ht="15" customHeight="1">
      <c r="K40" s="21" t="s">
        <v>10</v>
      </c>
      <c r="L40" s="21"/>
      <c r="T40" s="21"/>
    </row>
    <row r="41" spans="2:27" ht="19.5" customHeight="1">
      <c r="C41" s="23" t="s">
        <v>11</v>
      </c>
      <c r="D41" s="24"/>
      <c r="E41" s="25" t="s">
        <v>36</v>
      </c>
      <c r="F41" s="25"/>
      <c r="G41" s="25"/>
      <c r="H41" s="26"/>
      <c r="I41" s="27" t="s">
        <v>37</v>
      </c>
      <c r="J41" s="26"/>
      <c r="K41" s="28" t="s">
        <v>38</v>
      </c>
      <c r="L41" s="84" t="s">
        <v>39</v>
      </c>
      <c r="M41" s="85"/>
      <c r="N41" s="85"/>
      <c r="O41" s="85"/>
      <c r="P41" s="85"/>
      <c r="Q41" s="85"/>
      <c r="R41" s="85"/>
      <c r="S41" s="85"/>
      <c r="T41" s="85"/>
      <c r="U41" s="85"/>
      <c r="V41" s="85"/>
      <c r="W41" s="85"/>
      <c r="X41" s="85"/>
      <c r="Y41" s="85"/>
      <c r="Z41" s="85"/>
      <c r="AA41" s="86"/>
    </row>
    <row r="42" spans="2:27" ht="30" customHeight="1">
      <c r="C42" s="30"/>
      <c r="D42" s="31"/>
      <c r="E42" s="32" t="s">
        <v>16</v>
      </c>
      <c r="F42" s="32"/>
      <c r="G42" s="32"/>
      <c r="H42" s="33"/>
      <c r="I42" s="34">
        <f>+$I$10</f>
        <v>0</v>
      </c>
      <c r="J42" s="35"/>
      <c r="K42" s="36" t="s">
        <v>18</v>
      </c>
      <c r="L42" s="87" t="s">
        <v>40</v>
      </c>
      <c r="M42" s="88" t="s">
        <v>41</v>
      </c>
      <c r="N42" s="89" t="s">
        <v>42</v>
      </c>
      <c r="O42" s="89" t="s">
        <v>43</v>
      </c>
      <c r="P42" s="88" t="s">
        <v>44</v>
      </c>
      <c r="Q42" s="89" t="s">
        <v>45</v>
      </c>
      <c r="R42" s="88" t="s">
        <v>6</v>
      </c>
      <c r="S42" s="90" t="s">
        <v>7</v>
      </c>
      <c r="T42" s="91" t="s">
        <v>40</v>
      </c>
      <c r="U42" s="88" t="s">
        <v>41</v>
      </c>
      <c r="V42" s="89" t="s">
        <v>42</v>
      </c>
      <c r="W42" s="89" t="s">
        <v>43</v>
      </c>
      <c r="X42" s="88" t="s">
        <v>44</v>
      </c>
      <c r="Y42" s="89" t="s">
        <v>45</v>
      </c>
      <c r="Z42" s="88" t="s">
        <v>6</v>
      </c>
      <c r="AA42" s="90" t="s">
        <v>7</v>
      </c>
    </row>
    <row r="43" spans="2:27" ht="18" customHeight="1">
      <c r="C43" s="92" t="s">
        <v>46</v>
      </c>
      <c r="D43" s="93"/>
      <c r="E43" s="94"/>
      <c r="F43" s="94"/>
      <c r="G43" s="94"/>
      <c r="H43" s="94"/>
      <c r="I43" s="94"/>
      <c r="J43" s="94"/>
      <c r="K43" s="95"/>
      <c r="L43" s="96"/>
      <c r="M43" s="97"/>
      <c r="N43" s="97"/>
      <c r="O43" s="97"/>
      <c r="P43" s="97"/>
      <c r="Q43" s="97"/>
      <c r="R43" s="97"/>
      <c r="S43" s="98"/>
      <c r="T43" s="99"/>
      <c r="U43" s="97"/>
      <c r="V43" s="97"/>
      <c r="W43" s="97"/>
      <c r="X43" s="97"/>
      <c r="Y43" s="97"/>
      <c r="Z43" s="97"/>
      <c r="AA43" s="98"/>
    </row>
    <row r="44" spans="2:27" ht="18" customHeight="1">
      <c r="C44" s="100"/>
      <c r="D44" s="50" t="s">
        <v>47</v>
      </c>
      <c r="E44" s="51"/>
      <c r="F44" s="52" t="s">
        <v>22</v>
      </c>
      <c r="G44" s="51"/>
      <c r="H44" s="52" t="s">
        <v>23</v>
      </c>
      <c r="I44" s="53">
        <v>989</v>
      </c>
      <c r="J44" s="52" t="s">
        <v>24</v>
      </c>
      <c r="K44" s="54">
        <f t="shared" ref="K44:K49" si="0">G44*I44</f>
        <v>0</v>
      </c>
      <c r="L44" s="101"/>
      <c r="M44" s="102"/>
      <c r="N44" s="102"/>
      <c r="O44" s="102"/>
      <c r="P44" s="102"/>
      <c r="Q44" s="102"/>
      <c r="R44" s="102"/>
      <c r="S44" s="103"/>
      <c r="T44" s="101"/>
      <c r="U44" s="102"/>
      <c r="V44" s="102"/>
      <c r="W44" s="102"/>
      <c r="X44" s="102"/>
      <c r="Y44" s="102"/>
      <c r="Z44" s="102"/>
      <c r="AA44" s="103"/>
    </row>
    <row r="45" spans="2:27" ht="18" customHeight="1">
      <c r="C45" s="100"/>
      <c r="D45" s="104" t="s">
        <v>48</v>
      </c>
      <c r="E45" s="51"/>
      <c r="F45" s="52" t="s">
        <v>22</v>
      </c>
      <c r="G45" s="51"/>
      <c r="H45" s="52" t="s">
        <v>23</v>
      </c>
      <c r="I45" s="53">
        <v>989</v>
      </c>
      <c r="J45" s="52" t="s">
        <v>24</v>
      </c>
      <c r="K45" s="54">
        <f>G45*I45</f>
        <v>0</v>
      </c>
      <c r="L45" s="101"/>
      <c r="M45" s="102"/>
      <c r="N45" s="102"/>
      <c r="O45" s="102"/>
      <c r="P45" s="102"/>
      <c r="Q45" s="102"/>
      <c r="R45" s="102"/>
      <c r="S45" s="103"/>
      <c r="T45" s="101"/>
      <c r="U45" s="102"/>
      <c r="V45" s="102"/>
      <c r="W45" s="102"/>
      <c r="X45" s="102"/>
      <c r="Y45" s="102"/>
      <c r="Z45" s="102"/>
      <c r="AA45" s="103"/>
    </row>
    <row r="46" spans="2:27" ht="18" customHeight="1">
      <c r="C46" s="100"/>
      <c r="D46" s="57" t="s">
        <v>25</v>
      </c>
      <c r="E46" s="51"/>
      <c r="F46" s="52" t="s">
        <v>22</v>
      </c>
      <c r="G46" s="51"/>
      <c r="H46" s="52" t="s">
        <v>23</v>
      </c>
      <c r="I46" s="53">
        <v>989</v>
      </c>
      <c r="J46" s="52" t="s">
        <v>24</v>
      </c>
      <c r="K46" s="54">
        <f t="shared" si="0"/>
        <v>0</v>
      </c>
      <c r="L46" s="101"/>
      <c r="M46" s="102"/>
      <c r="N46" s="102"/>
      <c r="O46" s="102"/>
      <c r="P46" s="102"/>
      <c r="Q46" s="102"/>
      <c r="R46" s="102"/>
      <c r="S46" s="103"/>
      <c r="T46" s="101"/>
      <c r="U46" s="102"/>
      <c r="V46" s="102"/>
      <c r="W46" s="102"/>
      <c r="X46" s="102"/>
      <c r="Y46" s="102"/>
      <c r="Z46" s="102"/>
      <c r="AA46" s="103"/>
    </row>
    <row r="47" spans="2:27" ht="18" customHeight="1">
      <c r="C47" s="100"/>
      <c r="D47" s="57" t="s">
        <v>49</v>
      </c>
      <c r="E47" s="51"/>
      <c r="F47" s="52" t="s">
        <v>22</v>
      </c>
      <c r="G47" s="51"/>
      <c r="H47" s="52" t="s">
        <v>23</v>
      </c>
      <c r="I47" s="53">
        <v>989</v>
      </c>
      <c r="J47" s="52" t="s">
        <v>24</v>
      </c>
      <c r="K47" s="54">
        <f t="shared" si="0"/>
        <v>0</v>
      </c>
      <c r="L47" s="101"/>
      <c r="M47" s="102"/>
      <c r="N47" s="102"/>
      <c r="O47" s="102"/>
      <c r="P47" s="102"/>
      <c r="Q47" s="102"/>
      <c r="R47" s="102"/>
      <c r="S47" s="103"/>
      <c r="T47" s="101"/>
      <c r="U47" s="102"/>
      <c r="V47" s="102"/>
      <c r="W47" s="102"/>
      <c r="X47" s="102"/>
      <c r="Y47" s="102"/>
      <c r="Z47" s="102"/>
      <c r="AA47" s="103"/>
    </row>
    <row r="48" spans="2:27" ht="30" customHeight="1">
      <c r="C48" s="100"/>
      <c r="D48" s="50" t="s">
        <v>50</v>
      </c>
      <c r="E48" s="51"/>
      <c r="F48" s="52" t="s">
        <v>22</v>
      </c>
      <c r="G48" s="51"/>
      <c r="H48" s="52" t="s">
        <v>23</v>
      </c>
      <c r="I48" s="53">
        <v>989</v>
      </c>
      <c r="J48" s="52" t="s">
        <v>24</v>
      </c>
      <c r="K48" s="54">
        <f>G48*I48</f>
        <v>0</v>
      </c>
      <c r="L48" s="101"/>
      <c r="M48" s="102"/>
      <c r="N48" s="102"/>
      <c r="O48" s="102"/>
      <c r="P48" s="102"/>
      <c r="Q48" s="102"/>
      <c r="R48" s="102"/>
      <c r="S48" s="103"/>
      <c r="T48" s="101"/>
      <c r="U48" s="102"/>
      <c r="V48" s="102"/>
      <c r="W48" s="102"/>
      <c r="X48" s="102"/>
      <c r="Y48" s="102"/>
      <c r="Z48" s="102"/>
      <c r="AA48" s="103"/>
    </row>
    <row r="49" spans="2:27" ht="18" customHeight="1">
      <c r="C49" s="100"/>
      <c r="D49" s="57" t="s">
        <v>51</v>
      </c>
      <c r="E49" s="51"/>
      <c r="F49" s="52" t="s">
        <v>22</v>
      </c>
      <c r="G49" s="51"/>
      <c r="H49" s="52" t="s">
        <v>23</v>
      </c>
      <c r="I49" s="53">
        <v>989</v>
      </c>
      <c r="J49" s="52" t="s">
        <v>24</v>
      </c>
      <c r="K49" s="54">
        <f t="shared" si="0"/>
        <v>0</v>
      </c>
      <c r="L49" s="101"/>
      <c r="M49" s="102"/>
      <c r="N49" s="102"/>
      <c r="O49" s="102"/>
      <c r="P49" s="102"/>
      <c r="Q49" s="102"/>
      <c r="R49" s="102"/>
      <c r="S49" s="103"/>
      <c r="T49" s="101"/>
      <c r="U49" s="102"/>
      <c r="V49" s="102"/>
      <c r="W49" s="102"/>
      <c r="X49" s="102"/>
      <c r="Y49" s="102"/>
      <c r="Z49" s="102"/>
      <c r="AA49" s="103"/>
    </row>
    <row r="50" spans="2:27" ht="45" customHeight="1">
      <c r="C50" s="100"/>
      <c r="D50" s="50" t="s">
        <v>52</v>
      </c>
      <c r="E50" s="51"/>
      <c r="F50" s="52" t="s">
        <v>22</v>
      </c>
      <c r="G50" s="51"/>
      <c r="H50" s="52" t="s">
        <v>23</v>
      </c>
      <c r="I50" s="53">
        <v>989</v>
      </c>
      <c r="J50" s="52" t="s">
        <v>24</v>
      </c>
      <c r="K50" s="54">
        <f>G50*I50</f>
        <v>0</v>
      </c>
      <c r="L50" s="101"/>
      <c r="M50" s="102"/>
      <c r="N50" s="102"/>
      <c r="O50" s="102"/>
      <c r="P50" s="102"/>
      <c r="Q50" s="102"/>
      <c r="R50" s="102"/>
      <c r="S50" s="103"/>
      <c r="T50" s="101"/>
      <c r="U50" s="102"/>
      <c r="V50" s="102"/>
      <c r="W50" s="102"/>
      <c r="X50" s="102"/>
      <c r="Y50" s="102"/>
      <c r="Z50" s="102"/>
      <c r="AA50" s="103"/>
    </row>
    <row r="51" spans="2:27" ht="30" customHeight="1">
      <c r="C51" s="105"/>
      <c r="D51" s="72" t="s">
        <v>53</v>
      </c>
      <c r="E51" s="106"/>
      <c r="F51" s="106"/>
      <c r="G51" s="106"/>
      <c r="H51" s="74" t="s">
        <v>22</v>
      </c>
      <c r="I51" s="75">
        <v>4960</v>
      </c>
      <c r="J51" s="74" t="s">
        <v>24</v>
      </c>
      <c r="K51" s="76">
        <f>E51*I51</f>
        <v>0</v>
      </c>
      <c r="L51" s="107"/>
      <c r="M51" s="108"/>
      <c r="N51" s="108"/>
      <c r="O51" s="108"/>
      <c r="P51" s="108"/>
      <c r="Q51" s="108"/>
      <c r="R51" s="108"/>
      <c r="S51" s="109"/>
      <c r="T51" s="107"/>
      <c r="U51" s="108"/>
      <c r="V51" s="108"/>
      <c r="W51" s="108"/>
      <c r="X51" s="108"/>
      <c r="Y51" s="108"/>
      <c r="Z51" s="108"/>
      <c r="AA51" s="109"/>
    </row>
    <row r="52" spans="2:27" ht="18" customHeight="1">
      <c r="C52" s="92" t="s">
        <v>54</v>
      </c>
      <c r="D52" s="93"/>
      <c r="E52" s="110"/>
      <c r="F52" s="110"/>
      <c r="G52" s="110"/>
      <c r="H52" s="110"/>
      <c r="I52" s="110"/>
      <c r="J52" s="110"/>
      <c r="K52" s="111"/>
      <c r="L52" s="112"/>
      <c r="M52" s="113"/>
      <c r="N52" s="113"/>
      <c r="O52" s="113"/>
      <c r="P52" s="113"/>
      <c r="Q52" s="113"/>
      <c r="R52" s="113"/>
      <c r="S52" s="114"/>
      <c r="T52" s="112"/>
      <c r="U52" s="113"/>
      <c r="V52" s="113"/>
      <c r="W52" s="113"/>
      <c r="X52" s="113"/>
      <c r="Y52" s="113"/>
      <c r="Z52" s="113"/>
      <c r="AA52" s="114"/>
    </row>
    <row r="53" spans="2:27" ht="18" customHeight="1">
      <c r="C53" s="100"/>
      <c r="D53" s="50" t="s">
        <v>47</v>
      </c>
      <c r="E53" s="51"/>
      <c r="F53" s="52" t="s">
        <v>22</v>
      </c>
      <c r="G53" s="51"/>
      <c r="H53" s="52" t="s">
        <v>23</v>
      </c>
      <c r="I53" s="53">
        <v>496</v>
      </c>
      <c r="J53" s="52" t="s">
        <v>24</v>
      </c>
      <c r="K53" s="54">
        <f t="shared" ref="K53:K59" si="1">G53*I53</f>
        <v>0</v>
      </c>
      <c r="L53" s="101"/>
      <c r="M53" s="102"/>
      <c r="N53" s="102"/>
      <c r="O53" s="102"/>
      <c r="P53" s="102"/>
      <c r="Q53" s="102"/>
      <c r="R53" s="102"/>
      <c r="S53" s="103"/>
      <c r="T53" s="101"/>
      <c r="U53" s="102"/>
      <c r="V53" s="102"/>
      <c r="W53" s="102"/>
      <c r="X53" s="102"/>
      <c r="Y53" s="102"/>
      <c r="Z53" s="102"/>
      <c r="AA53" s="103"/>
    </row>
    <row r="54" spans="2:27" ht="18" customHeight="1">
      <c r="C54" s="100"/>
      <c r="D54" s="104" t="s">
        <v>48</v>
      </c>
      <c r="E54" s="51"/>
      <c r="F54" s="52" t="s">
        <v>22</v>
      </c>
      <c r="G54" s="51"/>
      <c r="H54" s="52" t="s">
        <v>23</v>
      </c>
      <c r="I54" s="53">
        <v>496</v>
      </c>
      <c r="J54" s="52" t="s">
        <v>24</v>
      </c>
      <c r="K54" s="54">
        <f t="shared" si="1"/>
        <v>0</v>
      </c>
      <c r="L54" s="101"/>
      <c r="M54" s="102"/>
      <c r="N54" s="102"/>
      <c r="O54" s="102"/>
      <c r="P54" s="102"/>
      <c r="Q54" s="102"/>
      <c r="R54" s="102"/>
      <c r="S54" s="103"/>
      <c r="T54" s="101"/>
      <c r="U54" s="102"/>
      <c r="V54" s="102"/>
      <c r="W54" s="102"/>
      <c r="X54" s="102"/>
      <c r="Y54" s="102"/>
      <c r="Z54" s="102"/>
      <c r="AA54" s="103"/>
    </row>
    <row r="55" spans="2:27" ht="18" customHeight="1">
      <c r="C55" s="100"/>
      <c r="D55" s="57" t="s">
        <v>25</v>
      </c>
      <c r="E55" s="51"/>
      <c r="F55" s="52" t="s">
        <v>22</v>
      </c>
      <c r="G55" s="51"/>
      <c r="H55" s="52" t="s">
        <v>23</v>
      </c>
      <c r="I55" s="53">
        <v>496</v>
      </c>
      <c r="J55" s="52" t="s">
        <v>24</v>
      </c>
      <c r="K55" s="54">
        <f t="shared" si="1"/>
        <v>0</v>
      </c>
      <c r="L55" s="101"/>
      <c r="M55" s="102"/>
      <c r="N55" s="102"/>
      <c r="O55" s="102"/>
      <c r="P55" s="102"/>
      <c r="Q55" s="102"/>
      <c r="R55" s="102"/>
      <c r="S55" s="103"/>
      <c r="T55" s="101"/>
      <c r="U55" s="102"/>
      <c r="V55" s="102"/>
      <c r="W55" s="102"/>
      <c r="X55" s="102"/>
      <c r="Y55" s="102"/>
      <c r="Z55" s="102"/>
      <c r="AA55" s="103"/>
    </row>
    <row r="56" spans="2:27" ht="18" customHeight="1">
      <c r="C56" s="100"/>
      <c r="D56" s="57" t="s">
        <v>49</v>
      </c>
      <c r="E56" s="51"/>
      <c r="F56" s="52" t="s">
        <v>22</v>
      </c>
      <c r="G56" s="51"/>
      <c r="H56" s="52" t="s">
        <v>23</v>
      </c>
      <c r="I56" s="53">
        <v>496</v>
      </c>
      <c r="J56" s="52" t="s">
        <v>24</v>
      </c>
      <c r="K56" s="54">
        <f t="shared" si="1"/>
        <v>0</v>
      </c>
      <c r="L56" s="101"/>
      <c r="M56" s="102"/>
      <c r="N56" s="102"/>
      <c r="O56" s="102"/>
      <c r="P56" s="102"/>
      <c r="Q56" s="102"/>
      <c r="R56" s="102"/>
      <c r="S56" s="103"/>
      <c r="T56" s="101"/>
      <c r="U56" s="102"/>
      <c r="V56" s="102"/>
      <c r="W56" s="102"/>
      <c r="X56" s="102"/>
      <c r="Y56" s="102"/>
      <c r="Z56" s="102"/>
      <c r="AA56" s="103"/>
    </row>
    <row r="57" spans="2:27" ht="37.5">
      <c r="C57" s="100"/>
      <c r="D57" s="50" t="s">
        <v>50</v>
      </c>
      <c r="E57" s="51"/>
      <c r="F57" s="52" t="s">
        <v>22</v>
      </c>
      <c r="G57" s="51"/>
      <c r="H57" s="52" t="s">
        <v>23</v>
      </c>
      <c r="I57" s="53">
        <v>496</v>
      </c>
      <c r="J57" s="52" t="s">
        <v>24</v>
      </c>
      <c r="K57" s="54">
        <f t="shared" si="1"/>
        <v>0</v>
      </c>
      <c r="L57" s="101"/>
      <c r="M57" s="102"/>
      <c r="N57" s="102"/>
      <c r="O57" s="102"/>
      <c r="P57" s="102"/>
      <c r="Q57" s="102"/>
      <c r="R57" s="102"/>
      <c r="S57" s="103"/>
      <c r="T57" s="101"/>
      <c r="U57" s="102"/>
      <c r="V57" s="102"/>
      <c r="W57" s="102"/>
      <c r="X57" s="102"/>
      <c r="Y57" s="102"/>
      <c r="Z57" s="102"/>
      <c r="AA57" s="103"/>
    </row>
    <row r="58" spans="2:27" ht="18" customHeight="1">
      <c r="C58" s="100"/>
      <c r="D58" s="57" t="s">
        <v>51</v>
      </c>
      <c r="E58" s="51"/>
      <c r="F58" s="52" t="s">
        <v>22</v>
      </c>
      <c r="G58" s="51"/>
      <c r="H58" s="52" t="s">
        <v>23</v>
      </c>
      <c r="I58" s="53">
        <v>496</v>
      </c>
      <c r="J58" s="52" t="s">
        <v>24</v>
      </c>
      <c r="K58" s="54">
        <f t="shared" si="1"/>
        <v>0</v>
      </c>
      <c r="L58" s="101"/>
      <c r="M58" s="102"/>
      <c r="N58" s="102"/>
      <c r="O58" s="102"/>
      <c r="P58" s="102"/>
      <c r="Q58" s="102"/>
      <c r="R58" s="102"/>
      <c r="S58" s="103"/>
      <c r="T58" s="101"/>
      <c r="U58" s="102"/>
      <c r="V58" s="102"/>
      <c r="W58" s="102"/>
      <c r="X58" s="102"/>
      <c r="Y58" s="102"/>
      <c r="Z58" s="102"/>
      <c r="AA58" s="103"/>
    </row>
    <row r="59" spans="2:27" ht="45" customHeight="1" thickBot="1">
      <c r="C59" s="105"/>
      <c r="D59" s="72" t="s">
        <v>52</v>
      </c>
      <c r="E59" s="73"/>
      <c r="F59" s="74" t="s">
        <v>22</v>
      </c>
      <c r="G59" s="73"/>
      <c r="H59" s="74" t="s">
        <v>23</v>
      </c>
      <c r="I59" s="75">
        <v>496</v>
      </c>
      <c r="J59" s="74" t="s">
        <v>24</v>
      </c>
      <c r="K59" s="76">
        <f t="shared" si="1"/>
        <v>0</v>
      </c>
      <c r="L59" s="107"/>
      <c r="M59" s="108"/>
      <c r="N59" s="108"/>
      <c r="O59" s="108"/>
      <c r="P59" s="108"/>
      <c r="Q59" s="108"/>
      <c r="R59" s="108"/>
      <c r="S59" s="109"/>
      <c r="T59" s="107"/>
      <c r="U59" s="108"/>
      <c r="V59" s="108"/>
      <c r="W59" s="108"/>
      <c r="X59" s="108"/>
      <c r="Y59" s="108"/>
      <c r="Z59" s="108"/>
      <c r="AA59" s="109"/>
    </row>
    <row r="60" spans="2:27" ht="18" customHeight="1" thickBot="1">
      <c r="C60" s="59" t="s">
        <v>29</v>
      </c>
      <c r="D60" s="60"/>
      <c r="E60" s="115"/>
      <c r="F60" s="115"/>
      <c r="G60" s="115"/>
      <c r="H60" s="115"/>
      <c r="I60" s="115"/>
      <c r="J60" s="116"/>
      <c r="K60" s="64">
        <f>SUM(K44:K51,K53:K59)</f>
        <v>0</v>
      </c>
      <c r="L60" s="4"/>
    </row>
    <row r="62" spans="2:27" ht="18.75" customHeight="1">
      <c r="B62" s="15" t="s">
        <v>55</v>
      </c>
    </row>
    <row r="63" spans="2:27" ht="15" customHeight="1">
      <c r="K63" s="21" t="s">
        <v>56</v>
      </c>
      <c r="L63" s="22"/>
      <c r="T63" s="21"/>
    </row>
    <row r="64" spans="2:27" ht="19.5" customHeight="1">
      <c r="C64" s="23" t="str">
        <f>+$C$14</f>
        <v>対象施設等</v>
      </c>
      <c r="D64" s="24"/>
      <c r="E64" s="25" t="s">
        <v>57</v>
      </c>
      <c r="F64" s="25"/>
      <c r="G64" s="25"/>
      <c r="H64" s="25"/>
      <c r="I64" s="117" t="s">
        <v>58</v>
      </c>
      <c r="J64" s="118"/>
      <c r="K64" s="119" t="s">
        <v>59</v>
      </c>
    </row>
    <row r="65" spans="2:20" ht="30" customHeight="1">
      <c r="C65" s="30"/>
      <c r="D65" s="31"/>
      <c r="E65" s="120" t="s">
        <v>60</v>
      </c>
      <c r="F65" s="121"/>
      <c r="G65" s="32" t="s">
        <v>61</v>
      </c>
      <c r="H65" s="33"/>
      <c r="I65" s="34" t="str">
        <f>+$I$15</f>
        <v>補助単価</v>
      </c>
      <c r="J65" s="35"/>
      <c r="K65" s="122" t="s">
        <v>18</v>
      </c>
    </row>
    <row r="66" spans="2:20" ht="18" customHeight="1">
      <c r="C66" s="92" t="s">
        <v>62</v>
      </c>
      <c r="D66" s="93"/>
      <c r="E66" s="94"/>
      <c r="F66" s="94"/>
      <c r="G66" s="94"/>
      <c r="H66" s="94"/>
      <c r="I66" s="94"/>
      <c r="J66" s="94"/>
      <c r="K66" s="95"/>
    </row>
    <row r="67" spans="2:20" ht="18" customHeight="1">
      <c r="C67" s="100"/>
      <c r="D67" s="50" t="s">
        <v>47</v>
      </c>
      <c r="E67" s="51"/>
      <c r="F67" s="52" t="s">
        <v>22</v>
      </c>
      <c r="G67" s="51"/>
      <c r="H67" s="52" t="s">
        <v>63</v>
      </c>
      <c r="I67" s="123">
        <v>0.5</v>
      </c>
      <c r="J67" s="123"/>
      <c r="K67" s="54">
        <f t="shared" ref="K67:K73" si="2">ROUNDDOWN(G67*$I$67/1000,0)</f>
        <v>0</v>
      </c>
    </row>
    <row r="68" spans="2:20" ht="18" customHeight="1">
      <c r="C68" s="100"/>
      <c r="D68" s="104" t="s">
        <v>48</v>
      </c>
      <c r="E68" s="51"/>
      <c r="F68" s="52" t="s">
        <v>22</v>
      </c>
      <c r="G68" s="51"/>
      <c r="H68" s="52" t="s">
        <v>63</v>
      </c>
      <c r="I68" s="124"/>
      <c r="J68" s="124"/>
      <c r="K68" s="54">
        <f t="shared" si="2"/>
        <v>0</v>
      </c>
    </row>
    <row r="69" spans="2:20" ht="18" customHeight="1">
      <c r="C69" s="100"/>
      <c r="D69" s="57" t="s">
        <v>25</v>
      </c>
      <c r="E69" s="51"/>
      <c r="F69" s="52" t="s">
        <v>22</v>
      </c>
      <c r="G69" s="51"/>
      <c r="H69" s="52" t="s">
        <v>63</v>
      </c>
      <c r="I69" s="124"/>
      <c r="J69" s="124"/>
      <c r="K69" s="54">
        <f t="shared" si="2"/>
        <v>0</v>
      </c>
    </row>
    <row r="70" spans="2:20" ht="18" customHeight="1">
      <c r="C70" s="100"/>
      <c r="D70" s="57" t="s">
        <v>49</v>
      </c>
      <c r="E70" s="51"/>
      <c r="F70" s="52" t="s">
        <v>22</v>
      </c>
      <c r="G70" s="51"/>
      <c r="H70" s="52" t="s">
        <v>63</v>
      </c>
      <c r="I70" s="124"/>
      <c r="J70" s="124"/>
      <c r="K70" s="54">
        <f t="shared" si="2"/>
        <v>0</v>
      </c>
    </row>
    <row r="71" spans="2:20" ht="37.5">
      <c r="C71" s="100"/>
      <c r="D71" s="50" t="s">
        <v>50</v>
      </c>
      <c r="E71" s="51"/>
      <c r="F71" s="52" t="s">
        <v>22</v>
      </c>
      <c r="G71" s="51"/>
      <c r="H71" s="52" t="s">
        <v>63</v>
      </c>
      <c r="I71" s="124"/>
      <c r="J71" s="124"/>
      <c r="K71" s="54">
        <f t="shared" si="2"/>
        <v>0</v>
      </c>
    </row>
    <row r="72" spans="2:20" ht="18" customHeight="1">
      <c r="C72" s="100"/>
      <c r="D72" s="57" t="s">
        <v>51</v>
      </c>
      <c r="E72" s="51"/>
      <c r="F72" s="52" t="s">
        <v>22</v>
      </c>
      <c r="G72" s="51"/>
      <c r="H72" s="52" t="s">
        <v>63</v>
      </c>
      <c r="I72" s="124"/>
      <c r="J72" s="124"/>
      <c r="K72" s="54">
        <f t="shared" si="2"/>
        <v>0</v>
      </c>
    </row>
    <row r="73" spans="2:20" ht="45" customHeight="1" thickBot="1">
      <c r="C73" s="105"/>
      <c r="D73" s="125" t="s">
        <v>64</v>
      </c>
      <c r="E73" s="126"/>
      <c r="F73" s="52" t="s">
        <v>22</v>
      </c>
      <c r="G73" s="51"/>
      <c r="H73" s="52" t="s">
        <v>63</v>
      </c>
      <c r="I73" s="127"/>
      <c r="J73" s="127"/>
      <c r="K73" s="54">
        <f t="shared" si="2"/>
        <v>0</v>
      </c>
    </row>
    <row r="74" spans="2:20" ht="18" customHeight="1" thickBot="1">
      <c r="C74" s="59" t="s">
        <v>29</v>
      </c>
      <c r="D74" s="60"/>
      <c r="E74" s="115"/>
      <c r="F74" s="115"/>
      <c r="G74" s="115"/>
      <c r="H74" s="115"/>
      <c r="I74" s="115"/>
      <c r="J74" s="116"/>
      <c r="K74" s="64">
        <f>SUM(K67:K72)</f>
        <v>0</v>
      </c>
    </row>
    <row r="75" spans="2:20" ht="13.5" customHeight="1">
      <c r="C75" s="82"/>
      <c r="D75" s="82"/>
      <c r="E75" s="128"/>
      <c r="F75" s="128"/>
      <c r="G75" s="128"/>
      <c r="H75" s="128"/>
      <c r="I75" s="128"/>
      <c r="J75" s="128"/>
      <c r="K75" s="56"/>
      <c r="L75" s="20"/>
    </row>
    <row r="76" spans="2:20" ht="18" customHeight="1">
      <c r="B76" s="15" t="s">
        <v>65</v>
      </c>
      <c r="E76" s="21"/>
      <c r="F76" s="21"/>
      <c r="G76" s="21"/>
      <c r="H76" s="21"/>
      <c r="I76" s="21"/>
      <c r="J76" s="129"/>
      <c r="K76" s="20"/>
      <c r="L76" s="56"/>
      <c r="T76" s="56"/>
    </row>
    <row r="77" spans="2:20" ht="15" customHeight="1">
      <c r="K77" s="21" t="s">
        <v>10</v>
      </c>
      <c r="L77" s="20"/>
      <c r="T77" s="20"/>
    </row>
    <row r="78" spans="2:20" ht="19.5" customHeight="1">
      <c r="C78" s="23" t="s">
        <v>66</v>
      </c>
      <c r="D78" s="24"/>
      <c r="E78" s="25" t="s">
        <v>67</v>
      </c>
      <c r="F78" s="25"/>
      <c r="G78" s="25"/>
      <c r="H78" s="26"/>
      <c r="I78" s="27" t="s">
        <v>68</v>
      </c>
      <c r="J78" s="26"/>
      <c r="K78" s="28" t="s">
        <v>69</v>
      </c>
    </row>
    <row r="79" spans="2:20" ht="30" customHeight="1">
      <c r="C79" s="30"/>
      <c r="D79" s="31"/>
      <c r="E79" s="32" t="s">
        <v>16</v>
      </c>
      <c r="F79" s="32"/>
      <c r="G79" s="32"/>
      <c r="H79" s="33"/>
      <c r="I79" s="34" t="str">
        <f>+$I$15</f>
        <v>補助単価</v>
      </c>
      <c r="J79" s="35"/>
      <c r="K79" s="36" t="s">
        <v>18</v>
      </c>
    </row>
    <row r="80" spans="2:20" ht="18" customHeight="1">
      <c r="C80" s="130" t="s">
        <v>70</v>
      </c>
      <c r="D80" s="131"/>
      <c r="E80" s="94"/>
      <c r="F80" s="94"/>
      <c r="G80" s="94"/>
      <c r="H80" s="94"/>
      <c r="I80" s="94"/>
      <c r="J80" s="94"/>
      <c r="K80" s="95"/>
    </row>
    <row r="81" spans="2:21" ht="18" customHeight="1">
      <c r="C81" s="132"/>
      <c r="D81" s="57" t="s">
        <v>71</v>
      </c>
      <c r="E81" s="51"/>
      <c r="F81" s="52" t="s">
        <v>22</v>
      </c>
      <c r="G81" s="51"/>
      <c r="H81" s="52" t="s">
        <v>72</v>
      </c>
      <c r="I81" s="53">
        <v>1410</v>
      </c>
      <c r="J81" s="52" t="s">
        <v>24</v>
      </c>
      <c r="K81" s="54">
        <f>G81*I81</f>
        <v>0</v>
      </c>
    </row>
    <row r="82" spans="2:21" ht="34.5" customHeight="1">
      <c r="C82" s="58"/>
      <c r="D82" s="72" t="s">
        <v>73</v>
      </c>
      <c r="E82" s="73"/>
      <c r="F82" s="74" t="s">
        <v>22</v>
      </c>
      <c r="G82" s="73"/>
      <c r="H82" s="74" t="s">
        <v>72</v>
      </c>
      <c r="I82" s="133">
        <v>2820</v>
      </c>
      <c r="J82" s="74" t="s">
        <v>24</v>
      </c>
      <c r="K82" s="76">
        <f>G82*I82</f>
        <v>0</v>
      </c>
    </row>
    <row r="83" spans="2:21" ht="18" customHeight="1">
      <c r="C83" s="134" t="s">
        <v>74</v>
      </c>
      <c r="D83" s="135"/>
      <c r="E83" s="136"/>
      <c r="F83" s="136"/>
      <c r="G83" s="136"/>
      <c r="H83" s="136"/>
      <c r="I83" s="136"/>
      <c r="J83" s="136"/>
      <c r="K83" s="137"/>
    </row>
    <row r="84" spans="2:21" ht="18" customHeight="1">
      <c r="C84" s="100"/>
      <c r="D84" s="50" t="s">
        <v>47</v>
      </c>
      <c r="E84" s="138"/>
      <c r="F84" s="138"/>
      <c r="G84" s="138"/>
      <c r="H84" s="52" t="s">
        <v>22</v>
      </c>
      <c r="I84" s="53">
        <v>4130</v>
      </c>
      <c r="J84" s="52" t="s">
        <v>24</v>
      </c>
      <c r="K84" s="54">
        <f t="shared" ref="K84:K89" si="3">E84*I84</f>
        <v>0</v>
      </c>
    </row>
    <row r="85" spans="2:21" ht="18" customHeight="1">
      <c r="C85" s="100"/>
      <c r="D85" s="57" t="s">
        <v>25</v>
      </c>
      <c r="E85" s="138"/>
      <c r="F85" s="138"/>
      <c r="G85" s="138"/>
      <c r="H85" s="52" t="s">
        <v>22</v>
      </c>
      <c r="I85" s="53">
        <v>4130</v>
      </c>
      <c r="J85" s="52" t="s">
        <v>24</v>
      </c>
      <c r="K85" s="54">
        <f t="shared" si="3"/>
        <v>0</v>
      </c>
    </row>
    <row r="86" spans="2:21" ht="18" customHeight="1">
      <c r="C86" s="100"/>
      <c r="D86" s="57" t="s">
        <v>49</v>
      </c>
      <c r="E86" s="138"/>
      <c r="F86" s="138"/>
      <c r="G86" s="138"/>
      <c r="H86" s="52" t="s">
        <v>22</v>
      </c>
      <c r="I86" s="53">
        <v>4130</v>
      </c>
      <c r="J86" s="52" t="s">
        <v>24</v>
      </c>
      <c r="K86" s="54">
        <f t="shared" si="3"/>
        <v>0</v>
      </c>
    </row>
    <row r="87" spans="2:21" ht="18" customHeight="1">
      <c r="C87" s="100"/>
      <c r="D87" s="57" t="s">
        <v>51</v>
      </c>
      <c r="E87" s="138"/>
      <c r="F87" s="138"/>
      <c r="G87" s="138"/>
      <c r="H87" s="52" t="s">
        <v>22</v>
      </c>
      <c r="I87" s="53">
        <v>4130</v>
      </c>
      <c r="J87" s="52" t="s">
        <v>24</v>
      </c>
      <c r="K87" s="54">
        <f t="shared" si="3"/>
        <v>0</v>
      </c>
    </row>
    <row r="88" spans="2:21" ht="18" customHeight="1">
      <c r="C88" s="100"/>
      <c r="D88" s="57" t="s">
        <v>28</v>
      </c>
      <c r="E88" s="138"/>
      <c r="F88" s="138"/>
      <c r="G88" s="138"/>
      <c r="H88" s="52" t="s">
        <v>22</v>
      </c>
      <c r="I88" s="53">
        <v>4130</v>
      </c>
      <c r="J88" s="52" t="s">
        <v>24</v>
      </c>
      <c r="K88" s="54">
        <f t="shared" si="3"/>
        <v>0</v>
      </c>
    </row>
    <row r="89" spans="2:21" ht="56.25">
      <c r="C89" s="105"/>
      <c r="D89" s="72" t="s">
        <v>52</v>
      </c>
      <c r="E89" s="106"/>
      <c r="F89" s="106"/>
      <c r="G89" s="106"/>
      <c r="H89" s="74" t="s">
        <v>22</v>
      </c>
      <c r="I89" s="75">
        <v>4130</v>
      </c>
      <c r="J89" s="74" t="s">
        <v>24</v>
      </c>
      <c r="K89" s="76">
        <f t="shared" si="3"/>
        <v>0</v>
      </c>
    </row>
    <row r="90" spans="2:21" ht="18" customHeight="1">
      <c r="C90" s="134" t="s">
        <v>75</v>
      </c>
      <c r="D90" s="135"/>
      <c r="E90" s="136"/>
      <c r="F90" s="136"/>
      <c r="G90" s="136"/>
      <c r="H90" s="136"/>
      <c r="I90" s="136"/>
      <c r="J90" s="136"/>
      <c r="K90" s="137"/>
    </row>
    <row r="91" spans="2:21" ht="18" customHeight="1">
      <c r="C91" s="100"/>
      <c r="D91" s="50" t="s">
        <v>76</v>
      </c>
      <c r="E91" s="138"/>
      <c r="F91" s="138"/>
      <c r="G91" s="138"/>
      <c r="H91" s="52" t="s">
        <v>22</v>
      </c>
      <c r="I91" s="53">
        <v>1230</v>
      </c>
      <c r="J91" s="52" t="s">
        <v>24</v>
      </c>
      <c r="K91" s="54">
        <f>E91*I91</f>
        <v>0</v>
      </c>
    </row>
    <row r="92" spans="2:21" ht="18" customHeight="1" thickBot="1">
      <c r="C92" s="105"/>
      <c r="D92" s="139" t="s">
        <v>77</v>
      </c>
      <c r="E92" s="106"/>
      <c r="F92" s="106"/>
      <c r="G92" s="106"/>
      <c r="H92" s="74" t="s">
        <v>22</v>
      </c>
      <c r="I92" s="75">
        <v>1230</v>
      </c>
      <c r="J92" s="74" t="s">
        <v>24</v>
      </c>
      <c r="K92" s="76">
        <f>E92*I92</f>
        <v>0</v>
      </c>
    </row>
    <row r="93" spans="2:21" ht="18" customHeight="1" thickBot="1">
      <c r="C93" s="59" t="s">
        <v>29</v>
      </c>
      <c r="D93" s="60"/>
      <c r="E93" s="115"/>
      <c r="F93" s="115"/>
      <c r="G93" s="115"/>
      <c r="H93" s="115"/>
      <c r="I93" s="115"/>
      <c r="J93" s="116"/>
      <c r="K93" s="64">
        <f>SUM(K80:K92)</f>
        <v>0</v>
      </c>
      <c r="L93" s="20"/>
      <c r="T93" s="20"/>
    </row>
    <row r="94" spans="2:21" ht="13.5" customHeight="1">
      <c r="C94" s="82"/>
      <c r="D94" s="82"/>
      <c r="E94" s="128"/>
      <c r="F94" s="128"/>
      <c r="G94" s="128"/>
      <c r="H94" s="128"/>
      <c r="I94" s="128"/>
      <c r="J94" s="128"/>
      <c r="K94" s="56"/>
      <c r="L94" s="56"/>
      <c r="T94" s="56"/>
    </row>
    <row r="95" spans="2:21" ht="18" customHeight="1">
      <c r="B95" s="140" t="s">
        <v>78</v>
      </c>
      <c r="E95" s="141"/>
      <c r="F95" s="141"/>
      <c r="G95" s="141"/>
      <c r="H95" s="141"/>
      <c r="I95" s="141"/>
      <c r="J95" s="142"/>
      <c r="K95" s="20"/>
      <c r="L95" s="20"/>
      <c r="T95" s="20"/>
    </row>
    <row r="96" spans="2:21" ht="15" customHeight="1">
      <c r="K96" s="21" t="s">
        <v>10</v>
      </c>
      <c r="L96" s="22"/>
      <c r="S96" s="17"/>
      <c r="T96" s="129"/>
      <c r="U96" s="17"/>
    </row>
    <row r="97" spans="3:27" ht="19.5" customHeight="1">
      <c r="C97" s="23" t="s">
        <v>11</v>
      </c>
      <c r="D97" s="24"/>
      <c r="E97" s="25" t="s">
        <v>36</v>
      </c>
      <c r="F97" s="25"/>
      <c r="G97" s="25"/>
      <c r="H97" s="26"/>
      <c r="I97" s="27" t="s">
        <v>37</v>
      </c>
      <c r="J97" s="26"/>
      <c r="K97" s="28" t="s">
        <v>79</v>
      </c>
      <c r="L97" s="29" t="s">
        <v>15</v>
      </c>
      <c r="S97" s="17"/>
      <c r="T97" s="143"/>
      <c r="U97" s="17"/>
    </row>
    <row r="98" spans="3:27" ht="30" customHeight="1">
      <c r="C98" s="30"/>
      <c r="D98" s="31"/>
      <c r="E98" s="32" t="s">
        <v>16</v>
      </c>
      <c r="F98" s="32"/>
      <c r="G98" s="32"/>
      <c r="H98" s="33"/>
      <c r="I98" s="34" t="s">
        <v>80</v>
      </c>
      <c r="J98" s="35"/>
      <c r="K98" s="36" t="s">
        <v>18</v>
      </c>
      <c r="L98" s="37"/>
      <c r="S98" s="17"/>
      <c r="T98" s="143"/>
      <c r="U98" s="17"/>
    </row>
    <row r="99" spans="3:27" ht="18" customHeight="1">
      <c r="C99" s="92" t="s">
        <v>81</v>
      </c>
      <c r="D99" s="93"/>
      <c r="E99" s="94"/>
      <c r="F99" s="94"/>
      <c r="G99" s="94"/>
      <c r="H99" s="94"/>
      <c r="I99" s="94"/>
      <c r="J99" s="94"/>
      <c r="K99" s="95"/>
      <c r="L99" s="144" t="s">
        <v>82</v>
      </c>
      <c r="S99" s="17"/>
      <c r="T99" s="145"/>
      <c r="U99" s="17"/>
    </row>
    <row r="100" spans="3:27" ht="18" customHeight="1">
      <c r="C100" s="100"/>
      <c r="D100" s="50" t="s">
        <v>47</v>
      </c>
      <c r="E100" s="146"/>
      <c r="F100" s="146"/>
      <c r="G100" s="146"/>
      <c r="H100" s="52" t="s">
        <v>83</v>
      </c>
      <c r="I100" s="147"/>
      <c r="J100" s="148"/>
      <c r="K100" s="54">
        <f>ROUNDDOWN((I100*2/3),0)</f>
        <v>0</v>
      </c>
      <c r="L100" s="149"/>
      <c r="S100" s="17"/>
      <c r="T100" s="56"/>
      <c r="U100" s="17"/>
    </row>
    <row r="101" spans="3:27" ht="18" customHeight="1">
      <c r="C101" s="100"/>
      <c r="D101" s="57" t="s">
        <v>25</v>
      </c>
      <c r="E101" s="146"/>
      <c r="F101" s="146"/>
      <c r="G101" s="146"/>
      <c r="H101" s="52" t="s">
        <v>83</v>
      </c>
      <c r="I101" s="147"/>
      <c r="J101" s="148"/>
      <c r="K101" s="54">
        <f>ROUNDDOWN((I101*2/3),0)</f>
        <v>0</v>
      </c>
      <c r="L101" s="149"/>
      <c r="S101" s="17"/>
      <c r="T101" s="56"/>
      <c r="U101" s="17"/>
    </row>
    <row r="102" spans="3:27" ht="18" customHeight="1">
      <c r="C102" s="100"/>
      <c r="D102" s="57" t="s">
        <v>84</v>
      </c>
      <c r="E102" s="146"/>
      <c r="F102" s="146"/>
      <c r="G102" s="146"/>
      <c r="H102" s="52" t="s">
        <v>83</v>
      </c>
      <c r="I102" s="147"/>
      <c r="J102" s="148"/>
      <c r="K102" s="54">
        <f t="shared" ref="K102:K108" si="4">ROUNDDOWN((I102*2/3),0)</f>
        <v>0</v>
      </c>
      <c r="L102" s="149"/>
      <c r="S102" s="17"/>
      <c r="T102" s="56"/>
      <c r="U102" s="17"/>
    </row>
    <row r="103" spans="3:27" ht="18" customHeight="1">
      <c r="C103" s="100"/>
      <c r="D103" s="57" t="s">
        <v>51</v>
      </c>
      <c r="E103" s="146"/>
      <c r="F103" s="146"/>
      <c r="G103" s="146"/>
      <c r="H103" s="52" t="s">
        <v>83</v>
      </c>
      <c r="I103" s="147"/>
      <c r="J103" s="148"/>
      <c r="K103" s="54">
        <f t="shared" si="4"/>
        <v>0</v>
      </c>
      <c r="L103" s="149"/>
      <c r="S103" s="17"/>
      <c r="T103" s="56"/>
      <c r="U103" s="17"/>
    </row>
    <row r="104" spans="3:27" ht="18" customHeight="1">
      <c r="C104" s="100"/>
      <c r="D104" s="57" t="s">
        <v>28</v>
      </c>
      <c r="E104" s="146"/>
      <c r="F104" s="146"/>
      <c r="G104" s="146"/>
      <c r="H104" s="52" t="s">
        <v>83</v>
      </c>
      <c r="I104" s="147"/>
      <c r="J104" s="148"/>
      <c r="K104" s="54">
        <f t="shared" si="4"/>
        <v>0</v>
      </c>
      <c r="L104" s="149"/>
      <c r="S104" s="17"/>
      <c r="T104" s="56"/>
      <c r="U104" s="17"/>
    </row>
    <row r="105" spans="3:27" ht="18" customHeight="1">
      <c r="C105" s="100"/>
      <c r="D105" s="57" t="s">
        <v>85</v>
      </c>
      <c r="E105" s="146"/>
      <c r="F105" s="146"/>
      <c r="G105" s="146"/>
      <c r="H105" s="52" t="s">
        <v>83</v>
      </c>
      <c r="I105" s="147"/>
      <c r="J105" s="148"/>
      <c r="K105" s="54">
        <f t="shared" si="4"/>
        <v>0</v>
      </c>
      <c r="L105" s="149"/>
      <c r="S105" s="17"/>
      <c r="T105" s="56"/>
      <c r="U105" s="17"/>
    </row>
    <row r="106" spans="3:27" ht="18" customHeight="1">
      <c r="C106" s="100"/>
      <c r="D106" s="57" t="s">
        <v>86</v>
      </c>
      <c r="E106" s="146"/>
      <c r="F106" s="146"/>
      <c r="G106" s="146"/>
      <c r="H106" s="52" t="s">
        <v>83</v>
      </c>
      <c r="I106" s="147"/>
      <c r="J106" s="148"/>
      <c r="K106" s="54">
        <f t="shared" si="4"/>
        <v>0</v>
      </c>
      <c r="L106" s="149"/>
      <c r="S106" s="17"/>
      <c r="T106" s="56"/>
      <c r="U106" s="17"/>
    </row>
    <row r="107" spans="3:27" ht="18" customHeight="1">
      <c r="C107" s="100"/>
      <c r="D107" s="150" t="s">
        <v>87</v>
      </c>
      <c r="E107" s="146"/>
      <c r="F107" s="146"/>
      <c r="G107" s="146"/>
      <c r="H107" s="52" t="s">
        <v>83</v>
      </c>
      <c r="I107" s="147"/>
      <c r="J107" s="148"/>
      <c r="K107" s="54">
        <f t="shared" si="4"/>
        <v>0</v>
      </c>
      <c r="L107" s="149"/>
      <c r="S107" s="17"/>
      <c r="T107" s="56"/>
      <c r="U107" s="17"/>
    </row>
    <row r="108" spans="3:27" ht="30" customHeight="1" thickBot="1">
      <c r="C108" s="105"/>
      <c r="D108" s="72" t="s">
        <v>88</v>
      </c>
      <c r="E108" s="151"/>
      <c r="F108" s="151"/>
      <c r="G108" s="151"/>
      <c r="H108" s="74" t="s">
        <v>83</v>
      </c>
      <c r="I108" s="152"/>
      <c r="J108" s="153"/>
      <c r="K108" s="76">
        <f t="shared" si="4"/>
        <v>0</v>
      </c>
      <c r="L108" s="149"/>
      <c r="S108" s="17"/>
      <c r="T108" s="56"/>
      <c r="U108" s="17"/>
    </row>
    <row r="109" spans="3:27" ht="18" customHeight="1" thickBot="1">
      <c r="C109" s="59" t="s">
        <v>29</v>
      </c>
      <c r="D109" s="60"/>
      <c r="E109" s="115"/>
      <c r="F109" s="115"/>
      <c r="G109" s="115"/>
      <c r="H109" s="115"/>
      <c r="I109" s="115"/>
      <c r="J109" s="116"/>
      <c r="K109" s="64">
        <f>SUM(K100:K108)</f>
        <v>0</v>
      </c>
      <c r="S109" s="17"/>
      <c r="T109" s="17"/>
      <c r="U109" s="17"/>
    </row>
    <row r="110" spans="3:27">
      <c r="S110" s="17"/>
      <c r="T110" s="17"/>
      <c r="U110" s="17"/>
    </row>
    <row r="111" spans="3:27" ht="15" customHeight="1">
      <c r="K111" s="21" t="s">
        <v>10</v>
      </c>
      <c r="L111" s="22"/>
      <c r="S111" s="17"/>
      <c r="T111" s="129"/>
      <c r="U111" s="17"/>
    </row>
    <row r="112" spans="3:27" ht="19.5" customHeight="1">
      <c r="C112" s="23" t="s">
        <v>11</v>
      </c>
      <c r="D112" s="24"/>
      <c r="E112" s="25" t="s">
        <v>36</v>
      </c>
      <c r="F112" s="25"/>
      <c r="G112" s="25"/>
      <c r="H112" s="26"/>
      <c r="I112" s="27" t="s">
        <v>37</v>
      </c>
      <c r="J112" s="26"/>
      <c r="K112" s="28" t="s">
        <v>89</v>
      </c>
      <c r="L112" s="29" t="s">
        <v>15</v>
      </c>
      <c r="M112" s="154"/>
      <c r="N112" s="154"/>
      <c r="O112" s="154"/>
      <c r="P112" s="154"/>
      <c r="Q112" s="154"/>
      <c r="R112" s="154"/>
      <c r="S112" s="154"/>
      <c r="T112" s="154"/>
      <c r="U112" s="154"/>
      <c r="V112" s="154"/>
      <c r="W112" s="154"/>
      <c r="X112" s="154"/>
      <c r="Y112" s="154"/>
      <c r="Z112" s="154"/>
      <c r="AA112" s="154"/>
    </row>
    <row r="113" spans="3:27" ht="30" customHeight="1">
      <c r="C113" s="30"/>
      <c r="D113" s="31"/>
      <c r="E113" s="32" t="s">
        <v>16</v>
      </c>
      <c r="F113" s="32"/>
      <c r="G113" s="32"/>
      <c r="H113" s="33"/>
      <c r="I113" s="34" t="s">
        <v>90</v>
      </c>
      <c r="J113" s="35"/>
      <c r="K113" s="36" t="s">
        <v>18</v>
      </c>
      <c r="L113" s="37"/>
      <c r="M113" s="155"/>
      <c r="N113" s="156"/>
      <c r="O113" s="156"/>
      <c r="P113" s="82"/>
      <c r="Q113" s="156"/>
      <c r="R113" s="82"/>
      <c r="S113" s="157"/>
      <c r="T113" s="40"/>
      <c r="U113" s="82"/>
      <c r="V113" s="156"/>
      <c r="W113" s="156"/>
      <c r="X113" s="82"/>
      <c r="Y113" s="156"/>
      <c r="Z113" s="82"/>
      <c r="AA113" s="157"/>
    </row>
    <row r="114" spans="3:27" ht="18" customHeight="1">
      <c r="C114" s="92" t="s">
        <v>91</v>
      </c>
      <c r="D114" s="93"/>
      <c r="E114" s="94"/>
      <c r="F114" s="94"/>
      <c r="G114" s="94"/>
      <c r="H114" s="94"/>
      <c r="I114" s="94"/>
      <c r="J114" s="94"/>
      <c r="K114" s="95"/>
      <c r="L114" s="158" t="s">
        <v>92</v>
      </c>
      <c r="M114" s="17"/>
      <c r="N114" s="17"/>
      <c r="O114" s="17"/>
      <c r="P114" s="17"/>
      <c r="Q114" s="17"/>
      <c r="R114" s="17"/>
      <c r="S114" s="17"/>
      <c r="T114" s="82"/>
      <c r="U114" s="17"/>
      <c r="V114" s="17"/>
      <c r="W114" s="17"/>
      <c r="X114" s="17"/>
      <c r="Y114" s="17"/>
      <c r="Z114" s="17"/>
      <c r="AA114" s="17"/>
    </row>
    <row r="115" spans="3:27" ht="18" customHeight="1">
      <c r="C115" s="100"/>
      <c r="D115" s="50" t="s">
        <v>93</v>
      </c>
      <c r="E115" s="51"/>
      <c r="F115" s="52" t="s">
        <v>22</v>
      </c>
      <c r="G115" s="51"/>
      <c r="H115" s="52" t="s">
        <v>94</v>
      </c>
      <c r="I115" s="147"/>
      <c r="J115" s="148"/>
      <c r="K115" s="94">
        <f>ROUNDDOWN((I115*2/3),0)</f>
        <v>0</v>
      </c>
      <c r="L115" s="158"/>
      <c r="M115" s="17"/>
      <c r="N115" s="17"/>
      <c r="O115" s="17"/>
      <c r="P115" s="17"/>
      <c r="Q115" s="17"/>
      <c r="R115" s="17"/>
      <c r="S115" s="17"/>
      <c r="T115" s="56"/>
      <c r="U115" s="17"/>
      <c r="V115" s="17"/>
      <c r="W115" s="17"/>
      <c r="X115" s="17"/>
      <c r="Y115" s="17"/>
      <c r="Z115" s="17"/>
      <c r="AA115" s="17"/>
    </row>
    <row r="116" spans="3:27" ht="18" customHeight="1">
      <c r="C116" s="100"/>
      <c r="D116" s="57" t="s">
        <v>25</v>
      </c>
      <c r="E116" s="51"/>
      <c r="F116" s="52" t="s">
        <v>22</v>
      </c>
      <c r="G116" s="51"/>
      <c r="H116" s="52" t="s">
        <v>94</v>
      </c>
      <c r="I116" s="147"/>
      <c r="J116" s="148"/>
      <c r="K116" s="94">
        <f t="shared" ref="K116:K122" si="5">ROUNDDOWN((I116*2/3),0)</f>
        <v>0</v>
      </c>
      <c r="L116" s="158"/>
      <c r="M116" s="17"/>
      <c r="N116" s="17"/>
      <c r="O116" s="17"/>
      <c r="P116" s="17"/>
      <c r="Q116" s="17"/>
      <c r="R116" s="17"/>
      <c r="S116" s="17"/>
      <c r="T116" s="56"/>
      <c r="U116" s="17"/>
      <c r="V116" s="17"/>
      <c r="W116" s="17"/>
      <c r="X116" s="17"/>
      <c r="Y116" s="17"/>
      <c r="Z116" s="17"/>
      <c r="AA116" s="17"/>
    </row>
    <row r="117" spans="3:27" ht="18" customHeight="1">
      <c r="C117" s="100"/>
      <c r="D117" s="57" t="s">
        <v>95</v>
      </c>
      <c r="E117" s="51"/>
      <c r="F117" s="52" t="s">
        <v>22</v>
      </c>
      <c r="G117" s="51"/>
      <c r="H117" s="52" t="s">
        <v>94</v>
      </c>
      <c r="I117" s="147"/>
      <c r="J117" s="148"/>
      <c r="K117" s="94">
        <f t="shared" si="5"/>
        <v>0</v>
      </c>
      <c r="L117" s="158"/>
      <c r="M117" s="17"/>
      <c r="N117" s="17"/>
      <c r="O117" s="17"/>
      <c r="P117" s="17"/>
      <c r="Q117" s="17"/>
      <c r="R117" s="17"/>
      <c r="S117" s="17"/>
      <c r="T117" s="56"/>
      <c r="U117" s="17"/>
      <c r="V117" s="17"/>
      <c r="W117" s="17"/>
      <c r="X117" s="17"/>
      <c r="Y117" s="17"/>
      <c r="Z117" s="17"/>
      <c r="AA117" s="17"/>
    </row>
    <row r="118" spans="3:27" ht="18" customHeight="1">
      <c r="C118" s="100"/>
      <c r="D118" s="57" t="s">
        <v>51</v>
      </c>
      <c r="E118" s="51"/>
      <c r="F118" s="52" t="s">
        <v>22</v>
      </c>
      <c r="G118" s="51"/>
      <c r="H118" s="52" t="s">
        <v>94</v>
      </c>
      <c r="I118" s="147"/>
      <c r="J118" s="148"/>
      <c r="K118" s="94">
        <f t="shared" si="5"/>
        <v>0</v>
      </c>
      <c r="L118" s="158"/>
      <c r="M118" s="17"/>
      <c r="N118" s="17"/>
      <c r="O118" s="17"/>
      <c r="P118" s="17"/>
      <c r="Q118" s="17"/>
      <c r="R118" s="17"/>
      <c r="S118" s="17"/>
      <c r="T118" s="56"/>
      <c r="U118" s="17"/>
      <c r="V118" s="17"/>
      <c r="W118" s="17"/>
      <c r="X118" s="17"/>
      <c r="Y118" s="17"/>
      <c r="Z118" s="17"/>
      <c r="AA118" s="17"/>
    </row>
    <row r="119" spans="3:27" ht="18" customHeight="1">
      <c r="C119" s="100"/>
      <c r="D119" s="57" t="s">
        <v>28</v>
      </c>
      <c r="E119" s="51"/>
      <c r="F119" s="52" t="s">
        <v>22</v>
      </c>
      <c r="G119" s="51"/>
      <c r="H119" s="52" t="s">
        <v>94</v>
      </c>
      <c r="I119" s="147"/>
      <c r="J119" s="148"/>
      <c r="K119" s="94">
        <f t="shared" si="5"/>
        <v>0</v>
      </c>
      <c r="L119" s="158"/>
      <c r="M119" s="17"/>
      <c r="N119" s="17"/>
      <c r="O119" s="17"/>
      <c r="P119" s="17"/>
      <c r="Q119" s="17"/>
      <c r="R119" s="17"/>
      <c r="S119" s="17"/>
      <c r="T119" s="56"/>
      <c r="U119" s="17"/>
      <c r="V119" s="17"/>
      <c r="W119" s="17"/>
      <c r="X119" s="17"/>
      <c r="Y119" s="17"/>
      <c r="Z119" s="17"/>
      <c r="AA119" s="17"/>
    </row>
    <row r="120" spans="3:27" ht="18" customHeight="1">
      <c r="C120" s="100"/>
      <c r="D120" s="57" t="s">
        <v>85</v>
      </c>
      <c r="E120" s="51"/>
      <c r="F120" s="52" t="s">
        <v>22</v>
      </c>
      <c r="G120" s="51"/>
      <c r="H120" s="52" t="s">
        <v>94</v>
      </c>
      <c r="I120" s="147"/>
      <c r="J120" s="148"/>
      <c r="K120" s="94">
        <f>ROUNDDOWN((I120*2/3),0)</f>
        <v>0</v>
      </c>
      <c r="L120" s="158"/>
      <c r="M120" s="17"/>
      <c r="N120" s="17"/>
      <c r="O120" s="17"/>
      <c r="P120" s="17"/>
      <c r="Q120" s="17"/>
      <c r="R120" s="17"/>
      <c r="S120" s="17"/>
      <c r="T120" s="56"/>
      <c r="U120" s="17"/>
      <c r="V120" s="17"/>
      <c r="W120" s="17"/>
      <c r="X120" s="17"/>
      <c r="Y120" s="17"/>
      <c r="Z120" s="17"/>
      <c r="AA120" s="17"/>
    </row>
    <row r="121" spans="3:27" ht="18" customHeight="1">
      <c r="C121" s="100"/>
      <c r="D121" s="57" t="s">
        <v>86</v>
      </c>
      <c r="E121" s="51"/>
      <c r="F121" s="52" t="s">
        <v>22</v>
      </c>
      <c r="G121" s="51"/>
      <c r="H121" s="52" t="s">
        <v>94</v>
      </c>
      <c r="I121" s="147"/>
      <c r="J121" s="148"/>
      <c r="K121" s="94">
        <f t="shared" si="5"/>
        <v>0</v>
      </c>
      <c r="L121" s="158"/>
      <c r="M121" s="17"/>
      <c r="N121" s="17"/>
      <c r="O121" s="17"/>
      <c r="P121" s="17"/>
      <c r="Q121" s="17"/>
      <c r="R121" s="17"/>
      <c r="S121" s="17"/>
      <c r="T121" s="56"/>
      <c r="U121" s="17"/>
      <c r="V121" s="17"/>
      <c r="W121" s="17"/>
      <c r="X121" s="17"/>
      <c r="Y121" s="17"/>
      <c r="Z121" s="17"/>
      <c r="AA121" s="17"/>
    </row>
    <row r="122" spans="3:27" ht="30" customHeight="1" thickBot="1">
      <c r="C122" s="105"/>
      <c r="D122" s="72" t="s">
        <v>88</v>
      </c>
      <c r="E122" s="73"/>
      <c r="F122" s="74" t="s">
        <v>22</v>
      </c>
      <c r="G122" s="73"/>
      <c r="H122" s="74" t="s">
        <v>94</v>
      </c>
      <c r="I122" s="152"/>
      <c r="J122" s="153"/>
      <c r="K122" s="159">
        <f t="shared" si="5"/>
        <v>0</v>
      </c>
      <c r="L122" s="158"/>
      <c r="M122" s="17"/>
      <c r="N122" s="17"/>
      <c r="O122" s="17"/>
      <c r="P122" s="17"/>
      <c r="Q122" s="17"/>
      <c r="R122" s="17"/>
      <c r="S122" s="17"/>
      <c r="T122" s="56"/>
      <c r="U122" s="17"/>
      <c r="V122" s="17"/>
      <c r="W122" s="17"/>
      <c r="X122" s="17"/>
      <c r="Y122" s="17"/>
      <c r="Z122" s="17"/>
      <c r="AA122" s="17"/>
    </row>
    <row r="123" spans="3:27" ht="18" customHeight="1" thickBot="1">
      <c r="C123" s="59" t="s">
        <v>29</v>
      </c>
      <c r="D123" s="60"/>
      <c r="E123" s="115"/>
      <c r="F123" s="115"/>
      <c r="G123" s="115"/>
      <c r="H123" s="115"/>
      <c r="I123" s="115"/>
      <c r="J123" s="116"/>
      <c r="K123" s="64">
        <f>SUM(K115:K122)</f>
        <v>0</v>
      </c>
      <c r="S123" s="17"/>
      <c r="T123" s="17"/>
      <c r="U123" s="17"/>
    </row>
    <row r="124" spans="3:27">
      <c r="S124" s="17"/>
      <c r="T124" s="17"/>
      <c r="U124" s="17"/>
    </row>
    <row r="125" spans="3:27" ht="15" customHeight="1">
      <c r="K125" s="21" t="s">
        <v>10</v>
      </c>
      <c r="L125" s="22"/>
      <c r="S125" s="17"/>
      <c r="T125" s="129"/>
      <c r="U125" s="17"/>
    </row>
    <row r="126" spans="3:27" ht="19.5" customHeight="1">
      <c r="C126" s="23" t="s">
        <v>11</v>
      </c>
      <c r="D126" s="24"/>
      <c r="E126" s="25" t="s">
        <v>36</v>
      </c>
      <c r="F126" s="25"/>
      <c r="G126" s="25"/>
      <c r="H126" s="26"/>
      <c r="I126" s="27" t="s">
        <v>37</v>
      </c>
      <c r="J126" s="26"/>
      <c r="K126" s="28" t="s">
        <v>89</v>
      </c>
      <c r="L126" s="29" t="s">
        <v>15</v>
      </c>
      <c r="M126" s="154"/>
      <c r="N126" s="154"/>
      <c r="O126" s="154"/>
      <c r="P126" s="154"/>
      <c r="Q126" s="154"/>
      <c r="R126" s="154"/>
      <c r="S126" s="154"/>
      <c r="T126" s="154"/>
      <c r="U126" s="154"/>
      <c r="V126" s="154"/>
      <c r="W126" s="154"/>
      <c r="X126" s="154"/>
      <c r="Y126" s="154"/>
      <c r="Z126" s="154"/>
      <c r="AA126" s="154"/>
    </row>
    <row r="127" spans="3:27" ht="30" customHeight="1">
      <c r="C127" s="30"/>
      <c r="D127" s="31"/>
      <c r="E127" s="32" t="s">
        <v>16</v>
      </c>
      <c r="F127" s="32"/>
      <c r="G127" s="32"/>
      <c r="H127" s="33"/>
      <c r="I127" s="34" t="s">
        <v>96</v>
      </c>
      <c r="J127" s="35"/>
      <c r="K127" s="36" t="s">
        <v>18</v>
      </c>
      <c r="L127" s="37"/>
      <c r="M127" s="155"/>
      <c r="N127" s="156"/>
      <c r="O127" s="156"/>
      <c r="P127" s="82"/>
      <c r="Q127" s="156"/>
      <c r="R127" s="82"/>
      <c r="S127" s="157"/>
      <c r="T127" s="40"/>
      <c r="U127" s="82"/>
      <c r="V127" s="156"/>
      <c r="W127" s="156"/>
      <c r="X127" s="82"/>
      <c r="Y127" s="156"/>
      <c r="Z127" s="82"/>
      <c r="AA127" s="157"/>
    </row>
    <row r="128" spans="3:27" ht="18" customHeight="1">
      <c r="C128" s="92" t="s">
        <v>97</v>
      </c>
      <c r="D128" s="93"/>
      <c r="E128" s="94"/>
      <c r="F128" s="94"/>
      <c r="G128" s="94"/>
      <c r="H128" s="94"/>
      <c r="I128" s="94"/>
      <c r="J128" s="94"/>
      <c r="K128" s="95"/>
      <c r="L128" s="158" t="s">
        <v>92</v>
      </c>
      <c r="M128" s="17"/>
      <c r="N128" s="17"/>
      <c r="O128" s="17"/>
      <c r="P128" s="17"/>
      <c r="Q128" s="17"/>
      <c r="R128" s="17"/>
      <c r="S128" s="17"/>
      <c r="T128" s="82"/>
      <c r="U128" s="17"/>
      <c r="V128" s="17"/>
      <c r="W128" s="17"/>
      <c r="X128" s="17"/>
      <c r="Y128" s="17"/>
      <c r="Z128" s="17"/>
      <c r="AA128" s="17"/>
    </row>
    <row r="129" spans="3:27" ht="18" customHeight="1">
      <c r="C129" s="100"/>
      <c r="D129" s="50" t="s">
        <v>93</v>
      </c>
      <c r="E129" s="51"/>
      <c r="F129" s="52" t="s">
        <v>22</v>
      </c>
      <c r="G129" s="51"/>
      <c r="H129" s="52" t="s">
        <v>94</v>
      </c>
      <c r="I129" s="147"/>
      <c r="J129" s="148"/>
      <c r="K129" s="94">
        <f>ROUNDDOWN((I129*2/3),0)</f>
        <v>0</v>
      </c>
      <c r="L129" s="158"/>
      <c r="M129" s="17"/>
      <c r="N129" s="17"/>
      <c r="O129" s="17"/>
      <c r="P129" s="17"/>
      <c r="Q129" s="17"/>
      <c r="R129" s="17"/>
      <c r="S129" s="17"/>
      <c r="T129" s="56"/>
      <c r="U129" s="17"/>
      <c r="V129" s="17"/>
      <c r="W129" s="17"/>
      <c r="X129" s="17"/>
      <c r="Y129" s="17"/>
      <c r="Z129" s="17"/>
      <c r="AA129" s="17"/>
    </row>
    <row r="130" spans="3:27" ht="18" customHeight="1">
      <c r="C130" s="100"/>
      <c r="D130" s="57" t="s">
        <v>25</v>
      </c>
      <c r="E130" s="51"/>
      <c r="F130" s="52" t="s">
        <v>22</v>
      </c>
      <c r="G130" s="51"/>
      <c r="H130" s="52" t="s">
        <v>94</v>
      </c>
      <c r="I130" s="147"/>
      <c r="J130" s="148"/>
      <c r="K130" s="94">
        <f>ROUNDDOWN((I130*2/3),0)</f>
        <v>0</v>
      </c>
      <c r="L130" s="158"/>
      <c r="M130" s="17"/>
      <c r="N130" s="17"/>
      <c r="O130" s="17"/>
      <c r="P130" s="17"/>
      <c r="Q130" s="17"/>
      <c r="R130" s="17"/>
      <c r="S130" s="17"/>
      <c r="T130" s="56"/>
      <c r="U130" s="17"/>
      <c r="V130" s="17"/>
      <c r="W130" s="17"/>
      <c r="X130" s="17"/>
      <c r="Y130" s="17"/>
      <c r="Z130" s="17"/>
      <c r="AA130" s="17"/>
    </row>
    <row r="131" spans="3:27" ht="18" customHeight="1">
      <c r="C131" s="100"/>
      <c r="D131" s="57" t="s">
        <v>95</v>
      </c>
      <c r="E131" s="51"/>
      <c r="F131" s="52" t="s">
        <v>22</v>
      </c>
      <c r="G131" s="51"/>
      <c r="H131" s="52" t="s">
        <v>94</v>
      </c>
      <c r="I131" s="147"/>
      <c r="J131" s="148"/>
      <c r="K131" s="94">
        <f t="shared" ref="K131:K136" si="6">ROUNDDOWN((I131*2/3),0)</f>
        <v>0</v>
      </c>
      <c r="L131" s="158"/>
      <c r="M131" s="17"/>
      <c r="N131" s="17"/>
      <c r="O131" s="17"/>
      <c r="P131" s="17"/>
      <c r="Q131" s="17"/>
      <c r="R131" s="17"/>
      <c r="S131" s="17"/>
      <c r="T131" s="56"/>
      <c r="U131" s="17"/>
      <c r="V131" s="17"/>
      <c r="W131" s="17"/>
      <c r="X131" s="17"/>
      <c r="Y131" s="17"/>
      <c r="Z131" s="17"/>
      <c r="AA131" s="17"/>
    </row>
    <row r="132" spans="3:27" ht="18" customHeight="1">
      <c r="C132" s="100"/>
      <c r="D132" s="57" t="s">
        <v>51</v>
      </c>
      <c r="E132" s="51"/>
      <c r="F132" s="52" t="s">
        <v>22</v>
      </c>
      <c r="G132" s="51"/>
      <c r="H132" s="52" t="s">
        <v>94</v>
      </c>
      <c r="I132" s="147"/>
      <c r="J132" s="148"/>
      <c r="K132" s="94">
        <f t="shared" si="6"/>
        <v>0</v>
      </c>
      <c r="L132" s="158"/>
      <c r="M132" s="17"/>
      <c r="N132" s="17"/>
      <c r="O132" s="17"/>
      <c r="P132" s="17"/>
      <c r="Q132" s="17"/>
      <c r="R132" s="17"/>
      <c r="S132" s="17"/>
      <c r="T132" s="56"/>
      <c r="U132" s="17"/>
      <c r="V132" s="17"/>
      <c r="W132" s="17"/>
      <c r="X132" s="17"/>
      <c r="Y132" s="17"/>
      <c r="Z132" s="17"/>
      <c r="AA132" s="17"/>
    </row>
    <row r="133" spans="3:27" ht="18" customHeight="1">
      <c r="C133" s="100"/>
      <c r="D133" s="57" t="s">
        <v>28</v>
      </c>
      <c r="E133" s="51"/>
      <c r="F133" s="52" t="s">
        <v>22</v>
      </c>
      <c r="G133" s="51"/>
      <c r="H133" s="52" t="s">
        <v>94</v>
      </c>
      <c r="I133" s="147"/>
      <c r="J133" s="148"/>
      <c r="K133" s="94">
        <f t="shared" si="6"/>
        <v>0</v>
      </c>
      <c r="L133" s="158"/>
      <c r="M133" s="17"/>
      <c r="N133" s="17"/>
      <c r="O133" s="17"/>
      <c r="P133" s="17"/>
      <c r="Q133" s="17"/>
      <c r="R133" s="17"/>
      <c r="S133" s="17"/>
      <c r="T133" s="56"/>
      <c r="U133" s="17"/>
      <c r="V133" s="17"/>
      <c r="W133" s="17"/>
      <c r="X133" s="17"/>
      <c r="Y133" s="17"/>
      <c r="Z133" s="17"/>
      <c r="AA133" s="17"/>
    </row>
    <row r="134" spans="3:27" ht="18" customHeight="1">
      <c r="C134" s="100"/>
      <c r="D134" s="57" t="s">
        <v>85</v>
      </c>
      <c r="E134" s="51"/>
      <c r="F134" s="52" t="s">
        <v>22</v>
      </c>
      <c r="G134" s="51"/>
      <c r="H134" s="52" t="s">
        <v>94</v>
      </c>
      <c r="I134" s="147"/>
      <c r="J134" s="148"/>
      <c r="K134" s="94">
        <f t="shared" si="6"/>
        <v>0</v>
      </c>
      <c r="L134" s="158"/>
      <c r="M134" s="17"/>
      <c r="N134" s="17"/>
      <c r="O134" s="17"/>
      <c r="P134" s="17"/>
      <c r="Q134" s="17"/>
      <c r="R134" s="17"/>
      <c r="S134" s="17"/>
      <c r="T134" s="56"/>
      <c r="U134" s="17"/>
      <c r="V134" s="17"/>
      <c r="W134" s="17"/>
      <c r="X134" s="17"/>
      <c r="Y134" s="17"/>
      <c r="Z134" s="17"/>
      <c r="AA134" s="17"/>
    </row>
    <row r="135" spans="3:27" ht="18" customHeight="1">
      <c r="C135" s="100"/>
      <c r="D135" s="57" t="s">
        <v>86</v>
      </c>
      <c r="E135" s="51"/>
      <c r="F135" s="52" t="s">
        <v>22</v>
      </c>
      <c r="G135" s="51"/>
      <c r="H135" s="52" t="s">
        <v>94</v>
      </c>
      <c r="I135" s="147"/>
      <c r="J135" s="148"/>
      <c r="K135" s="94">
        <f t="shared" si="6"/>
        <v>0</v>
      </c>
      <c r="L135" s="158"/>
      <c r="M135" s="17"/>
      <c r="N135" s="17"/>
      <c r="O135" s="17"/>
      <c r="P135" s="17"/>
      <c r="Q135" s="17"/>
      <c r="R135" s="17"/>
      <c r="S135" s="17"/>
      <c r="T135" s="56"/>
      <c r="U135" s="17"/>
      <c r="V135" s="17"/>
      <c r="W135" s="17"/>
      <c r="X135" s="17"/>
      <c r="Y135" s="17"/>
      <c r="Z135" s="17"/>
      <c r="AA135" s="17"/>
    </row>
    <row r="136" spans="3:27" ht="30" customHeight="1" thickBot="1">
      <c r="C136" s="105"/>
      <c r="D136" s="72" t="s">
        <v>88</v>
      </c>
      <c r="E136" s="73"/>
      <c r="F136" s="74" t="s">
        <v>22</v>
      </c>
      <c r="G136" s="73"/>
      <c r="H136" s="74" t="s">
        <v>94</v>
      </c>
      <c r="I136" s="152"/>
      <c r="J136" s="153"/>
      <c r="K136" s="159">
        <f t="shared" si="6"/>
        <v>0</v>
      </c>
      <c r="L136" s="158"/>
      <c r="M136" s="17"/>
      <c r="N136" s="17"/>
      <c r="O136" s="17"/>
      <c r="P136" s="17"/>
      <c r="Q136" s="17"/>
      <c r="R136" s="17"/>
      <c r="S136" s="17"/>
      <c r="T136" s="56"/>
      <c r="U136" s="17"/>
      <c r="V136" s="17"/>
      <c r="W136" s="17"/>
      <c r="X136" s="17"/>
      <c r="Y136" s="17"/>
      <c r="Z136" s="17"/>
      <c r="AA136" s="17"/>
    </row>
    <row r="137" spans="3:27" ht="18" customHeight="1" thickBot="1">
      <c r="C137" s="59" t="s">
        <v>29</v>
      </c>
      <c r="D137" s="60"/>
      <c r="E137" s="115"/>
      <c r="F137" s="115"/>
      <c r="G137" s="115"/>
      <c r="H137" s="115"/>
      <c r="I137" s="115"/>
      <c r="J137" s="116"/>
      <c r="K137" s="64">
        <f>SUM(K129:K136)</f>
        <v>0</v>
      </c>
      <c r="S137" s="17"/>
      <c r="T137" s="17"/>
      <c r="U137" s="17"/>
    </row>
    <row r="138" spans="3:27">
      <c r="S138" s="17"/>
      <c r="T138" s="17"/>
      <c r="U138" s="17"/>
    </row>
    <row r="139" spans="3:27" ht="15" customHeight="1">
      <c r="K139" s="21" t="s">
        <v>10</v>
      </c>
      <c r="L139" s="22"/>
      <c r="S139" s="17"/>
      <c r="T139" s="129"/>
      <c r="U139" s="17"/>
    </row>
    <row r="140" spans="3:27" ht="19.5" customHeight="1">
      <c r="C140" s="23" t="s">
        <v>11</v>
      </c>
      <c r="D140" s="24"/>
      <c r="E140" s="25" t="s">
        <v>36</v>
      </c>
      <c r="F140" s="25"/>
      <c r="G140" s="25"/>
      <c r="H140" s="26"/>
      <c r="I140" s="27" t="s">
        <v>37</v>
      </c>
      <c r="J140" s="26"/>
      <c r="K140" s="28" t="s">
        <v>89</v>
      </c>
      <c r="L140" s="29" t="s">
        <v>15</v>
      </c>
      <c r="M140" s="154"/>
      <c r="N140" s="154"/>
      <c r="O140" s="154"/>
      <c r="P140" s="154"/>
      <c r="Q140" s="154"/>
      <c r="R140" s="154"/>
      <c r="S140" s="154"/>
      <c r="T140" s="154"/>
      <c r="U140" s="154"/>
      <c r="V140" s="154"/>
      <c r="W140" s="154"/>
      <c r="X140" s="154"/>
      <c r="Y140" s="154"/>
      <c r="Z140" s="154"/>
      <c r="AA140" s="154"/>
    </row>
    <row r="141" spans="3:27" ht="30" customHeight="1">
      <c r="C141" s="30"/>
      <c r="D141" s="31"/>
      <c r="E141" s="32" t="s">
        <v>16</v>
      </c>
      <c r="F141" s="32"/>
      <c r="G141" s="32"/>
      <c r="H141" s="33"/>
      <c r="I141" s="34" t="s">
        <v>98</v>
      </c>
      <c r="J141" s="35"/>
      <c r="K141" s="36" t="s">
        <v>18</v>
      </c>
      <c r="L141" s="37"/>
      <c r="M141" s="155"/>
      <c r="N141" s="156"/>
      <c r="O141" s="156"/>
      <c r="P141" s="82"/>
      <c r="Q141" s="156"/>
      <c r="R141" s="82"/>
      <c r="S141" s="157"/>
      <c r="T141" s="40"/>
      <c r="U141" s="82"/>
      <c r="V141" s="156"/>
      <c r="W141" s="156"/>
      <c r="X141" s="82"/>
      <c r="Y141" s="156"/>
      <c r="Z141" s="82"/>
      <c r="AA141" s="157"/>
    </row>
    <row r="142" spans="3:27" ht="18" customHeight="1">
      <c r="C142" s="92" t="s">
        <v>99</v>
      </c>
      <c r="D142" s="93"/>
      <c r="E142" s="94"/>
      <c r="F142" s="94"/>
      <c r="G142" s="94"/>
      <c r="H142" s="94"/>
      <c r="I142" s="94"/>
      <c r="J142" s="94"/>
      <c r="K142" s="95"/>
      <c r="L142" s="158" t="s">
        <v>92</v>
      </c>
      <c r="M142" s="17"/>
      <c r="N142" s="17"/>
      <c r="O142" s="17"/>
      <c r="P142" s="17"/>
      <c r="Q142" s="17"/>
      <c r="R142" s="17"/>
      <c r="S142" s="17"/>
      <c r="T142" s="82"/>
      <c r="U142" s="17"/>
      <c r="V142" s="17"/>
      <c r="W142" s="17"/>
      <c r="X142" s="17"/>
      <c r="Y142" s="17"/>
      <c r="Z142" s="17"/>
      <c r="AA142" s="17"/>
    </row>
    <row r="143" spans="3:27" ht="18" customHeight="1">
      <c r="C143" s="100"/>
      <c r="D143" s="50" t="s">
        <v>93</v>
      </c>
      <c r="E143" s="146"/>
      <c r="F143" s="146"/>
      <c r="G143" s="146"/>
      <c r="H143" s="52" t="s">
        <v>22</v>
      </c>
      <c r="I143" s="147"/>
      <c r="J143" s="148"/>
      <c r="K143" s="94">
        <f>ROUNDDOWN((I143*2/3),0)</f>
        <v>0</v>
      </c>
      <c r="L143" s="158"/>
      <c r="M143" s="17"/>
      <c r="N143" s="17"/>
      <c r="O143" s="17"/>
      <c r="P143" s="17"/>
      <c r="Q143" s="17"/>
      <c r="R143" s="17"/>
      <c r="S143" s="17"/>
      <c r="T143" s="56"/>
      <c r="U143" s="17"/>
      <c r="V143" s="17"/>
      <c r="W143" s="17"/>
      <c r="X143" s="17"/>
      <c r="Y143" s="17"/>
      <c r="Z143" s="17"/>
      <c r="AA143" s="17"/>
    </row>
    <row r="144" spans="3:27" ht="18" customHeight="1">
      <c r="C144" s="100"/>
      <c r="D144" s="57" t="s">
        <v>25</v>
      </c>
      <c r="E144" s="146"/>
      <c r="F144" s="146"/>
      <c r="G144" s="146"/>
      <c r="H144" s="52" t="s">
        <v>22</v>
      </c>
      <c r="I144" s="147"/>
      <c r="J144" s="148"/>
      <c r="K144" s="94">
        <f t="shared" ref="K144:K150" si="7">ROUNDDOWN((I144*2/3),0)</f>
        <v>0</v>
      </c>
      <c r="L144" s="158"/>
      <c r="M144" s="17"/>
      <c r="N144" s="17"/>
      <c r="O144" s="17"/>
      <c r="P144" s="17"/>
      <c r="Q144" s="17"/>
      <c r="R144" s="17"/>
      <c r="S144" s="17"/>
      <c r="T144" s="56"/>
      <c r="U144" s="17"/>
      <c r="V144" s="17"/>
      <c r="W144" s="17"/>
      <c r="X144" s="17"/>
      <c r="Y144" s="17"/>
      <c r="Z144" s="17"/>
      <c r="AA144" s="17"/>
    </row>
    <row r="145" spans="3:27" ht="18" customHeight="1">
      <c r="C145" s="100"/>
      <c r="D145" s="57" t="s">
        <v>95</v>
      </c>
      <c r="E145" s="146"/>
      <c r="F145" s="146"/>
      <c r="G145" s="146"/>
      <c r="H145" s="52" t="s">
        <v>22</v>
      </c>
      <c r="I145" s="147"/>
      <c r="J145" s="148"/>
      <c r="K145" s="94">
        <f t="shared" si="7"/>
        <v>0</v>
      </c>
      <c r="L145" s="158"/>
      <c r="M145" s="17"/>
      <c r="N145" s="17"/>
      <c r="O145" s="17"/>
      <c r="P145" s="17"/>
      <c r="Q145" s="17"/>
      <c r="R145" s="17"/>
      <c r="S145" s="17"/>
      <c r="T145" s="56"/>
      <c r="U145" s="17"/>
      <c r="V145" s="17"/>
      <c r="W145" s="17"/>
      <c r="X145" s="17"/>
      <c r="Y145" s="17"/>
      <c r="Z145" s="17"/>
      <c r="AA145" s="17"/>
    </row>
    <row r="146" spans="3:27" ht="18" customHeight="1">
      <c r="C146" s="100"/>
      <c r="D146" s="57" t="s">
        <v>51</v>
      </c>
      <c r="E146" s="146"/>
      <c r="F146" s="146"/>
      <c r="G146" s="146"/>
      <c r="H146" s="52" t="s">
        <v>22</v>
      </c>
      <c r="I146" s="147"/>
      <c r="J146" s="148"/>
      <c r="K146" s="94">
        <f t="shared" si="7"/>
        <v>0</v>
      </c>
      <c r="L146" s="158"/>
      <c r="M146" s="17"/>
      <c r="N146" s="17"/>
      <c r="O146" s="17"/>
      <c r="P146" s="17"/>
      <c r="Q146" s="17"/>
      <c r="R146" s="17"/>
      <c r="S146" s="17"/>
      <c r="T146" s="56"/>
      <c r="U146" s="17"/>
      <c r="V146" s="17"/>
      <c r="W146" s="17"/>
      <c r="X146" s="17"/>
      <c r="Y146" s="17"/>
      <c r="Z146" s="17"/>
      <c r="AA146" s="17"/>
    </row>
    <row r="147" spans="3:27" ht="18" customHeight="1">
      <c r="C147" s="100"/>
      <c r="D147" s="57" t="s">
        <v>28</v>
      </c>
      <c r="E147" s="146"/>
      <c r="F147" s="146"/>
      <c r="G147" s="146"/>
      <c r="H147" s="52" t="s">
        <v>22</v>
      </c>
      <c r="I147" s="147"/>
      <c r="J147" s="148"/>
      <c r="K147" s="94">
        <f t="shared" si="7"/>
        <v>0</v>
      </c>
      <c r="L147" s="158"/>
      <c r="M147" s="17"/>
      <c r="N147" s="17"/>
      <c r="O147" s="17"/>
      <c r="P147" s="17"/>
      <c r="Q147" s="17"/>
      <c r="R147" s="17"/>
      <c r="S147" s="17"/>
      <c r="T147" s="56"/>
      <c r="U147" s="17"/>
      <c r="V147" s="17"/>
      <c r="W147" s="17"/>
      <c r="X147" s="17"/>
      <c r="Y147" s="17"/>
      <c r="Z147" s="17"/>
      <c r="AA147" s="17"/>
    </row>
    <row r="148" spans="3:27" ht="18" customHeight="1">
      <c r="C148" s="100"/>
      <c r="D148" s="57" t="s">
        <v>85</v>
      </c>
      <c r="E148" s="146"/>
      <c r="F148" s="146"/>
      <c r="G148" s="146"/>
      <c r="H148" s="52" t="s">
        <v>22</v>
      </c>
      <c r="I148" s="147"/>
      <c r="J148" s="148"/>
      <c r="K148" s="94">
        <f t="shared" si="7"/>
        <v>0</v>
      </c>
      <c r="L148" s="158"/>
      <c r="M148" s="17"/>
      <c r="N148" s="17"/>
      <c r="O148" s="17"/>
      <c r="P148" s="17"/>
      <c r="Q148" s="17"/>
      <c r="R148" s="17"/>
      <c r="S148" s="17"/>
      <c r="T148" s="56"/>
      <c r="U148" s="17"/>
      <c r="V148" s="17"/>
      <c r="W148" s="17"/>
      <c r="X148" s="17"/>
      <c r="Y148" s="17"/>
      <c r="Z148" s="17"/>
      <c r="AA148" s="17"/>
    </row>
    <row r="149" spans="3:27" ht="18" customHeight="1">
      <c r="C149" s="100"/>
      <c r="D149" s="57" t="s">
        <v>86</v>
      </c>
      <c r="E149" s="146"/>
      <c r="F149" s="146"/>
      <c r="G149" s="146"/>
      <c r="H149" s="52" t="s">
        <v>22</v>
      </c>
      <c r="I149" s="147"/>
      <c r="J149" s="148"/>
      <c r="K149" s="94">
        <f t="shared" si="7"/>
        <v>0</v>
      </c>
      <c r="L149" s="158"/>
      <c r="M149" s="17"/>
      <c r="N149" s="17"/>
      <c r="O149" s="17"/>
      <c r="P149" s="17"/>
      <c r="Q149" s="17"/>
      <c r="R149" s="17"/>
      <c r="S149" s="17"/>
      <c r="T149" s="56"/>
      <c r="U149" s="17"/>
      <c r="V149" s="17"/>
      <c r="W149" s="17"/>
      <c r="X149" s="17"/>
      <c r="Y149" s="17"/>
      <c r="Z149" s="17"/>
      <c r="AA149" s="17"/>
    </row>
    <row r="150" spans="3:27" ht="30" customHeight="1" thickBot="1">
      <c r="C150" s="105"/>
      <c r="D150" s="72" t="s">
        <v>88</v>
      </c>
      <c r="E150" s="160"/>
      <c r="F150" s="151"/>
      <c r="G150" s="151"/>
      <c r="H150" s="74" t="s">
        <v>22</v>
      </c>
      <c r="I150" s="152"/>
      <c r="J150" s="153"/>
      <c r="K150" s="159">
        <f t="shared" si="7"/>
        <v>0</v>
      </c>
      <c r="L150" s="158"/>
      <c r="M150" s="17"/>
      <c r="N150" s="17"/>
      <c r="O150" s="17"/>
      <c r="P150" s="17"/>
      <c r="Q150" s="17"/>
      <c r="R150" s="17"/>
      <c r="S150" s="17"/>
      <c r="T150" s="56"/>
      <c r="U150" s="17"/>
      <c r="V150" s="17"/>
      <c r="W150" s="17"/>
      <c r="X150" s="17"/>
      <c r="Y150" s="17"/>
      <c r="Z150" s="17"/>
      <c r="AA150" s="17"/>
    </row>
    <row r="151" spans="3:27" ht="18" customHeight="1" thickBot="1">
      <c r="C151" s="59" t="s">
        <v>29</v>
      </c>
      <c r="D151" s="60"/>
      <c r="E151" s="115"/>
      <c r="F151" s="115"/>
      <c r="G151" s="115"/>
      <c r="H151" s="115"/>
      <c r="I151" s="115"/>
      <c r="J151" s="116"/>
      <c r="K151" s="64">
        <f>SUM(K143:K150)</f>
        <v>0</v>
      </c>
      <c r="S151" s="17"/>
      <c r="T151" s="17"/>
      <c r="U151" s="17"/>
    </row>
    <row r="152" spans="3:27">
      <c r="S152" s="17"/>
      <c r="T152" s="17"/>
      <c r="U152" s="17"/>
    </row>
    <row r="153" spans="3:27" ht="15" customHeight="1">
      <c r="K153" s="21" t="s">
        <v>10</v>
      </c>
      <c r="L153" s="22"/>
      <c r="S153" s="17"/>
      <c r="T153" s="129"/>
      <c r="U153" s="17"/>
    </row>
    <row r="154" spans="3:27" ht="19.5" customHeight="1">
      <c r="C154" s="23" t="s">
        <v>11</v>
      </c>
      <c r="D154" s="24"/>
      <c r="E154" s="25" t="s">
        <v>36</v>
      </c>
      <c r="F154" s="25"/>
      <c r="G154" s="25"/>
      <c r="H154" s="26"/>
      <c r="I154" s="27" t="s">
        <v>37</v>
      </c>
      <c r="J154" s="26"/>
      <c r="K154" s="28" t="s">
        <v>89</v>
      </c>
    </row>
    <row r="155" spans="3:27" ht="30" customHeight="1">
      <c r="C155" s="30"/>
      <c r="D155" s="31"/>
      <c r="E155" s="32" t="s">
        <v>16</v>
      </c>
      <c r="F155" s="32"/>
      <c r="G155" s="32"/>
      <c r="H155" s="33"/>
      <c r="I155" s="34" t="str">
        <f>+$I$15</f>
        <v>補助単価</v>
      </c>
      <c r="J155" s="35"/>
      <c r="K155" s="36" t="s">
        <v>18</v>
      </c>
    </row>
    <row r="156" spans="3:27" ht="18" customHeight="1">
      <c r="C156" s="92" t="s">
        <v>100</v>
      </c>
      <c r="D156" s="93"/>
      <c r="E156" s="94"/>
      <c r="F156" s="94"/>
      <c r="G156" s="94"/>
      <c r="H156" s="94"/>
      <c r="I156" s="94"/>
      <c r="J156" s="94"/>
      <c r="K156" s="95"/>
    </row>
    <row r="157" spans="3:27" ht="18" customHeight="1">
      <c r="C157" s="100"/>
      <c r="D157" s="50" t="s">
        <v>93</v>
      </c>
      <c r="E157" s="51"/>
      <c r="F157" s="52" t="s">
        <v>22</v>
      </c>
      <c r="G157" s="51"/>
      <c r="H157" s="52" t="s">
        <v>101</v>
      </c>
      <c r="I157" s="53">
        <v>1160</v>
      </c>
      <c r="J157" s="52" t="s">
        <v>24</v>
      </c>
      <c r="K157" s="95">
        <f t="shared" ref="K157:K163" si="8">ROUNDDOWN((G157*I157*2/3),0)</f>
        <v>0</v>
      </c>
    </row>
    <row r="158" spans="3:27" ht="18" customHeight="1">
      <c r="C158" s="100"/>
      <c r="D158" s="57" t="s">
        <v>25</v>
      </c>
      <c r="E158" s="51"/>
      <c r="F158" s="52" t="s">
        <v>22</v>
      </c>
      <c r="G158" s="51"/>
      <c r="H158" s="52" t="s">
        <v>101</v>
      </c>
      <c r="I158" s="53">
        <v>1160</v>
      </c>
      <c r="J158" s="52" t="s">
        <v>24</v>
      </c>
      <c r="K158" s="95">
        <f t="shared" si="8"/>
        <v>0</v>
      </c>
    </row>
    <row r="159" spans="3:27" ht="18" customHeight="1">
      <c r="C159" s="100"/>
      <c r="D159" s="57" t="s">
        <v>49</v>
      </c>
      <c r="E159" s="51"/>
      <c r="F159" s="52" t="s">
        <v>22</v>
      </c>
      <c r="G159" s="51"/>
      <c r="H159" s="52" t="s">
        <v>101</v>
      </c>
      <c r="I159" s="53">
        <v>1160</v>
      </c>
      <c r="J159" s="52" t="s">
        <v>24</v>
      </c>
      <c r="K159" s="95">
        <f t="shared" si="8"/>
        <v>0</v>
      </c>
    </row>
    <row r="160" spans="3:27" ht="18" customHeight="1">
      <c r="C160" s="100"/>
      <c r="D160" s="57" t="s">
        <v>51</v>
      </c>
      <c r="E160" s="51"/>
      <c r="F160" s="52" t="s">
        <v>22</v>
      </c>
      <c r="G160" s="51"/>
      <c r="H160" s="52" t="s">
        <v>101</v>
      </c>
      <c r="I160" s="53">
        <v>1160</v>
      </c>
      <c r="J160" s="52" t="s">
        <v>24</v>
      </c>
      <c r="K160" s="95">
        <f t="shared" si="8"/>
        <v>0</v>
      </c>
    </row>
    <row r="161" spans="2:21" ht="18" customHeight="1">
      <c r="C161" s="100"/>
      <c r="D161" s="57" t="s">
        <v>28</v>
      </c>
      <c r="E161" s="51"/>
      <c r="F161" s="52" t="s">
        <v>22</v>
      </c>
      <c r="G161" s="51"/>
      <c r="H161" s="52" t="s">
        <v>101</v>
      </c>
      <c r="I161" s="53">
        <v>1160</v>
      </c>
      <c r="J161" s="52" t="s">
        <v>24</v>
      </c>
      <c r="K161" s="95">
        <f t="shared" si="8"/>
        <v>0</v>
      </c>
    </row>
    <row r="162" spans="2:21" ht="18" customHeight="1">
      <c r="C162" s="100"/>
      <c r="D162" s="57" t="s">
        <v>85</v>
      </c>
      <c r="E162" s="51"/>
      <c r="F162" s="52" t="s">
        <v>22</v>
      </c>
      <c r="G162" s="51"/>
      <c r="H162" s="52" t="s">
        <v>101</v>
      </c>
      <c r="I162" s="53">
        <v>1160</v>
      </c>
      <c r="J162" s="52" t="s">
        <v>24</v>
      </c>
      <c r="K162" s="95">
        <f t="shared" si="8"/>
        <v>0</v>
      </c>
    </row>
    <row r="163" spans="2:21" ht="18" customHeight="1" thickBot="1">
      <c r="C163" s="105"/>
      <c r="D163" s="72" t="s">
        <v>102</v>
      </c>
      <c r="E163" s="161"/>
      <c r="F163" s="74" t="s">
        <v>22</v>
      </c>
      <c r="G163" s="73"/>
      <c r="H163" s="74" t="s">
        <v>101</v>
      </c>
      <c r="I163" s="75">
        <v>1160</v>
      </c>
      <c r="J163" s="74" t="s">
        <v>24</v>
      </c>
      <c r="K163" s="162">
        <f t="shared" si="8"/>
        <v>0</v>
      </c>
    </row>
    <row r="164" spans="2:21" ht="18" customHeight="1" thickBot="1">
      <c r="C164" s="59" t="s">
        <v>29</v>
      </c>
      <c r="D164" s="60"/>
      <c r="E164" s="115"/>
      <c r="F164" s="115"/>
      <c r="G164" s="115"/>
      <c r="H164" s="115"/>
      <c r="I164" s="115"/>
      <c r="J164" s="116"/>
      <c r="K164" s="64">
        <f>SUM(K157:K163)</f>
        <v>0</v>
      </c>
      <c r="S164" s="17"/>
      <c r="T164" s="17"/>
      <c r="U164" s="17"/>
    </row>
    <row r="165" spans="2:21">
      <c r="S165" s="17"/>
      <c r="T165" s="17"/>
      <c r="U165" s="17"/>
    </row>
    <row r="166" spans="2:21" ht="18" customHeight="1">
      <c r="B166" s="15" t="s">
        <v>103</v>
      </c>
      <c r="E166" s="21"/>
      <c r="F166" s="21"/>
      <c r="G166" s="21"/>
      <c r="H166" s="21"/>
      <c r="I166" s="21"/>
      <c r="J166" s="129"/>
      <c r="K166" s="20"/>
      <c r="L166" s="56"/>
      <c r="S166" s="17"/>
      <c r="T166" s="56"/>
      <c r="U166" s="17"/>
    </row>
    <row r="167" spans="2:21" ht="15" customHeight="1">
      <c r="K167" s="21" t="s">
        <v>10</v>
      </c>
      <c r="L167" s="20"/>
      <c r="S167" s="17"/>
      <c r="T167" s="20"/>
      <c r="U167" s="17"/>
    </row>
    <row r="168" spans="2:21" ht="19.5" customHeight="1">
      <c r="C168" s="23" t="s">
        <v>66</v>
      </c>
      <c r="D168" s="24"/>
      <c r="E168" s="25" t="s">
        <v>67</v>
      </c>
      <c r="F168" s="25"/>
      <c r="G168" s="25"/>
      <c r="H168" s="26"/>
      <c r="I168" s="27" t="s">
        <v>68</v>
      </c>
      <c r="J168" s="26"/>
      <c r="K168" s="28" t="s">
        <v>69</v>
      </c>
      <c r="L168" s="29" t="s">
        <v>15</v>
      </c>
      <c r="S168" s="17"/>
      <c r="T168" s="143"/>
      <c r="U168" s="17"/>
    </row>
    <row r="169" spans="2:21" ht="30" customHeight="1">
      <c r="C169" s="30"/>
      <c r="D169" s="31"/>
      <c r="E169" s="32" t="s">
        <v>16</v>
      </c>
      <c r="F169" s="32"/>
      <c r="G169" s="32"/>
      <c r="H169" s="33"/>
      <c r="I169" s="34" t="str">
        <f>+$I$15</f>
        <v>補助単価</v>
      </c>
      <c r="J169" s="35"/>
      <c r="K169" s="36" t="s">
        <v>18</v>
      </c>
      <c r="L169" s="37"/>
      <c r="S169" s="17"/>
      <c r="T169" s="143"/>
      <c r="U169" s="17"/>
    </row>
    <row r="170" spans="2:21" ht="18" customHeight="1">
      <c r="C170" s="92" t="s">
        <v>104</v>
      </c>
      <c r="D170" s="93"/>
      <c r="E170" s="110"/>
      <c r="F170" s="110"/>
      <c r="G170" s="110"/>
      <c r="H170" s="110"/>
      <c r="I170" s="110"/>
      <c r="J170" s="110"/>
      <c r="K170" s="111"/>
      <c r="L170" s="144" t="s">
        <v>105</v>
      </c>
      <c r="S170" s="17"/>
      <c r="T170" s="145"/>
      <c r="U170" s="17"/>
    </row>
    <row r="171" spans="2:21" ht="18" customHeight="1">
      <c r="C171" s="100"/>
      <c r="D171" s="50" t="s">
        <v>47</v>
      </c>
      <c r="E171" s="146"/>
      <c r="F171" s="146"/>
      <c r="G171" s="146"/>
      <c r="H171" s="52" t="s">
        <v>22</v>
      </c>
      <c r="I171" s="163" t="s">
        <v>106</v>
      </c>
      <c r="J171" s="164"/>
      <c r="K171" s="165"/>
      <c r="L171" s="144"/>
      <c r="S171" s="17"/>
      <c r="T171" s="56"/>
      <c r="U171" s="17"/>
    </row>
    <row r="172" spans="2:21" ht="18" customHeight="1">
      <c r="C172" s="100"/>
      <c r="D172" s="57" t="s">
        <v>25</v>
      </c>
      <c r="E172" s="146"/>
      <c r="F172" s="146"/>
      <c r="G172" s="146"/>
      <c r="H172" s="52" t="s">
        <v>22</v>
      </c>
      <c r="I172" s="166"/>
      <c r="J172" s="167"/>
      <c r="K172" s="165"/>
      <c r="L172" s="144"/>
      <c r="S172" s="17"/>
      <c r="T172" s="56"/>
      <c r="U172" s="17"/>
    </row>
    <row r="173" spans="2:21" ht="18" customHeight="1">
      <c r="C173" s="100"/>
      <c r="D173" s="57" t="s">
        <v>49</v>
      </c>
      <c r="E173" s="146"/>
      <c r="F173" s="146"/>
      <c r="G173" s="146"/>
      <c r="H173" s="52" t="s">
        <v>22</v>
      </c>
      <c r="I173" s="166"/>
      <c r="J173" s="167"/>
      <c r="K173" s="165"/>
      <c r="L173" s="144"/>
      <c r="S173" s="17"/>
      <c r="T173" s="56"/>
      <c r="U173" s="17"/>
    </row>
    <row r="174" spans="2:21" ht="30" customHeight="1">
      <c r="C174" s="100"/>
      <c r="D174" s="50" t="s">
        <v>50</v>
      </c>
      <c r="E174" s="146"/>
      <c r="F174" s="146"/>
      <c r="G174" s="146"/>
      <c r="H174" s="52" t="s">
        <v>22</v>
      </c>
      <c r="I174" s="166"/>
      <c r="J174" s="167"/>
      <c r="K174" s="165"/>
      <c r="L174" s="144"/>
      <c r="S174" s="17"/>
      <c r="T174" s="56"/>
      <c r="U174" s="17"/>
    </row>
    <row r="175" spans="2:21" ht="57" thickBot="1">
      <c r="C175" s="105"/>
      <c r="D175" s="72" t="s">
        <v>52</v>
      </c>
      <c r="E175" s="151"/>
      <c r="F175" s="151"/>
      <c r="G175" s="151"/>
      <c r="H175" s="74" t="s">
        <v>22</v>
      </c>
      <c r="I175" s="168"/>
      <c r="J175" s="169"/>
      <c r="K175" s="170"/>
      <c r="L175" s="144"/>
      <c r="S175" s="17"/>
      <c r="T175" s="56"/>
      <c r="U175" s="17"/>
    </row>
    <row r="176" spans="2:21" ht="18" customHeight="1" thickBot="1">
      <c r="C176" s="59" t="s">
        <v>29</v>
      </c>
      <c r="D176" s="60"/>
      <c r="E176" s="115"/>
      <c r="F176" s="115"/>
      <c r="G176" s="115"/>
      <c r="H176" s="115"/>
      <c r="I176" s="115"/>
      <c r="J176" s="116"/>
      <c r="K176" s="64">
        <f>SUM(K170:K175)</f>
        <v>0</v>
      </c>
      <c r="L176" s="20"/>
      <c r="S176" s="17"/>
      <c r="T176" s="20"/>
      <c r="U176" s="17"/>
    </row>
    <row r="177" spans="3:21" ht="13.5" customHeight="1">
      <c r="C177" s="82"/>
      <c r="D177" s="82"/>
      <c r="E177" s="128"/>
      <c r="F177" s="128"/>
      <c r="G177" s="128"/>
      <c r="H177" s="128"/>
      <c r="I177" s="128"/>
      <c r="J177" s="128"/>
      <c r="K177" s="56"/>
      <c r="L177" s="56"/>
      <c r="S177" s="17"/>
      <c r="T177" s="56"/>
      <c r="U177" s="17"/>
    </row>
    <row r="178" spans="3:21" ht="19.5" thickBot="1"/>
    <row r="179" spans="3:21" ht="31.5" customHeight="1" thickBot="1">
      <c r="F179" s="171" t="s">
        <v>107</v>
      </c>
      <c r="G179" s="172"/>
      <c r="H179" s="172"/>
      <c r="I179" s="172"/>
      <c r="J179" s="173"/>
      <c r="K179" s="174">
        <f>SUM(K22,K37,K60,K74,K93,K109,K123,K137,K151,K176)</f>
        <v>0</v>
      </c>
    </row>
  </sheetData>
  <mergeCells count="176">
    <mergeCell ref="C176:D176"/>
    <mergeCell ref="E176:J176"/>
    <mergeCell ref="F179:J179"/>
    <mergeCell ref="L170:L175"/>
    <mergeCell ref="E171:G171"/>
    <mergeCell ref="I171:J175"/>
    <mergeCell ref="E172:G172"/>
    <mergeCell ref="E173:G173"/>
    <mergeCell ref="E174:G174"/>
    <mergeCell ref="E175:G175"/>
    <mergeCell ref="C168:D169"/>
    <mergeCell ref="E168:H168"/>
    <mergeCell ref="I168:J168"/>
    <mergeCell ref="L168:L169"/>
    <mergeCell ref="T168:T169"/>
    <mergeCell ref="E169:H169"/>
    <mergeCell ref="I169:J169"/>
    <mergeCell ref="C154:D155"/>
    <mergeCell ref="E154:H154"/>
    <mergeCell ref="I154:J154"/>
    <mergeCell ref="E155:H155"/>
    <mergeCell ref="I155:J155"/>
    <mergeCell ref="C164:D164"/>
    <mergeCell ref="E164:J164"/>
    <mergeCell ref="E149:G149"/>
    <mergeCell ref="I149:J149"/>
    <mergeCell ref="E150:G150"/>
    <mergeCell ref="I150:J150"/>
    <mergeCell ref="C151:D151"/>
    <mergeCell ref="E151:J151"/>
    <mergeCell ref="E146:G146"/>
    <mergeCell ref="I146:J146"/>
    <mergeCell ref="E147:G147"/>
    <mergeCell ref="I147:J147"/>
    <mergeCell ref="E148:G148"/>
    <mergeCell ref="I148:J148"/>
    <mergeCell ref="L140:L141"/>
    <mergeCell ref="E141:H141"/>
    <mergeCell ref="I141:J141"/>
    <mergeCell ref="L142:L150"/>
    <mergeCell ref="E143:G143"/>
    <mergeCell ref="I143:J143"/>
    <mergeCell ref="E144:G144"/>
    <mergeCell ref="I144:J144"/>
    <mergeCell ref="E145:G145"/>
    <mergeCell ref="I145:J145"/>
    <mergeCell ref="I135:J135"/>
    <mergeCell ref="I136:J136"/>
    <mergeCell ref="C137:D137"/>
    <mergeCell ref="E137:J137"/>
    <mergeCell ref="C140:D141"/>
    <mergeCell ref="E140:H140"/>
    <mergeCell ref="I140:J140"/>
    <mergeCell ref="L126:L127"/>
    <mergeCell ref="E127:H127"/>
    <mergeCell ref="I127:J127"/>
    <mergeCell ref="L128:L136"/>
    <mergeCell ref="I129:J129"/>
    <mergeCell ref="I130:J130"/>
    <mergeCell ref="I131:J131"/>
    <mergeCell ref="I132:J132"/>
    <mergeCell ref="I133:J133"/>
    <mergeCell ref="I134:J134"/>
    <mergeCell ref="I121:J121"/>
    <mergeCell ref="I122:J122"/>
    <mergeCell ref="C123:D123"/>
    <mergeCell ref="E123:J123"/>
    <mergeCell ref="C126:D127"/>
    <mergeCell ref="E126:H126"/>
    <mergeCell ref="I126:J126"/>
    <mergeCell ref="L112:L113"/>
    <mergeCell ref="E113:H113"/>
    <mergeCell ref="I113:J113"/>
    <mergeCell ref="L114:L122"/>
    <mergeCell ref="I115:J115"/>
    <mergeCell ref="I116:J116"/>
    <mergeCell ref="I117:J117"/>
    <mergeCell ref="I118:J118"/>
    <mergeCell ref="I119:J119"/>
    <mergeCell ref="I120:J120"/>
    <mergeCell ref="E108:G108"/>
    <mergeCell ref="I108:J108"/>
    <mergeCell ref="C109:D109"/>
    <mergeCell ref="E109:J109"/>
    <mergeCell ref="C112:D113"/>
    <mergeCell ref="E112:H112"/>
    <mergeCell ref="I112:J112"/>
    <mergeCell ref="I104:J104"/>
    <mergeCell ref="E105:G105"/>
    <mergeCell ref="I105:J105"/>
    <mergeCell ref="E106:G106"/>
    <mergeCell ref="I106:J106"/>
    <mergeCell ref="E107:G107"/>
    <mergeCell ref="I107:J107"/>
    <mergeCell ref="L99:L108"/>
    <mergeCell ref="E100:G100"/>
    <mergeCell ref="I100:J100"/>
    <mergeCell ref="E101:G101"/>
    <mergeCell ref="I101:J101"/>
    <mergeCell ref="E102:G102"/>
    <mergeCell ref="I102:J102"/>
    <mergeCell ref="E103:G103"/>
    <mergeCell ref="I103:J103"/>
    <mergeCell ref="E104:G104"/>
    <mergeCell ref="C97:D98"/>
    <mergeCell ref="E97:H97"/>
    <mergeCell ref="I97:J97"/>
    <mergeCell ref="L97:L98"/>
    <mergeCell ref="T97:T98"/>
    <mergeCell ref="E98:H98"/>
    <mergeCell ref="I98:J98"/>
    <mergeCell ref="E88:G88"/>
    <mergeCell ref="E89:G89"/>
    <mergeCell ref="E91:G91"/>
    <mergeCell ref="E92:G92"/>
    <mergeCell ref="C93:D93"/>
    <mergeCell ref="E93:J93"/>
    <mergeCell ref="C80:D80"/>
    <mergeCell ref="C81:C82"/>
    <mergeCell ref="E84:G84"/>
    <mergeCell ref="E85:G85"/>
    <mergeCell ref="E86:G86"/>
    <mergeCell ref="E87:G87"/>
    <mergeCell ref="C74:D74"/>
    <mergeCell ref="E74:J74"/>
    <mergeCell ref="C78:D79"/>
    <mergeCell ref="E78:H78"/>
    <mergeCell ref="I78:J78"/>
    <mergeCell ref="E79:H79"/>
    <mergeCell ref="I79:J79"/>
    <mergeCell ref="C64:D65"/>
    <mergeCell ref="E64:H64"/>
    <mergeCell ref="I64:J64"/>
    <mergeCell ref="G65:H65"/>
    <mergeCell ref="I65:J65"/>
    <mergeCell ref="I67:J73"/>
    <mergeCell ref="L41:AA41"/>
    <mergeCell ref="E42:H42"/>
    <mergeCell ref="I42:J42"/>
    <mergeCell ref="E51:G51"/>
    <mergeCell ref="C60:D60"/>
    <mergeCell ref="E60:J60"/>
    <mergeCell ref="C24:C29"/>
    <mergeCell ref="C31:C36"/>
    <mergeCell ref="C37:D37"/>
    <mergeCell ref="E39:J39"/>
    <mergeCell ref="C41:D42"/>
    <mergeCell ref="E41:H41"/>
    <mergeCell ref="I41:J41"/>
    <mergeCell ref="L14:L15"/>
    <mergeCell ref="E15:H15"/>
    <mergeCell ref="I15:J15"/>
    <mergeCell ref="L16:L21"/>
    <mergeCell ref="C17:C21"/>
    <mergeCell ref="C22:D22"/>
    <mergeCell ref="F9:G9"/>
    <mergeCell ref="H9:K9"/>
    <mergeCell ref="F10:G10"/>
    <mergeCell ref="H10:K10"/>
    <mergeCell ref="E12:J12"/>
    <mergeCell ref="C14:D15"/>
    <mergeCell ref="E14:H14"/>
    <mergeCell ref="I14:J14"/>
    <mergeCell ref="F6:G6"/>
    <mergeCell ref="H6:K6"/>
    <mergeCell ref="F7:G7"/>
    <mergeCell ref="H7:K7"/>
    <mergeCell ref="F8:G8"/>
    <mergeCell ref="H8:K8"/>
    <mergeCell ref="A1:K1"/>
    <mergeCell ref="F3:G3"/>
    <mergeCell ref="H3:K3"/>
    <mergeCell ref="F4:G4"/>
    <mergeCell ref="H4:K4"/>
    <mergeCell ref="F5:G5"/>
    <mergeCell ref="H5:K5"/>
  </mergeCells>
  <phoneticPr fontId="1"/>
  <printOptions horizontalCentered="1"/>
  <pageMargins left="0.31496062992125984" right="0.31496062992125984" top="0.55118110236220474" bottom="0.15748031496062992" header="0.31496062992125984" footer="0.31496062992125984"/>
  <pageSetup paperSize="9" scale="26" fitToHeight="0" orientation="portrait" r:id="rId1"/>
  <rowBreaks count="4" manualBreakCount="4">
    <brk id="51" max="26" man="1"/>
    <brk id="75" max="26" man="1"/>
    <brk id="110" max="26" man="1"/>
    <brk id="152" max="26"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7"/>
  <sheetViews>
    <sheetView view="pageBreakPreview" zoomScaleNormal="55" zoomScaleSheetLayoutView="100" workbookViewId="0">
      <selection activeCell="B9" sqref="B9"/>
    </sheetView>
  </sheetViews>
  <sheetFormatPr defaultRowHeight="18.75"/>
  <cols>
    <col min="1" max="1" width="9" style="240"/>
    <col min="2" max="8" width="17.375" style="240" customWidth="1"/>
    <col min="9" max="9" width="20.75" style="240" customWidth="1"/>
    <col min="10" max="15" width="17.375" style="244" customWidth="1"/>
    <col min="16" max="17" width="11.75" style="240" customWidth="1"/>
    <col min="18" max="18" width="17.375" style="240" customWidth="1"/>
    <col min="19" max="257" width="9" style="240"/>
    <col min="258" max="264" width="17.375" style="240" customWidth="1"/>
    <col min="265" max="265" width="20.75" style="240" customWidth="1"/>
    <col min="266" max="271" width="17.375" style="240" customWidth="1"/>
    <col min="272" max="273" width="11.75" style="240" customWidth="1"/>
    <col min="274" max="274" width="17.375" style="240" customWidth="1"/>
    <col min="275" max="513" width="9" style="240"/>
    <col min="514" max="520" width="17.375" style="240" customWidth="1"/>
    <col min="521" max="521" width="20.75" style="240" customWidth="1"/>
    <col min="522" max="527" width="17.375" style="240" customWidth="1"/>
    <col min="528" max="529" width="11.75" style="240" customWidth="1"/>
    <col min="530" max="530" width="17.375" style="240" customWidth="1"/>
    <col min="531" max="769" width="9" style="240"/>
    <col min="770" max="776" width="17.375" style="240" customWidth="1"/>
    <col min="777" max="777" width="20.75" style="240" customWidth="1"/>
    <col min="778" max="783" width="17.375" style="240" customWidth="1"/>
    <col min="784" max="785" width="11.75" style="240" customWidth="1"/>
    <col min="786" max="786" width="17.375" style="240" customWidth="1"/>
    <col min="787" max="1025" width="9" style="240"/>
    <col min="1026" max="1032" width="17.375" style="240" customWidth="1"/>
    <col min="1033" max="1033" width="20.75" style="240" customWidth="1"/>
    <col min="1034" max="1039" width="17.375" style="240" customWidth="1"/>
    <col min="1040" max="1041" width="11.75" style="240" customWidth="1"/>
    <col min="1042" max="1042" width="17.375" style="240" customWidth="1"/>
    <col min="1043" max="1281" width="9" style="240"/>
    <col min="1282" max="1288" width="17.375" style="240" customWidth="1"/>
    <col min="1289" max="1289" width="20.75" style="240" customWidth="1"/>
    <col min="1290" max="1295" width="17.375" style="240" customWidth="1"/>
    <col min="1296" max="1297" width="11.75" style="240" customWidth="1"/>
    <col min="1298" max="1298" width="17.375" style="240" customWidth="1"/>
    <col min="1299" max="1537" width="9" style="240"/>
    <col min="1538" max="1544" width="17.375" style="240" customWidth="1"/>
    <col min="1545" max="1545" width="20.75" style="240" customWidth="1"/>
    <col min="1546" max="1551" width="17.375" style="240" customWidth="1"/>
    <col min="1552" max="1553" width="11.75" style="240" customWidth="1"/>
    <col min="1554" max="1554" width="17.375" style="240" customWidth="1"/>
    <col min="1555" max="1793" width="9" style="240"/>
    <col min="1794" max="1800" width="17.375" style="240" customWidth="1"/>
    <col min="1801" max="1801" width="20.75" style="240" customWidth="1"/>
    <col min="1802" max="1807" width="17.375" style="240" customWidth="1"/>
    <col min="1808" max="1809" width="11.75" style="240" customWidth="1"/>
    <col min="1810" max="1810" width="17.375" style="240" customWidth="1"/>
    <col min="1811" max="2049" width="9" style="240"/>
    <col min="2050" max="2056" width="17.375" style="240" customWidth="1"/>
    <col min="2057" max="2057" width="20.75" style="240" customWidth="1"/>
    <col min="2058" max="2063" width="17.375" style="240" customWidth="1"/>
    <col min="2064" max="2065" width="11.75" style="240" customWidth="1"/>
    <col min="2066" max="2066" width="17.375" style="240" customWidth="1"/>
    <col min="2067" max="2305" width="9" style="240"/>
    <col min="2306" max="2312" width="17.375" style="240" customWidth="1"/>
    <col min="2313" max="2313" width="20.75" style="240" customWidth="1"/>
    <col min="2314" max="2319" width="17.375" style="240" customWidth="1"/>
    <col min="2320" max="2321" width="11.75" style="240" customWidth="1"/>
    <col min="2322" max="2322" width="17.375" style="240" customWidth="1"/>
    <col min="2323" max="2561" width="9" style="240"/>
    <col min="2562" max="2568" width="17.375" style="240" customWidth="1"/>
    <col min="2569" max="2569" width="20.75" style="240" customWidth="1"/>
    <col min="2570" max="2575" width="17.375" style="240" customWidth="1"/>
    <col min="2576" max="2577" width="11.75" style="240" customWidth="1"/>
    <col min="2578" max="2578" width="17.375" style="240" customWidth="1"/>
    <col min="2579" max="2817" width="9" style="240"/>
    <col min="2818" max="2824" width="17.375" style="240" customWidth="1"/>
    <col min="2825" max="2825" width="20.75" style="240" customWidth="1"/>
    <col min="2826" max="2831" width="17.375" style="240" customWidth="1"/>
    <col min="2832" max="2833" width="11.75" style="240" customWidth="1"/>
    <col min="2834" max="2834" width="17.375" style="240" customWidth="1"/>
    <col min="2835" max="3073" width="9" style="240"/>
    <col min="3074" max="3080" width="17.375" style="240" customWidth="1"/>
    <col min="3081" max="3081" width="20.75" style="240" customWidth="1"/>
    <col min="3082" max="3087" width="17.375" style="240" customWidth="1"/>
    <col min="3088" max="3089" width="11.75" style="240" customWidth="1"/>
    <col min="3090" max="3090" width="17.375" style="240" customWidth="1"/>
    <col min="3091" max="3329" width="9" style="240"/>
    <col min="3330" max="3336" width="17.375" style="240" customWidth="1"/>
    <col min="3337" max="3337" width="20.75" style="240" customWidth="1"/>
    <col min="3338" max="3343" width="17.375" style="240" customWidth="1"/>
    <col min="3344" max="3345" width="11.75" style="240" customWidth="1"/>
    <col min="3346" max="3346" width="17.375" style="240" customWidth="1"/>
    <col min="3347" max="3585" width="9" style="240"/>
    <col min="3586" max="3592" width="17.375" style="240" customWidth="1"/>
    <col min="3593" max="3593" width="20.75" style="240" customWidth="1"/>
    <col min="3594" max="3599" width="17.375" style="240" customWidth="1"/>
    <col min="3600" max="3601" width="11.75" style="240" customWidth="1"/>
    <col min="3602" max="3602" width="17.375" style="240" customWidth="1"/>
    <col min="3603" max="3841" width="9" style="240"/>
    <col min="3842" max="3848" width="17.375" style="240" customWidth="1"/>
    <col min="3849" max="3849" width="20.75" style="240" customWidth="1"/>
    <col min="3850" max="3855" width="17.375" style="240" customWidth="1"/>
    <col min="3856" max="3857" width="11.75" style="240" customWidth="1"/>
    <col min="3858" max="3858" width="17.375" style="240" customWidth="1"/>
    <col min="3859" max="4097" width="9" style="240"/>
    <col min="4098" max="4104" width="17.375" style="240" customWidth="1"/>
    <col min="4105" max="4105" width="20.75" style="240" customWidth="1"/>
    <col min="4106" max="4111" width="17.375" style="240" customWidth="1"/>
    <col min="4112" max="4113" width="11.75" style="240" customWidth="1"/>
    <col min="4114" max="4114" width="17.375" style="240" customWidth="1"/>
    <col min="4115" max="4353" width="9" style="240"/>
    <col min="4354" max="4360" width="17.375" style="240" customWidth="1"/>
    <col min="4361" max="4361" width="20.75" style="240" customWidth="1"/>
    <col min="4362" max="4367" width="17.375" style="240" customWidth="1"/>
    <col min="4368" max="4369" width="11.75" style="240" customWidth="1"/>
    <col min="4370" max="4370" width="17.375" style="240" customWidth="1"/>
    <col min="4371" max="4609" width="9" style="240"/>
    <col min="4610" max="4616" width="17.375" style="240" customWidth="1"/>
    <col min="4617" max="4617" width="20.75" style="240" customWidth="1"/>
    <col min="4618" max="4623" width="17.375" style="240" customWidth="1"/>
    <col min="4624" max="4625" width="11.75" style="240" customWidth="1"/>
    <col min="4626" max="4626" width="17.375" style="240" customWidth="1"/>
    <col min="4627" max="4865" width="9" style="240"/>
    <col min="4866" max="4872" width="17.375" style="240" customWidth="1"/>
    <col min="4873" max="4873" width="20.75" style="240" customWidth="1"/>
    <col min="4874" max="4879" width="17.375" style="240" customWidth="1"/>
    <col min="4880" max="4881" width="11.75" style="240" customWidth="1"/>
    <col min="4882" max="4882" width="17.375" style="240" customWidth="1"/>
    <col min="4883" max="5121" width="9" style="240"/>
    <col min="5122" max="5128" width="17.375" style="240" customWidth="1"/>
    <col min="5129" max="5129" width="20.75" style="240" customWidth="1"/>
    <col min="5130" max="5135" width="17.375" style="240" customWidth="1"/>
    <col min="5136" max="5137" width="11.75" style="240" customWidth="1"/>
    <col min="5138" max="5138" width="17.375" style="240" customWidth="1"/>
    <col min="5139" max="5377" width="9" style="240"/>
    <col min="5378" max="5384" width="17.375" style="240" customWidth="1"/>
    <col min="5385" max="5385" width="20.75" style="240" customWidth="1"/>
    <col min="5386" max="5391" width="17.375" style="240" customWidth="1"/>
    <col min="5392" max="5393" width="11.75" style="240" customWidth="1"/>
    <col min="5394" max="5394" width="17.375" style="240" customWidth="1"/>
    <col min="5395" max="5633" width="9" style="240"/>
    <col min="5634" max="5640" width="17.375" style="240" customWidth="1"/>
    <col min="5641" max="5641" width="20.75" style="240" customWidth="1"/>
    <col min="5642" max="5647" width="17.375" style="240" customWidth="1"/>
    <col min="5648" max="5649" width="11.75" style="240" customWidth="1"/>
    <col min="5650" max="5650" width="17.375" style="240" customWidth="1"/>
    <col min="5651" max="5889" width="9" style="240"/>
    <col min="5890" max="5896" width="17.375" style="240" customWidth="1"/>
    <col min="5897" max="5897" width="20.75" style="240" customWidth="1"/>
    <col min="5898" max="5903" width="17.375" style="240" customWidth="1"/>
    <col min="5904" max="5905" width="11.75" style="240" customWidth="1"/>
    <col min="5906" max="5906" width="17.375" style="240" customWidth="1"/>
    <col min="5907" max="6145" width="9" style="240"/>
    <col min="6146" max="6152" width="17.375" style="240" customWidth="1"/>
    <col min="6153" max="6153" width="20.75" style="240" customWidth="1"/>
    <col min="6154" max="6159" width="17.375" style="240" customWidth="1"/>
    <col min="6160" max="6161" width="11.75" style="240" customWidth="1"/>
    <col min="6162" max="6162" width="17.375" style="240" customWidth="1"/>
    <col min="6163" max="6401" width="9" style="240"/>
    <col min="6402" max="6408" width="17.375" style="240" customWidth="1"/>
    <col min="6409" max="6409" width="20.75" style="240" customWidth="1"/>
    <col min="6410" max="6415" width="17.375" style="240" customWidth="1"/>
    <col min="6416" max="6417" width="11.75" style="240" customWidth="1"/>
    <col min="6418" max="6418" width="17.375" style="240" customWidth="1"/>
    <col min="6419" max="6657" width="9" style="240"/>
    <col min="6658" max="6664" width="17.375" style="240" customWidth="1"/>
    <col min="6665" max="6665" width="20.75" style="240" customWidth="1"/>
    <col min="6666" max="6671" width="17.375" style="240" customWidth="1"/>
    <col min="6672" max="6673" width="11.75" style="240" customWidth="1"/>
    <col min="6674" max="6674" width="17.375" style="240" customWidth="1"/>
    <col min="6675" max="6913" width="9" style="240"/>
    <col min="6914" max="6920" width="17.375" style="240" customWidth="1"/>
    <col min="6921" max="6921" width="20.75" style="240" customWidth="1"/>
    <col min="6922" max="6927" width="17.375" style="240" customWidth="1"/>
    <col min="6928" max="6929" width="11.75" style="240" customWidth="1"/>
    <col min="6930" max="6930" width="17.375" style="240" customWidth="1"/>
    <col min="6931" max="7169" width="9" style="240"/>
    <col min="7170" max="7176" width="17.375" style="240" customWidth="1"/>
    <col min="7177" max="7177" width="20.75" style="240" customWidth="1"/>
    <col min="7178" max="7183" width="17.375" style="240" customWidth="1"/>
    <col min="7184" max="7185" width="11.75" style="240" customWidth="1"/>
    <col min="7186" max="7186" width="17.375" style="240" customWidth="1"/>
    <col min="7187" max="7425" width="9" style="240"/>
    <col min="7426" max="7432" width="17.375" style="240" customWidth="1"/>
    <col min="7433" max="7433" width="20.75" style="240" customWidth="1"/>
    <col min="7434" max="7439" width="17.375" style="240" customWidth="1"/>
    <col min="7440" max="7441" width="11.75" style="240" customWidth="1"/>
    <col min="7442" max="7442" width="17.375" style="240" customWidth="1"/>
    <col min="7443" max="7681" width="9" style="240"/>
    <col min="7682" max="7688" width="17.375" style="240" customWidth="1"/>
    <col min="7689" max="7689" width="20.75" style="240" customWidth="1"/>
    <col min="7690" max="7695" width="17.375" style="240" customWidth="1"/>
    <col min="7696" max="7697" width="11.75" style="240" customWidth="1"/>
    <col min="7698" max="7698" width="17.375" style="240" customWidth="1"/>
    <col min="7699" max="7937" width="9" style="240"/>
    <col min="7938" max="7944" width="17.375" style="240" customWidth="1"/>
    <col min="7945" max="7945" width="20.75" style="240" customWidth="1"/>
    <col min="7946" max="7951" width="17.375" style="240" customWidth="1"/>
    <col min="7952" max="7953" width="11.75" style="240" customWidth="1"/>
    <col min="7954" max="7954" width="17.375" style="240" customWidth="1"/>
    <col min="7955" max="8193" width="9" style="240"/>
    <col min="8194" max="8200" width="17.375" style="240" customWidth="1"/>
    <col min="8201" max="8201" width="20.75" style="240" customWidth="1"/>
    <col min="8202" max="8207" width="17.375" style="240" customWidth="1"/>
    <col min="8208" max="8209" width="11.75" style="240" customWidth="1"/>
    <col min="8210" max="8210" width="17.375" style="240" customWidth="1"/>
    <col min="8211" max="8449" width="9" style="240"/>
    <col min="8450" max="8456" width="17.375" style="240" customWidth="1"/>
    <col min="8457" max="8457" width="20.75" style="240" customWidth="1"/>
    <col min="8458" max="8463" width="17.375" style="240" customWidth="1"/>
    <col min="8464" max="8465" width="11.75" style="240" customWidth="1"/>
    <col min="8466" max="8466" width="17.375" style="240" customWidth="1"/>
    <col min="8467" max="8705" width="9" style="240"/>
    <col min="8706" max="8712" width="17.375" style="240" customWidth="1"/>
    <col min="8713" max="8713" width="20.75" style="240" customWidth="1"/>
    <col min="8714" max="8719" width="17.375" style="240" customWidth="1"/>
    <col min="8720" max="8721" width="11.75" style="240" customWidth="1"/>
    <col min="8722" max="8722" width="17.375" style="240" customWidth="1"/>
    <col min="8723" max="8961" width="9" style="240"/>
    <col min="8962" max="8968" width="17.375" style="240" customWidth="1"/>
    <col min="8969" max="8969" width="20.75" style="240" customWidth="1"/>
    <col min="8970" max="8975" width="17.375" style="240" customWidth="1"/>
    <col min="8976" max="8977" width="11.75" style="240" customWidth="1"/>
    <col min="8978" max="8978" width="17.375" style="240" customWidth="1"/>
    <col min="8979" max="9217" width="9" style="240"/>
    <col min="9218" max="9224" width="17.375" style="240" customWidth="1"/>
    <col min="9225" max="9225" width="20.75" style="240" customWidth="1"/>
    <col min="9226" max="9231" width="17.375" style="240" customWidth="1"/>
    <col min="9232" max="9233" width="11.75" style="240" customWidth="1"/>
    <col min="9234" max="9234" width="17.375" style="240" customWidth="1"/>
    <col min="9235" max="9473" width="9" style="240"/>
    <col min="9474" max="9480" width="17.375" style="240" customWidth="1"/>
    <col min="9481" max="9481" width="20.75" style="240" customWidth="1"/>
    <col min="9482" max="9487" width="17.375" style="240" customWidth="1"/>
    <col min="9488" max="9489" width="11.75" style="240" customWidth="1"/>
    <col min="9490" max="9490" width="17.375" style="240" customWidth="1"/>
    <col min="9491" max="9729" width="9" style="240"/>
    <col min="9730" max="9736" width="17.375" style="240" customWidth="1"/>
    <col min="9737" max="9737" width="20.75" style="240" customWidth="1"/>
    <col min="9738" max="9743" width="17.375" style="240" customWidth="1"/>
    <col min="9744" max="9745" width="11.75" style="240" customWidth="1"/>
    <col min="9746" max="9746" width="17.375" style="240" customWidth="1"/>
    <col min="9747" max="9985" width="9" style="240"/>
    <col min="9986" max="9992" width="17.375" style="240" customWidth="1"/>
    <col min="9993" max="9993" width="20.75" style="240" customWidth="1"/>
    <col min="9994" max="9999" width="17.375" style="240" customWidth="1"/>
    <col min="10000" max="10001" width="11.75" style="240" customWidth="1"/>
    <col min="10002" max="10002" width="17.375" style="240" customWidth="1"/>
    <col min="10003" max="10241" width="9" style="240"/>
    <col min="10242" max="10248" width="17.375" style="240" customWidth="1"/>
    <col min="10249" max="10249" width="20.75" style="240" customWidth="1"/>
    <col min="10250" max="10255" width="17.375" style="240" customWidth="1"/>
    <col min="10256" max="10257" width="11.75" style="240" customWidth="1"/>
    <col min="10258" max="10258" width="17.375" style="240" customWidth="1"/>
    <col min="10259" max="10497" width="9" style="240"/>
    <col min="10498" max="10504" width="17.375" style="240" customWidth="1"/>
    <col min="10505" max="10505" width="20.75" style="240" customWidth="1"/>
    <col min="10506" max="10511" width="17.375" style="240" customWidth="1"/>
    <col min="10512" max="10513" width="11.75" style="240" customWidth="1"/>
    <col min="10514" max="10514" width="17.375" style="240" customWidth="1"/>
    <col min="10515" max="10753" width="9" style="240"/>
    <col min="10754" max="10760" width="17.375" style="240" customWidth="1"/>
    <col min="10761" max="10761" width="20.75" style="240" customWidth="1"/>
    <col min="10762" max="10767" width="17.375" style="240" customWidth="1"/>
    <col min="10768" max="10769" width="11.75" style="240" customWidth="1"/>
    <col min="10770" max="10770" width="17.375" style="240" customWidth="1"/>
    <col min="10771" max="11009" width="9" style="240"/>
    <col min="11010" max="11016" width="17.375" style="240" customWidth="1"/>
    <col min="11017" max="11017" width="20.75" style="240" customWidth="1"/>
    <col min="11018" max="11023" width="17.375" style="240" customWidth="1"/>
    <col min="11024" max="11025" width="11.75" style="240" customWidth="1"/>
    <col min="11026" max="11026" width="17.375" style="240" customWidth="1"/>
    <col min="11027" max="11265" width="9" style="240"/>
    <col min="11266" max="11272" width="17.375" style="240" customWidth="1"/>
    <col min="11273" max="11273" width="20.75" style="240" customWidth="1"/>
    <col min="11274" max="11279" width="17.375" style="240" customWidth="1"/>
    <col min="11280" max="11281" width="11.75" style="240" customWidth="1"/>
    <col min="11282" max="11282" width="17.375" style="240" customWidth="1"/>
    <col min="11283" max="11521" width="9" style="240"/>
    <col min="11522" max="11528" width="17.375" style="240" customWidth="1"/>
    <col min="11529" max="11529" width="20.75" style="240" customWidth="1"/>
    <col min="11530" max="11535" width="17.375" style="240" customWidth="1"/>
    <col min="11536" max="11537" width="11.75" style="240" customWidth="1"/>
    <col min="11538" max="11538" width="17.375" style="240" customWidth="1"/>
    <col min="11539" max="11777" width="9" style="240"/>
    <col min="11778" max="11784" width="17.375" style="240" customWidth="1"/>
    <col min="11785" max="11785" width="20.75" style="240" customWidth="1"/>
    <col min="11786" max="11791" width="17.375" style="240" customWidth="1"/>
    <col min="11792" max="11793" width="11.75" style="240" customWidth="1"/>
    <col min="11794" max="11794" width="17.375" style="240" customWidth="1"/>
    <col min="11795" max="12033" width="9" style="240"/>
    <col min="12034" max="12040" width="17.375" style="240" customWidth="1"/>
    <col min="12041" max="12041" width="20.75" style="240" customWidth="1"/>
    <col min="12042" max="12047" width="17.375" style="240" customWidth="1"/>
    <col min="12048" max="12049" width="11.75" style="240" customWidth="1"/>
    <col min="12050" max="12050" width="17.375" style="240" customWidth="1"/>
    <col min="12051" max="12289" width="9" style="240"/>
    <col min="12290" max="12296" width="17.375" style="240" customWidth="1"/>
    <col min="12297" max="12297" width="20.75" style="240" customWidth="1"/>
    <col min="12298" max="12303" width="17.375" style="240" customWidth="1"/>
    <col min="12304" max="12305" width="11.75" style="240" customWidth="1"/>
    <col min="12306" max="12306" width="17.375" style="240" customWidth="1"/>
    <col min="12307" max="12545" width="9" style="240"/>
    <col min="12546" max="12552" width="17.375" style="240" customWidth="1"/>
    <col min="12553" max="12553" width="20.75" style="240" customWidth="1"/>
    <col min="12554" max="12559" width="17.375" style="240" customWidth="1"/>
    <col min="12560" max="12561" width="11.75" style="240" customWidth="1"/>
    <col min="12562" max="12562" width="17.375" style="240" customWidth="1"/>
    <col min="12563" max="12801" width="9" style="240"/>
    <col min="12802" max="12808" width="17.375" style="240" customWidth="1"/>
    <col min="12809" max="12809" width="20.75" style="240" customWidth="1"/>
    <col min="12810" max="12815" width="17.375" style="240" customWidth="1"/>
    <col min="12816" max="12817" width="11.75" style="240" customWidth="1"/>
    <col min="12818" max="12818" width="17.375" style="240" customWidth="1"/>
    <col min="12819" max="13057" width="9" style="240"/>
    <col min="13058" max="13064" width="17.375" style="240" customWidth="1"/>
    <col min="13065" max="13065" width="20.75" style="240" customWidth="1"/>
    <col min="13066" max="13071" width="17.375" style="240" customWidth="1"/>
    <col min="13072" max="13073" width="11.75" style="240" customWidth="1"/>
    <col min="13074" max="13074" width="17.375" style="240" customWidth="1"/>
    <col min="13075" max="13313" width="9" style="240"/>
    <col min="13314" max="13320" width="17.375" style="240" customWidth="1"/>
    <col min="13321" max="13321" width="20.75" style="240" customWidth="1"/>
    <col min="13322" max="13327" width="17.375" style="240" customWidth="1"/>
    <col min="13328" max="13329" width="11.75" style="240" customWidth="1"/>
    <col min="13330" max="13330" width="17.375" style="240" customWidth="1"/>
    <col min="13331" max="13569" width="9" style="240"/>
    <col min="13570" max="13576" width="17.375" style="240" customWidth="1"/>
    <col min="13577" max="13577" width="20.75" style="240" customWidth="1"/>
    <col min="13578" max="13583" width="17.375" style="240" customWidth="1"/>
    <col min="13584" max="13585" width="11.75" style="240" customWidth="1"/>
    <col min="13586" max="13586" width="17.375" style="240" customWidth="1"/>
    <col min="13587" max="13825" width="9" style="240"/>
    <col min="13826" max="13832" width="17.375" style="240" customWidth="1"/>
    <col min="13833" max="13833" width="20.75" style="240" customWidth="1"/>
    <col min="13834" max="13839" width="17.375" style="240" customWidth="1"/>
    <col min="13840" max="13841" width="11.75" style="240" customWidth="1"/>
    <col min="13842" max="13842" width="17.375" style="240" customWidth="1"/>
    <col min="13843" max="14081" width="9" style="240"/>
    <col min="14082" max="14088" width="17.375" style="240" customWidth="1"/>
    <col min="14089" max="14089" width="20.75" style="240" customWidth="1"/>
    <col min="14090" max="14095" width="17.375" style="240" customWidth="1"/>
    <col min="14096" max="14097" width="11.75" style="240" customWidth="1"/>
    <col min="14098" max="14098" width="17.375" style="240" customWidth="1"/>
    <col min="14099" max="14337" width="9" style="240"/>
    <col min="14338" max="14344" width="17.375" style="240" customWidth="1"/>
    <col min="14345" max="14345" width="20.75" style="240" customWidth="1"/>
    <col min="14346" max="14351" width="17.375" style="240" customWidth="1"/>
    <col min="14352" max="14353" width="11.75" style="240" customWidth="1"/>
    <col min="14354" max="14354" width="17.375" style="240" customWidth="1"/>
    <col min="14355" max="14593" width="9" style="240"/>
    <col min="14594" max="14600" width="17.375" style="240" customWidth="1"/>
    <col min="14601" max="14601" width="20.75" style="240" customWidth="1"/>
    <col min="14602" max="14607" width="17.375" style="240" customWidth="1"/>
    <col min="14608" max="14609" width="11.75" style="240" customWidth="1"/>
    <col min="14610" max="14610" width="17.375" style="240" customWidth="1"/>
    <col min="14611" max="14849" width="9" style="240"/>
    <col min="14850" max="14856" width="17.375" style="240" customWidth="1"/>
    <col min="14857" max="14857" width="20.75" style="240" customWidth="1"/>
    <col min="14858" max="14863" width="17.375" style="240" customWidth="1"/>
    <col min="14864" max="14865" width="11.75" style="240" customWidth="1"/>
    <col min="14866" max="14866" width="17.375" style="240" customWidth="1"/>
    <col min="14867" max="15105" width="9" style="240"/>
    <col min="15106" max="15112" width="17.375" style="240" customWidth="1"/>
    <col min="15113" max="15113" width="20.75" style="240" customWidth="1"/>
    <col min="15114" max="15119" width="17.375" style="240" customWidth="1"/>
    <col min="15120" max="15121" width="11.75" style="240" customWidth="1"/>
    <col min="15122" max="15122" width="17.375" style="240" customWidth="1"/>
    <col min="15123" max="15361" width="9" style="240"/>
    <col min="15362" max="15368" width="17.375" style="240" customWidth="1"/>
    <col min="15369" max="15369" width="20.75" style="240" customWidth="1"/>
    <col min="15370" max="15375" width="17.375" style="240" customWidth="1"/>
    <col min="15376" max="15377" width="11.75" style="240" customWidth="1"/>
    <col min="15378" max="15378" width="17.375" style="240" customWidth="1"/>
    <col min="15379" max="15617" width="9" style="240"/>
    <col min="15618" max="15624" width="17.375" style="240" customWidth="1"/>
    <col min="15625" max="15625" width="20.75" style="240" customWidth="1"/>
    <col min="15626" max="15631" width="17.375" style="240" customWidth="1"/>
    <col min="15632" max="15633" width="11.75" style="240" customWidth="1"/>
    <col min="15634" max="15634" width="17.375" style="240" customWidth="1"/>
    <col min="15635" max="15873" width="9" style="240"/>
    <col min="15874" max="15880" width="17.375" style="240" customWidth="1"/>
    <col min="15881" max="15881" width="20.75" style="240" customWidth="1"/>
    <col min="15882" max="15887" width="17.375" style="240" customWidth="1"/>
    <col min="15888" max="15889" width="11.75" style="240" customWidth="1"/>
    <col min="15890" max="15890" width="17.375" style="240" customWidth="1"/>
    <col min="15891" max="16129" width="9" style="240"/>
    <col min="16130" max="16136" width="17.375" style="240" customWidth="1"/>
    <col min="16137" max="16137" width="20.75" style="240" customWidth="1"/>
    <col min="16138" max="16143" width="17.375" style="240" customWidth="1"/>
    <col min="16144" max="16145" width="11.75" style="240" customWidth="1"/>
    <col min="16146" max="16146" width="17.375" style="240" customWidth="1"/>
    <col min="16147" max="16384" width="9" style="240"/>
  </cols>
  <sheetData>
    <row r="1" spans="1:23" s="179" customFormat="1" ht="33.950000000000003" customHeight="1">
      <c r="A1" s="175" t="s">
        <v>108</v>
      </c>
      <c r="B1" s="175"/>
      <c r="C1" s="175"/>
      <c r="D1" s="175"/>
      <c r="E1" s="175"/>
      <c r="F1" s="175"/>
      <c r="G1" s="175"/>
      <c r="H1" s="175"/>
      <c r="I1" s="175"/>
      <c r="J1" s="176"/>
      <c r="K1" s="176"/>
      <c r="L1" s="176"/>
      <c r="M1" s="176"/>
      <c r="N1" s="176"/>
      <c r="O1" s="176"/>
      <c r="P1" s="177"/>
      <c r="Q1" s="178"/>
      <c r="R1" s="178"/>
    </row>
    <row r="2" spans="1:23" s="179" customFormat="1" ht="22.5" customHeight="1">
      <c r="A2" s="180" t="s">
        <v>109</v>
      </c>
      <c r="B2" s="180"/>
      <c r="C2" s="180"/>
      <c r="D2" s="180"/>
      <c r="E2" s="180"/>
      <c r="F2" s="180"/>
      <c r="G2" s="180"/>
      <c r="H2" s="181"/>
      <c r="I2" s="181"/>
      <c r="J2" s="181"/>
      <c r="K2" s="181"/>
      <c r="L2" s="181"/>
      <c r="M2" s="181"/>
      <c r="N2" s="181"/>
      <c r="O2" s="181"/>
      <c r="P2" s="182"/>
      <c r="Q2" s="183"/>
      <c r="R2" s="183"/>
      <c r="S2" s="183"/>
      <c r="T2" s="183"/>
      <c r="U2" s="183"/>
      <c r="V2" s="183"/>
      <c r="W2" s="183"/>
    </row>
    <row r="3" spans="1:23" s="183" customFormat="1" ht="22.5" customHeight="1">
      <c r="A3" s="184"/>
      <c r="B3" s="184"/>
      <c r="C3" s="184"/>
      <c r="D3" s="184"/>
      <c r="E3" s="184"/>
      <c r="F3" s="184"/>
      <c r="G3" s="184"/>
      <c r="H3" s="181"/>
      <c r="I3" s="181"/>
      <c r="J3" s="181"/>
      <c r="K3" s="181"/>
      <c r="L3" s="181"/>
      <c r="M3" s="181"/>
      <c r="N3" s="181"/>
      <c r="O3" s="181"/>
      <c r="P3" s="182"/>
    </row>
    <row r="4" spans="1:23" s="179" customFormat="1" ht="33">
      <c r="B4" s="185" t="s">
        <v>110</v>
      </c>
      <c r="J4" s="183"/>
      <c r="K4" s="183"/>
      <c r="L4" s="183"/>
      <c r="M4" s="183"/>
      <c r="N4" s="183"/>
      <c r="O4" s="183"/>
    </row>
    <row r="5" spans="1:23" s="179" customFormat="1" ht="33">
      <c r="B5" s="185" t="s">
        <v>111</v>
      </c>
      <c r="J5" s="183"/>
      <c r="K5" s="183"/>
      <c r="L5" s="183"/>
      <c r="M5" s="183"/>
      <c r="N5" s="183"/>
      <c r="O5" s="183"/>
    </row>
    <row r="6" spans="1:23" s="179" customFormat="1" ht="33">
      <c r="B6" s="185" t="s">
        <v>112</v>
      </c>
      <c r="J6" s="183"/>
      <c r="K6" s="183"/>
      <c r="L6" s="183"/>
      <c r="M6" s="183"/>
      <c r="N6" s="183"/>
      <c r="O6" s="183"/>
    </row>
    <row r="7" spans="1:23" s="179" customFormat="1" ht="33">
      <c r="B7" s="185" t="s">
        <v>113</v>
      </c>
      <c r="J7" s="183"/>
      <c r="K7" s="183"/>
      <c r="L7" s="183"/>
      <c r="M7" s="183"/>
      <c r="N7" s="183"/>
      <c r="O7" s="183"/>
    </row>
    <row r="8" spans="1:23" s="179" customFormat="1" ht="33">
      <c r="B8" s="185" t="s">
        <v>114</v>
      </c>
      <c r="J8" s="183"/>
      <c r="K8" s="183"/>
      <c r="L8" s="183"/>
      <c r="M8" s="183"/>
      <c r="N8" s="183"/>
      <c r="O8" s="183"/>
    </row>
    <row r="9" spans="1:23" s="179" customFormat="1" ht="33">
      <c r="B9" s="185" t="s">
        <v>115</v>
      </c>
      <c r="J9" s="183"/>
      <c r="K9" s="183"/>
      <c r="L9" s="183"/>
      <c r="M9" s="183"/>
      <c r="N9" s="183"/>
      <c r="O9" s="183"/>
    </row>
    <row r="10" spans="1:23" s="179" customFormat="1" ht="33">
      <c r="B10" s="186" t="s">
        <v>116</v>
      </c>
      <c r="J10" s="183"/>
      <c r="K10" s="183"/>
      <c r="L10" s="183"/>
      <c r="M10" s="183"/>
      <c r="N10" s="183"/>
      <c r="O10" s="183"/>
    </row>
    <row r="11" spans="1:23" s="179" customFormat="1" ht="33">
      <c r="B11" s="186" t="s">
        <v>117</v>
      </c>
      <c r="J11" s="183"/>
      <c r="K11" s="183"/>
      <c r="L11" s="183"/>
      <c r="M11" s="183"/>
      <c r="N11" s="183"/>
      <c r="O11" s="183"/>
    </row>
    <row r="12" spans="1:23" s="179" customFormat="1" ht="33">
      <c r="B12" s="186" t="s">
        <v>118</v>
      </c>
      <c r="J12" s="183"/>
      <c r="K12" s="183"/>
      <c r="L12" s="183"/>
      <c r="M12" s="183"/>
      <c r="N12" s="183"/>
      <c r="O12" s="183"/>
    </row>
    <row r="13" spans="1:23" s="179" customFormat="1" ht="33">
      <c r="B13" s="186" t="s">
        <v>119</v>
      </c>
      <c r="J13" s="183"/>
      <c r="K13" s="183"/>
      <c r="L13" s="183"/>
      <c r="M13" s="183"/>
      <c r="N13" s="183"/>
      <c r="O13" s="183"/>
    </row>
    <row r="14" spans="1:23" s="179" customFormat="1" ht="33">
      <c r="B14" s="185"/>
      <c r="J14" s="183"/>
      <c r="K14" s="183"/>
      <c r="L14" s="183"/>
      <c r="M14" s="183"/>
      <c r="N14" s="183"/>
      <c r="O14" s="183"/>
    </row>
    <row r="15" spans="1:23" s="179" customFormat="1" ht="30" customHeight="1">
      <c r="J15" s="183"/>
      <c r="K15" s="183"/>
      <c r="L15" s="183"/>
      <c r="M15" s="183"/>
      <c r="N15" s="183"/>
      <c r="O15" s="183"/>
    </row>
    <row r="16" spans="1:23" s="179" customFormat="1" ht="18" customHeight="1">
      <c r="A16" s="187" t="s">
        <v>120</v>
      </c>
      <c r="B16" s="188" t="s">
        <v>40</v>
      </c>
      <c r="C16" s="189" t="s">
        <v>121</v>
      </c>
      <c r="D16" s="190"/>
      <c r="E16" s="190"/>
      <c r="F16" s="190"/>
      <c r="G16" s="190"/>
      <c r="H16" s="190"/>
      <c r="I16" s="191"/>
      <c r="J16" s="192" t="s">
        <v>122</v>
      </c>
      <c r="K16" s="193"/>
      <c r="L16" s="193"/>
      <c r="M16" s="193"/>
      <c r="N16" s="193"/>
      <c r="O16" s="193"/>
      <c r="P16" s="194" t="s">
        <v>6</v>
      </c>
      <c r="Q16" s="194" t="s">
        <v>7</v>
      </c>
      <c r="R16" s="194" t="s">
        <v>123</v>
      </c>
      <c r="S16" s="194"/>
    </row>
    <row r="17" spans="1:19" s="179" customFormat="1" ht="18" customHeight="1">
      <c r="A17" s="195"/>
      <c r="B17" s="196"/>
      <c r="C17" s="197" t="s">
        <v>124</v>
      </c>
      <c r="D17" s="198" t="s">
        <v>41</v>
      </c>
      <c r="E17" s="199" t="s">
        <v>125</v>
      </c>
      <c r="F17" s="198" t="s">
        <v>23</v>
      </c>
      <c r="G17" s="198" t="s">
        <v>126</v>
      </c>
      <c r="H17" s="198" t="s">
        <v>127</v>
      </c>
      <c r="I17" s="200" t="s">
        <v>128</v>
      </c>
      <c r="J17" s="201" t="s">
        <v>124</v>
      </c>
      <c r="K17" s="202" t="s">
        <v>41</v>
      </c>
      <c r="L17" s="203" t="s">
        <v>129</v>
      </c>
      <c r="M17" s="202" t="s">
        <v>130</v>
      </c>
      <c r="N17" s="202" t="s">
        <v>131</v>
      </c>
      <c r="O17" s="204" t="s">
        <v>132</v>
      </c>
      <c r="P17" s="194"/>
      <c r="Q17" s="194"/>
      <c r="R17" s="194" t="s">
        <v>133</v>
      </c>
      <c r="S17" s="194" t="s">
        <v>134</v>
      </c>
    </row>
    <row r="18" spans="1:19" s="179" customFormat="1" ht="18" customHeight="1">
      <c r="A18" s="195"/>
      <c r="B18" s="205"/>
      <c r="C18" s="206"/>
      <c r="D18" s="207"/>
      <c r="E18" s="207"/>
      <c r="F18" s="207"/>
      <c r="G18" s="207"/>
      <c r="H18" s="207"/>
      <c r="I18" s="208"/>
      <c r="J18" s="209"/>
      <c r="K18" s="210"/>
      <c r="L18" s="210"/>
      <c r="M18" s="210"/>
      <c r="N18" s="210"/>
      <c r="O18" s="210"/>
      <c r="P18" s="194"/>
      <c r="Q18" s="194"/>
      <c r="R18" s="194"/>
      <c r="S18" s="194"/>
    </row>
    <row r="19" spans="1:19" s="179" customFormat="1" ht="30" customHeight="1">
      <c r="A19" s="211" t="s">
        <v>135</v>
      </c>
      <c r="B19" s="212" t="s">
        <v>136</v>
      </c>
      <c r="C19" s="213" t="s">
        <v>137</v>
      </c>
      <c r="D19" s="214" t="s">
        <v>138</v>
      </c>
      <c r="E19" s="215" t="s">
        <v>139</v>
      </c>
      <c r="F19" s="214">
        <v>90</v>
      </c>
      <c r="G19" s="215" t="s">
        <v>140</v>
      </c>
      <c r="H19" s="214" t="s">
        <v>141</v>
      </c>
      <c r="I19" s="216">
        <f>+F19*1330</f>
        <v>119700</v>
      </c>
      <c r="J19" s="217" t="s">
        <v>142</v>
      </c>
      <c r="K19" s="218" t="s">
        <v>143</v>
      </c>
      <c r="L19" s="218" t="s">
        <v>144</v>
      </c>
      <c r="M19" s="218">
        <v>9</v>
      </c>
      <c r="N19" s="218" t="s">
        <v>140</v>
      </c>
      <c r="O19" s="219">
        <v>45017</v>
      </c>
      <c r="P19" s="220" t="s">
        <v>145</v>
      </c>
      <c r="Q19" s="220" t="s">
        <v>145</v>
      </c>
      <c r="R19" s="220" t="s">
        <v>146</v>
      </c>
      <c r="S19" s="220" t="s">
        <v>147</v>
      </c>
    </row>
    <row r="20" spans="1:19" s="182" customFormat="1" ht="30" customHeight="1">
      <c r="A20" s="221"/>
      <c r="B20" s="222"/>
      <c r="C20" s="223"/>
      <c r="D20" s="223"/>
      <c r="E20" s="223"/>
      <c r="F20" s="223"/>
      <c r="G20" s="223"/>
      <c r="H20" s="223"/>
      <c r="I20" s="224"/>
      <c r="J20" s="223"/>
      <c r="K20" s="223"/>
      <c r="L20" s="223"/>
      <c r="M20" s="223"/>
      <c r="N20" s="223"/>
      <c r="O20" s="223"/>
      <c r="P20" s="225"/>
      <c r="Q20" s="226"/>
      <c r="R20" s="225"/>
      <c r="S20" s="225"/>
    </row>
    <row r="21" spans="1:19" s="182" customFormat="1" ht="30" customHeight="1">
      <c r="A21" s="227"/>
      <c r="B21" s="228"/>
      <c r="C21" s="229"/>
      <c r="D21" s="230">
        <f>+SUBTOTAL(3,D25:D35)</f>
        <v>0</v>
      </c>
      <c r="E21" s="229"/>
      <c r="F21" s="229"/>
      <c r="G21" s="229"/>
      <c r="H21" s="229"/>
      <c r="I21" s="230">
        <f>+SUBTOTAL(9,I25:I35)</f>
        <v>0</v>
      </c>
      <c r="J21" s="229"/>
      <c r="K21" s="229"/>
      <c r="L21" s="229"/>
      <c r="M21" s="229"/>
      <c r="N21" s="229"/>
      <c r="O21" s="229"/>
      <c r="P21" s="231"/>
      <c r="Q21" s="232"/>
      <c r="R21" s="231"/>
      <c r="S21" s="231"/>
    </row>
    <row r="22" spans="1:19" s="179" customFormat="1" ht="18" customHeight="1">
      <c r="A22" s="187" t="s">
        <v>120</v>
      </c>
      <c r="B22" s="188" t="s">
        <v>40</v>
      </c>
      <c r="C22" s="189" t="s">
        <v>121</v>
      </c>
      <c r="D22" s="190"/>
      <c r="E22" s="190"/>
      <c r="F22" s="190"/>
      <c r="G22" s="190"/>
      <c r="H22" s="190"/>
      <c r="I22" s="191"/>
      <c r="J22" s="192" t="s">
        <v>122</v>
      </c>
      <c r="K22" s="193"/>
      <c r="L22" s="193"/>
      <c r="M22" s="193"/>
      <c r="N22" s="193"/>
      <c r="O22" s="193"/>
      <c r="P22" s="194" t="s">
        <v>6</v>
      </c>
      <c r="Q22" s="194" t="s">
        <v>7</v>
      </c>
      <c r="R22" s="194" t="s">
        <v>123</v>
      </c>
      <c r="S22" s="194"/>
    </row>
    <row r="23" spans="1:19" s="179" customFormat="1" ht="18" customHeight="1">
      <c r="A23" s="195"/>
      <c r="B23" s="196"/>
      <c r="C23" s="197" t="s">
        <v>124</v>
      </c>
      <c r="D23" s="198" t="s">
        <v>41</v>
      </c>
      <c r="E23" s="199" t="s">
        <v>125</v>
      </c>
      <c r="F23" s="198" t="s">
        <v>23</v>
      </c>
      <c r="G23" s="198" t="s">
        <v>126</v>
      </c>
      <c r="H23" s="198" t="s">
        <v>127</v>
      </c>
      <c r="I23" s="200" t="s">
        <v>148</v>
      </c>
      <c r="J23" s="201" t="s">
        <v>124</v>
      </c>
      <c r="K23" s="202" t="s">
        <v>41</v>
      </c>
      <c r="L23" s="203" t="s">
        <v>129</v>
      </c>
      <c r="M23" s="202" t="s">
        <v>130</v>
      </c>
      <c r="N23" s="202" t="s">
        <v>131</v>
      </c>
      <c r="O23" s="204" t="s">
        <v>132</v>
      </c>
      <c r="P23" s="194"/>
      <c r="Q23" s="194"/>
      <c r="R23" s="194" t="s">
        <v>133</v>
      </c>
      <c r="S23" s="194" t="s">
        <v>134</v>
      </c>
    </row>
    <row r="24" spans="1:19" s="179" customFormat="1" ht="18" customHeight="1">
      <c r="A24" s="195"/>
      <c r="B24" s="205"/>
      <c r="C24" s="206"/>
      <c r="D24" s="207"/>
      <c r="E24" s="207"/>
      <c r="F24" s="207"/>
      <c r="G24" s="207"/>
      <c r="H24" s="207"/>
      <c r="I24" s="208"/>
      <c r="J24" s="209"/>
      <c r="K24" s="210"/>
      <c r="L24" s="210"/>
      <c r="M24" s="210"/>
      <c r="N24" s="210"/>
      <c r="O24" s="210"/>
      <c r="P24" s="194"/>
      <c r="Q24" s="194"/>
      <c r="R24" s="194"/>
      <c r="S24" s="194"/>
    </row>
    <row r="25" spans="1:19" s="179" customFormat="1" ht="27.95" customHeight="1">
      <c r="A25" s="233"/>
      <c r="B25" s="212"/>
      <c r="C25" s="213"/>
      <c r="D25" s="214"/>
      <c r="E25" s="214"/>
      <c r="F25" s="214"/>
      <c r="G25" s="214"/>
      <c r="H25" s="214"/>
      <c r="I25" s="216">
        <f>+F25*1330</f>
        <v>0</v>
      </c>
      <c r="J25" s="217"/>
      <c r="K25" s="234"/>
      <c r="L25" s="234"/>
      <c r="M25" s="234"/>
      <c r="N25" s="234"/>
      <c r="O25" s="234"/>
      <c r="P25" s="220"/>
      <c r="Q25" s="235"/>
      <c r="R25" s="220"/>
      <c r="S25" s="220"/>
    </row>
    <row r="26" spans="1:19" s="179" customFormat="1" ht="30" customHeight="1">
      <c r="A26" s="233"/>
      <c r="B26" s="212"/>
      <c r="C26" s="213"/>
      <c r="D26" s="214"/>
      <c r="E26" s="214"/>
      <c r="F26" s="214"/>
      <c r="G26" s="214"/>
      <c r="H26" s="214"/>
      <c r="I26" s="216">
        <f t="shared" ref="I26:I35" si="0">+F26*1330</f>
        <v>0</v>
      </c>
      <c r="J26" s="217"/>
      <c r="K26" s="234"/>
      <c r="L26" s="234"/>
      <c r="M26" s="234"/>
      <c r="N26" s="234"/>
      <c r="O26" s="234"/>
      <c r="P26" s="220"/>
      <c r="Q26" s="235"/>
      <c r="R26" s="220"/>
      <c r="S26" s="220"/>
    </row>
    <row r="27" spans="1:19" s="179" customFormat="1" ht="30" customHeight="1">
      <c r="A27" s="233"/>
      <c r="B27" s="212"/>
      <c r="C27" s="213"/>
      <c r="D27" s="214"/>
      <c r="E27" s="214"/>
      <c r="F27" s="214"/>
      <c r="G27" s="214"/>
      <c r="H27" s="214"/>
      <c r="I27" s="216">
        <f t="shared" si="0"/>
        <v>0</v>
      </c>
      <c r="J27" s="217"/>
      <c r="K27" s="234"/>
      <c r="L27" s="234"/>
      <c r="M27" s="234"/>
      <c r="N27" s="234"/>
      <c r="O27" s="234"/>
      <c r="P27" s="220"/>
      <c r="Q27" s="235"/>
      <c r="R27" s="220"/>
      <c r="S27" s="220"/>
    </row>
    <row r="28" spans="1:19" s="179" customFormat="1" ht="27.95" customHeight="1">
      <c r="A28" s="233"/>
      <c r="B28" s="212"/>
      <c r="C28" s="213"/>
      <c r="D28" s="214"/>
      <c r="E28" s="214"/>
      <c r="F28" s="214"/>
      <c r="G28" s="214"/>
      <c r="H28" s="214"/>
      <c r="I28" s="216">
        <f t="shared" si="0"/>
        <v>0</v>
      </c>
      <c r="J28" s="217"/>
      <c r="K28" s="234"/>
      <c r="L28" s="234"/>
      <c r="M28" s="234"/>
      <c r="N28" s="234"/>
      <c r="O28" s="234"/>
      <c r="P28" s="220"/>
      <c r="Q28" s="235"/>
      <c r="R28" s="220"/>
      <c r="S28" s="220"/>
    </row>
    <row r="29" spans="1:19" s="179" customFormat="1" ht="30" customHeight="1">
      <c r="A29" s="233"/>
      <c r="B29" s="212"/>
      <c r="C29" s="213"/>
      <c r="D29" s="214"/>
      <c r="E29" s="214"/>
      <c r="F29" s="214"/>
      <c r="G29" s="214"/>
      <c r="H29" s="214"/>
      <c r="I29" s="216">
        <f t="shared" si="0"/>
        <v>0</v>
      </c>
      <c r="J29" s="217"/>
      <c r="K29" s="234"/>
      <c r="L29" s="234"/>
      <c r="M29" s="234"/>
      <c r="N29" s="234"/>
      <c r="O29" s="234"/>
      <c r="P29" s="220"/>
      <c r="Q29" s="235"/>
      <c r="R29" s="220"/>
      <c r="S29" s="220"/>
    </row>
    <row r="30" spans="1:19" s="179" customFormat="1" ht="30" customHeight="1">
      <c r="A30" s="233"/>
      <c r="B30" s="212"/>
      <c r="C30" s="213"/>
      <c r="D30" s="214"/>
      <c r="E30" s="214"/>
      <c r="F30" s="214"/>
      <c r="G30" s="214"/>
      <c r="H30" s="214"/>
      <c r="I30" s="216">
        <f t="shared" si="0"/>
        <v>0</v>
      </c>
      <c r="J30" s="217"/>
      <c r="K30" s="234"/>
      <c r="L30" s="234"/>
      <c r="M30" s="234"/>
      <c r="N30" s="234"/>
      <c r="O30" s="234"/>
      <c r="P30" s="220"/>
      <c r="Q30" s="235"/>
      <c r="R30" s="220"/>
      <c r="S30" s="220"/>
    </row>
    <row r="31" spans="1:19" s="179" customFormat="1" ht="27.95" customHeight="1">
      <c r="A31" s="233"/>
      <c r="B31" s="212"/>
      <c r="C31" s="213"/>
      <c r="D31" s="214"/>
      <c r="E31" s="214"/>
      <c r="F31" s="214"/>
      <c r="G31" s="214"/>
      <c r="H31" s="214"/>
      <c r="I31" s="216">
        <f t="shared" si="0"/>
        <v>0</v>
      </c>
      <c r="J31" s="217"/>
      <c r="K31" s="234"/>
      <c r="L31" s="234"/>
      <c r="M31" s="234"/>
      <c r="N31" s="234"/>
      <c r="O31" s="234"/>
      <c r="P31" s="220"/>
      <c r="Q31" s="235"/>
      <c r="R31" s="220"/>
      <c r="S31" s="220"/>
    </row>
    <row r="32" spans="1:19" s="179" customFormat="1" ht="30" customHeight="1">
      <c r="A32" s="233"/>
      <c r="B32" s="212"/>
      <c r="C32" s="213"/>
      <c r="D32" s="214"/>
      <c r="E32" s="214"/>
      <c r="F32" s="214"/>
      <c r="G32" s="214"/>
      <c r="H32" s="214"/>
      <c r="I32" s="216">
        <f t="shared" si="0"/>
        <v>0</v>
      </c>
      <c r="J32" s="217"/>
      <c r="K32" s="234"/>
      <c r="L32" s="234"/>
      <c r="M32" s="234"/>
      <c r="N32" s="234"/>
      <c r="O32" s="234"/>
      <c r="P32" s="220"/>
      <c r="Q32" s="235"/>
      <c r="R32" s="220"/>
      <c r="S32" s="220"/>
    </row>
    <row r="33" spans="1:19" s="179" customFormat="1" ht="30" customHeight="1">
      <c r="A33" s="233"/>
      <c r="B33" s="212"/>
      <c r="C33" s="213"/>
      <c r="D33" s="214"/>
      <c r="E33" s="214"/>
      <c r="F33" s="214"/>
      <c r="G33" s="214"/>
      <c r="H33" s="214"/>
      <c r="I33" s="216">
        <f t="shared" si="0"/>
        <v>0</v>
      </c>
      <c r="J33" s="217"/>
      <c r="K33" s="234"/>
      <c r="L33" s="234"/>
      <c r="M33" s="234"/>
      <c r="N33" s="234"/>
      <c r="O33" s="234"/>
      <c r="P33" s="220"/>
      <c r="Q33" s="235"/>
      <c r="R33" s="220"/>
      <c r="S33" s="220"/>
    </row>
    <row r="34" spans="1:19" s="179" customFormat="1" ht="27.95" customHeight="1">
      <c r="A34" s="233"/>
      <c r="B34" s="212"/>
      <c r="C34" s="213"/>
      <c r="D34" s="214"/>
      <c r="E34" s="214"/>
      <c r="F34" s="214"/>
      <c r="G34" s="214"/>
      <c r="H34" s="214"/>
      <c r="I34" s="216">
        <f t="shared" si="0"/>
        <v>0</v>
      </c>
      <c r="J34" s="217"/>
      <c r="K34" s="234"/>
      <c r="L34" s="234"/>
      <c r="M34" s="234"/>
      <c r="N34" s="234"/>
      <c r="O34" s="234"/>
      <c r="P34" s="220"/>
      <c r="Q34" s="235"/>
      <c r="R34" s="220"/>
      <c r="S34" s="220"/>
    </row>
    <row r="35" spans="1:19" s="179" customFormat="1" ht="27.95" customHeight="1">
      <c r="A35" s="233"/>
      <c r="B35" s="212"/>
      <c r="C35" s="213"/>
      <c r="D35" s="214"/>
      <c r="E35" s="214"/>
      <c r="F35" s="214"/>
      <c r="G35" s="214"/>
      <c r="H35" s="214"/>
      <c r="I35" s="216">
        <f t="shared" si="0"/>
        <v>0</v>
      </c>
      <c r="J35" s="217"/>
      <c r="K35" s="234"/>
      <c r="L35" s="234"/>
      <c r="M35" s="234"/>
      <c r="N35" s="234"/>
      <c r="O35" s="234"/>
      <c r="P35" s="220"/>
      <c r="Q35" s="235"/>
      <c r="R35" s="220"/>
      <c r="S35" s="220"/>
    </row>
    <row r="46" spans="1:19" s="236" customFormat="1">
      <c r="C46" s="237" t="s">
        <v>149</v>
      </c>
      <c r="H46" s="237" t="s">
        <v>150</v>
      </c>
      <c r="J46" s="238" t="s">
        <v>149</v>
      </c>
      <c r="K46" s="239"/>
      <c r="L46" s="239"/>
      <c r="M46" s="239"/>
      <c r="N46" s="239"/>
      <c r="O46" s="239"/>
    </row>
    <row r="47" spans="1:19" ht="37.5">
      <c r="B47" s="241"/>
      <c r="C47" s="242" t="s">
        <v>137</v>
      </c>
      <c r="H47" s="242" t="s">
        <v>141</v>
      </c>
      <c r="J47" s="243" t="s">
        <v>21</v>
      </c>
    </row>
    <row r="48" spans="1:19" ht="37.5">
      <c r="B48" s="241"/>
      <c r="C48" s="242" t="s">
        <v>151</v>
      </c>
      <c r="H48" s="242" t="s">
        <v>152</v>
      </c>
      <c r="J48" s="243" t="s">
        <v>153</v>
      </c>
    </row>
    <row r="49" spans="2:10" ht="37.5">
      <c r="B49" s="241"/>
      <c r="C49" s="242" t="s">
        <v>154</v>
      </c>
      <c r="H49" s="242" t="s">
        <v>155</v>
      </c>
      <c r="J49" s="243" t="s">
        <v>49</v>
      </c>
    </row>
    <row r="50" spans="2:10" ht="56.25">
      <c r="B50" s="241"/>
      <c r="C50" s="242" t="s">
        <v>156</v>
      </c>
      <c r="H50" s="242" t="s">
        <v>157</v>
      </c>
      <c r="J50" s="243" t="s">
        <v>158</v>
      </c>
    </row>
    <row r="51" spans="2:10" ht="75">
      <c r="B51" s="241"/>
      <c r="C51" s="242" t="s">
        <v>159</v>
      </c>
      <c r="H51" s="242" t="s">
        <v>160</v>
      </c>
      <c r="J51" s="243" t="s">
        <v>161</v>
      </c>
    </row>
    <row r="52" spans="2:10" ht="37.5">
      <c r="B52" s="241"/>
      <c r="H52" s="242" t="s">
        <v>162</v>
      </c>
      <c r="J52" s="243" t="s">
        <v>142</v>
      </c>
    </row>
    <row r="53" spans="2:10" ht="56.25">
      <c r="B53" s="241"/>
      <c r="H53" s="242" t="s">
        <v>163</v>
      </c>
      <c r="J53" s="243" t="s">
        <v>164</v>
      </c>
    </row>
    <row r="54" spans="2:10" ht="56.25">
      <c r="B54" s="241"/>
      <c r="H54" s="242" t="s">
        <v>165</v>
      </c>
      <c r="J54" s="243" t="s">
        <v>166</v>
      </c>
    </row>
    <row r="55" spans="2:10" ht="37.5">
      <c r="B55" s="241"/>
      <c r="H55" s="242" t="s">
        <v>167</v>
      </c>
      <c r="J55" s="243" t="s">
        <v>168</v>
      </c>
    </row>
    <row r="56" spans="2:10" ht="37.5">
      <c r="B56" s="241"/>
      <c r="H56" s="242" t="s">
        <v>169</v>
      </c>
    </row>
    <row r="57" spans="2:10">
      <c r="B57" s="241"/>
      <c r="H57" s="242" t="s">
        <v>170</v>
      </c>
    </row>
    <row r="58" spans="2:10">
      <c r="B58" s="241"/>
    </row>
    <row r="59" spans="2:10">
      <c r="B59" s="241"/>
    </row>
    <row r="60" spans="2:10">
      <c r="B60" s="241"/>
    </row>
    <row r="61" spans="2:10">
      <c r="B61" s="241"/>
    </row>
    <row r="62" spans="2:10">
      <c r="B62" s="241"/>
    </row>
    <row r="63" spans="2:10">
      <c r="B63" s="241"/>
    </row>
    <row r="64" spans="2:10">
      <c r="B64" s="241"/>
    </row>
    <row r="65" spans="2:2">
      <c r="B65" s="241"/>
    </row>
    <row r="66" spans="2:2">
      <c r="B66" s="241"/>
    </row>
    <row r="67" spans="2:2">
      <c r="B67" s="241"/>
    </row>
  </sheetData>
  <mergeCells count="45">
    <mergeCell ref="O23:O24"/>
    <mergeCell ref="R23:R24"/>
    <mergeCell ref="S23:S24"/>
    <mergeCell ref="I23:I24"/>
    <mergeCell ref="J23:J24"/>
    <mergeCell ref="K23:K24"/>
    <mergeCell ref="L23:L24"/>
    <mergeCell ref="M23:M24"/>
    <mergeCell ref="N23:N24"/>
    <mergeCell ref="C23:C24"/>
    <mergeCell ref="D23:D24"/>
    <mergeCell ref="E23:E24"/>
    <mergeCell ref="F23:F24"/>
    <mergeCell ref="G23:G24"/>
    <mergeCell ref="H23:H24"/>
    <mergeCell ref="O17:O18"/>
    <mergeCell ref="R17:R18"/>
    <mergeCell ref="S17:S18"/>
    <mergeCell ref="A22:A24"/>
    <mergeCell ref="B22:B24"/>
    <mergeCell ref="C22:I22"/>
    <mergeCell ref="J22:O22"/>
    <mergeCell ref="P22:P24"/>
    <mergeCell ref="Q22:Q24"/>
    <mergeCell ref="R22:S22"/>
    <mergeCell ref="Q16:Q18"/>
    <mergeCell ref="R16:S16"/>
    <mergeCell ref="C17:C18"/>
    <mergeCell ref="D17:D18"/>
    <mergeCell ref="E17:E18"/>
    <mergeCell ref="F17:F18"/>
    <mergeCell ref="G17:G18"/>
    <mergeCell ref="H17:H18"/>
    <mergeCell ref="I17:I18"/>
    <mergeCell ref="J17:J18"/>
    <mergeCell ref="A2:G2"/>
    <mergeCell ref="A16:A18"/>
    <mergeCell ref="B16:B18"/>
    <mergeCell ref="C16:I16"/>
    <mergeCell ref="J16:O16"/>
    <mergeCell ref="P16:P18"/>
    <mergeCell ref="K17:K18"/>
    <mergeCell ref="L17:L18"/>
    <mergeCell ref="M17:M18"/>
    <mergeCell ref="N17:N18"/>
  </mergeCells>
  <phoneticPr fontId="1"/>
  <dataValidations count="3">
    <dataValidation type="list" allowBlank="1" showInputMessage="1" showErrorMessage="1" sqref="H19:H21 JD19:JD21 SZ19:SZ21 ACV19:ACV21 AMR19:AMR21 AWN19:AWN21 BGJ19:BGJ21 BQF19:BQF21 CAB19:CAB21 CJX19:CJX21 CTT19:CTT21 DDP19:DDP21 DNL19:DNL21 DXH19:DXH21 EHD19:EHD21 EQZ19:EQZ21 FAV19:FAV21 FKR19:FKR21 FUN19:FUN21 GEJ19:GEJ21 GOF19:GOF21 GYB19:GYB21 HHX19:HHX21 HRT19:HRT21 IBP19:IBP21 ILL19:ILL21 IVH19:IVH21 JFD19:JFD21 JOZ19:JOZ21 JYV19:JYV21 KIR19:KIR21 KSN19:KSN21 LCJ19:LCJ21 LMF19:LMF21 LWB19:LWB21 MFX19:MFX21 MPT19:MPT21 MZP19:MZP21 NJL19:NJL21 NTH19:NTH21 ODD19:ODD21 OMZ19:OMZ21 OWV19:OWV21 PGR19:PGR21 PQN19:PQN21 QAJ19:QAJ21 QKF19:QKF21 QUB19:QUB21 RDX19:RDX21 RNT19:RNT21 RXP19:RXP21 SHL19:SHL21 SRH19:SRH21 TBD19:TBD21 TKZ19:TKZ21 TUV19:TUV21 UER19:UER21 UON19:UON21 UYJ19:UYJ21 VIF19:VIF21 VSB19:VSB21 WBX19:WBX21 WLT19:WLT21 WVP19:WVP21 H65555:H65557 JD65555:JD65557 SZ65555:SZ65557 ACV65555:ACV65557 AMR65555:AMR65557 AWN65555:AWN65557 BGJ65555:BGJ65557 BQF65555:BQF65557 CAB65555:CAB65557 CJX65555:CJX65557 CTT65555:CTT65557 DDP65555:DDP65557 DNL65555:DNL65557 DXH65555:DXH65557 EHD65555:EHD65557 EQZ65555:EQZ65557 FAV65555:FAV65557 FKR65555:FKR65557 FUN65555:FUN65557 GEJ65555:GEJ65557 GOF65555:GOF65557 GYB65555:GYB65557 HHX65555:HHX65557 HRT65555:HRT65557 IBP65555:IBP65557 ILL65555:ILL65557 IVH65555:IVH65557 JFD65555:JFD65557 JOZ65555:JOZ65557 JYV65555:JYV65557 KIR65555:KIR65557 KSN65555:KSN65557 LCJ65555:LCJ65557 LMF65555:LMF65557 LWB65555:LWB65557 MFX65555:MFX65557 MPT65555:MPT65557 MZP65555:MZP65557 NJL65555:NJL65557 NTH65555:NTH65557 ODD65555:ODD65557 OMZ65555:OMZ65557 OWV65555:OWV65557 PGR65555:PGR65557 PQN65555:PQN65557 QAJ65555:QAJ65557 QKF65555:QKF65557 QUB65555:QUB65557 RDX65555:RDX65557 RNT65555:RNT65557 RXP65555:RXP65557 SHL65555:SHL65557 SRH65555:SRH65557 TBD65555:TBD65557 TKZ65555:TKZ65557 TUV65555:TUV65557 UER65555:UER65557 UON65555:UON65557 UYJ65555:UYJ65557 VIF65555:VIF65557 VSB65555:VSB65557 WBX65555:WBX65557 WLT65555:WLT65557 WVP65555:WVP65557 H131091:H131093 JD131091:JD131093 SZ131091:SZ131093 ACV131091:ACV131093 AMR131091:AMR131093 AWN131091:AWN131093 BGJ131091:BGJ131093 BQF131091:BQF131093 CAB131091:CAB131093 CJX131091:CJX131093 CTT131091:CTT131093 DDP131091:DDP131093 DNL131091:DNL131093 DXH131091:DXH131093 EHD131091:EHD131093 EQZ131091:EQZ131093 FAV131091:FAV131093 FKR131091:FKR131093 FUN131091:FUN131093 GEJ131091:GEJ131093 GOF131091:GOF131093 GYB131091:GYB131093 HHX131091:HHX131093 HRT131091:HRT131093 IBP131091:IBP131093 ILL131091:ILL131093 IVH131091:IVH131093 JFD131091:JFD131093 JOZ131091:JOZ131093 JYV131091:JYV131093 KIR131091:KIR131093 KSN131091:KSN131093 LCJ131091:LCJ131093 LMF131091:LMF131093 LWB131091:LWB131093 MFX131091:MFX131093 MPT131091:MPT131093 MZP131091:MZP131093 NJL131091:NJL131093 NTH131091:NTH131093 ODD131091:ODD131093 OMZ131091:OMZ131093 OWV131091:OWV131093 PGR131091:PGR131093 PQN131091:PQN131093 QAJ131091:QAJ131093 QKF131091:QKF131093 QUB131091:QUB131093 RDX131091:RDX131093 RNT131091:RNT131093 RXP131091:RXP131093 SHL131091:SHL131093 SRH131091:SRH131093 TBD131091:TBD131093 TKZ131091:TKZ131093 TUV131091:TUV131093 UER131091:UER131093 UON131091:UON131093 UYJ131091:UYJ131093 VIF131091:VIF131093 VSB131091:VSB131093 WBX131091:WBX131093 WLT131091:WLT131093 WVP131091:WVP131093 H196627:H196629 JD196627:JD196629 SZ196627:SZ196629 ACV196627:ACV196629 AMR196627:AMR196629 AWN196627:AWN196629 BGJ196627:BGJ196629 BQF196627:BQF196629 CAB196627:CAB196629 CJX196627:CJX196629 CTT196627:CTT196629 DDP196627:DDP196629 DNL196627:DNL196629 DXH196627:DXH196629 EHD196627:EHD196629 EQZ196627:EQZ196629 FAV196627:FAV196629 FKR196627:FKR196629 FUN196627:FUN196629 GEJ196627:GEJ196629 GOF196627:GOF196629 GYB196627:GYB196629 HHX196627:HHX196629 HRT196627:HRT196629 IBP196627:IBP196629 ILL196627:ILL196629 IVH196627:IVH196629 JFD196627:JFD196629 JOZ196627:JOZ196629 JYV196627:JYV196629 KIR196627:KIR196629 KSN196627:KSN196629 LCJ196627:LCJ196629 LMF196627:LMF196629 LWB196627:LWB196629 MFX196627:MFX196629 MPT196627:MPT196629 MZP196627:MZP196629 NJL196627:NJL196629 NTH196627:NTH196629 ODD196627:ODD196629 OMZ196627:OMZ196629 OWV196627:OWV196629 PGR196627:PGR196629 PQN196627:PQN196629 QAJ196627:QAJ196629 QKF196627:QKF196629 QUB196627:QUB196629 RDX196627:RDX196629 RNT196627:RNT196629 RXP196627:RXP196629 SHL196627:SHL196629 SRH196627:SRH196629 TBD196627:TBD196629 TKZ196627:TKZ196629 TUV196627:TUV196629 UER196627:UER196629 UON196627:UON196629 UYJ196627:UYJ196629 VIF196627:VIF196629 VSB196627:VSB196629 WBX196627:WBX196629 WLT196627:WLT196629 WVP196627:WVP196629 H262163:H262165 JD262163:JD262165 SZ262163:SZ262165 ACV262163:ACV262165 AMR262163:AMR262165 AWN262163:AWN262165 BGJ262163:BGJ262165 BQF262163:BQF262165 CAB262163:CAB262165 CJX262163:CJX262165 CTT262163:CTT262165 DDP262163:DDP262165 DNL262163:DNL262165 DXH262163:DXH262165 EHD262163:EHD262165 EQZ262163:EQZ262165 FAV262163:FAV262165 FKR262163:FKR262165 FUN262163:FUN262165 GEJ262163:GEJ262165 GOF262163:GOF262165 GYB262163:GYB262165 HHX262163:HHX262165 HRT262163:HRT262165 IBP262163:IBP262165 ILL262163:ILL262165 IVH262163:IVH262165 JFD262163:JFD262165 JOZ262163:JOZ262165 JYV262163:JYV262165 KIR262163:KIR262165 KSN262163:KSN262165 LCJ262163:LCJ262165 LMF262163:LMF262165 LWB262163:LWB262165 MFX262163:MFX262165 MPT262163:MPT262165 MZP262163:MZP262165 NJL262163:NJL262165 NTH262163:NTH262165 ODD262163:ODD262165 OMZ262163:OMZ262165 OWV262163:OWV262165 PGR262163:PGR262165 PQN262163:PQN262165 QAJ262163:QAJ262165 QKF262163:QKF262165 QUB262163:QUB262165 RDX262163:RDX262165 RNT262163:RNT262165 RXP262163:RXP262165 SHL262163:SHL262165 SRH262163:SRH262165 TBD262163:TBD262165 TKZ262163:TKZ262165 TUV262163:TUV262165 UER262163:UER262165 UON262163:UON262165 UYJ262163:UYJ262165 VIF262163:VIF262165 VSB262163:VSB262165 WBX262163:WBX262165 WLT262163:WLT262165 WVP262163:WVP262165 H327699:H327701 JD327699:JD327701 SZ327699:SZ327701 ACV327699:ACV327701 AMR327699:AMR327701 AWN327699:AWN327701 BGJ327699:BGJ327701 BQF327699:BQF327701 CAB327699:CAB327701 CJX327699:CJX327701 CTT327699:CTT327701 DDP327699:DDP327701 DNL327699:DNL327701 DXH327699:DXH327701 EHD327699:EHD327701 EQZ327699:EQZ327701 FAV327699:FAV327701 FKR327699:FKR327701 FUN327699:FUN327701 GEJ327699:GEJ327701 GOF327699:GOF327701 GYB327699:GYB327701 HHX327699:HHX327701 HRT327699:HRT327701 IBP327699:IBP327701 ILL327699:ILL327701 IVH327699:IVH327701 JFD327699:JFD327701 JOZ327699:JOZ327701 JYV327699:JYV327701 KIR327699:KIR327701 KSN327699:KSN327701 LCJ327699:LCJ327701 LMF327699:LMF327701 LWB327699:LWB327701 MFX327699:MFX327701 MPT327699:MPT327701 MZP327699:MZP327701 NJL327699:NJL327701 NTH327699:NTH327701 ODD327699:ODD327701 OMZ327699:OMZ327701 OWV327699:OWV327701 PGR327699:PGR327701 PQN327699:PQN327701 QAJ327699:QAJ327701 QKF327699:QKF327701 QUB327699:QUB327701 RDX327699:RDX327701 RNT327699:RNT327701 RXP327699:RXP327701 SHL327699:SHL327701 SRH327699:SRH327701 TBD327699:TBD327701 TKZ327699:TKZ327701 TUV327699:TUV327701 UER327699:UER327701 UON327699:UON327701 UYJ327699:UYJ327701 VIF327699:VIF327701 VSB327699:VSB327701 WBX327699:WBX327701 WLT327699:WLT327701 WVP327699:WVP327701 H393235:H393237 JD393235:JD393237 SZ393235:SZ393237 ACV393235:ACV393237 AMR393235:AMR393237 AWN393235:AWN393237 BGJ393235:BGJ393237 BQF393235:BQF393237 CAB393235:CAB393237 CJX393235:CJX393237 CTT393235:CTT393237 DDP393235:DDP393237 DNL393235:DNL393237 DXH393235:DXH393237 EHD393235:EHD393237 EQZ393235:EQZ393237 FAV393235:FAV393237 FKR393235:FKR393237 FUN393235:FUN393237 GEJ393235:GEJ393237 GOF393235:GOF393237 GYB393235:GYB393237 HHX393235:HHX393237 HRT393235:HRT393237 IBP393235:IBP393237 ILL393235:ILL393237 IVH393235:IVH393237 JFD393235:JFD393237 JOZ393235:JOZ393237 JYV393235:JYV393237 KIR393235:KIR393237 KSN393235:KSN393237 LCJ393235:LCJ393237 LMF393235:LMF393237 LWB393235:LWB393237 MFX393235:MFX393237 MPT393235:MPT393237 MZP393235:MZP393237 NJL393235:NJL393237 NTH393235:NTH393237 ODD393235:ODD393237 OMZ393235:OMZ393237 OWV393235:OWV393237 PGR393235:PGR393237 PQN393235:PQN393237 QAJ393235:QAJ393237 QKF393235:QKF393237 QUB393235:QUB393237 RDX393235:RDX393237 RNT393235:RNT393237 RXP393235:RXP393237 SHL393235:SHL393237 SRH393235:SRH393237 TBD393235:TBD393237 TKZ393235:TKZ393237 TUV393235:TUV393237 UER393235:UER393237 UON393235:UON393237 UYJ393235:UYJ393237 VIF393235:VIF393237 VSB393235:VSB393237 WBX393235:WBX393237 WLT393235:WLT393237 WVP393235:WVP393237 H458771:H458773 JD458771:JD458773 SZ458771:SZ458773 ACV458771:ACV458773 AMR458771:AMR458773 AWN458771:AWN458773 BGJ458771:BGJ458773 BQF458771:BQF458773 CAB458771:CAB458773 CJX458771:CJX458773 CTT458771:CTT458773 DDP458771:DDP458773 DNL458771:DNL458773 DXH458771:DXH458773 EHD458771:EHD458773 EQZ458771:EQZ458773 FAV458771:FAV458773 FKR458771:FKR458773 FUN458771:FUN458773 GEJ458771:GEJ458773 GOF458771:GOF458773 GYB458771:GYB458773 HHX458771:HHX458773 HRT458771:HRT458773 IBP458771:IBP458773 ILL458771:ILL458773 IVH458771:IVH458773 JFD458771:JFD458773 JOZ458771:JOZ458773 JYV458771:JYV458773 KIR458771:KIR458773 KSN458771:KSN458773 LCJ458771:LCJ458773 LMF458771:LMF458773 LWB458771:LWB458773 MFX458771:MFX458773 MPT458771:MPT458773 MZP458771:MZP458773 NJL458771:NJL458773 NTH458771:NTH458773 ODD458771:ODD458773 OMZ458771:OMZ458773 OWV458771:OWV458773 PGR458771:PGR458773 PQN458771:PQN458773 QAJ458771:QAJ458773 QKF458771:QKF458773 QUB458771:QUB458773 RDX458771:RDX458773 RNT458771:RNT458773 RXP458771:RXP458773 SHL458771:SHL458773 SRH458771:SRH458773 TBD458771:TBD458773 TKZ458771:TKZ458773 TUV458771:TUV458773 UER458771:UER458773 UON458771:UON458773 UYJ458771:UYJ458773 VIF458771:VIF458773 VSB458771:VSB458773 WBX458771:WBX458773 WLT458771:WLT458773 WVP458771:WVP458773 H524307:H524309 JD524307:JD524309 SZ524307:SZ524309 ACV524307:ACV524309 AMR524307:AMR524309 AWN524307:AWN524309 BGJ524307:BGJ524309 BQF524307:BQF524309 CAB524307:CAB524309 CJX524307:CJX524309 CTT524307:CTT524309 DDP524307:DDP524309 DNL524307:DNL524309 DXH524307:DXH524309 EHD524307:EHD524309 EQZ524307:EQZ524309 FAV524307:FAV524309 FKR524307:FKR524309 FUN524307:FUN524309 GEJ524307:GEJ524309 GOF524307:GOF524309 GYB524307:GYB524309 HHX524307:HHX524309 HRT524307:HRT524309 IBP524307:IBP524309 ILL524307:ILL524309 IVH524307:IVH524309 JFD524307:JFD524309 JOZ524307:JOZ524309 JYV524307:JYV524309 KIR524307:KIR524309 KSN524307:KSN524309 LCJ524307:LCJ524309 LMF524307:LMF524309 LWB524307:LWB524309 MFX524307:MFX524309 MPT524307:MPT524309 MZP524307:MZP524309 NJL524307:NJL524309 NTH524307:NTH524309 ODD524307:ODD524309 OMZ524307:OMZ524309 OWV524307:OWV524309 PGR524307:PGR524309 PQN524307:PQN524309 QAJ524307:QAJ524309 QKF524307:QKF524309 QUB524307:QUB524309 RDX524307:RDX524309 RNT524307:RNT524309 RXP524307:RXP524309 SHL524307:SHL524309 SRH524307:SRH524309 TBD524307:TBD524309 TKZ524307:TKZ524309 TUV524307:TUV524309 UER524307:UER524309 UON524307:UON524309 UYJ524307:UYJ524309 VIF524307:VIF524309 VSB524307:VSB524309 WBX524307:WBX524309 WLT524307:WLT524309 WVP524307:WVP524309 H589843:H589845 JD589843:JD589845 SZ589843:SZ589845 ACV589843:ACV589845 AMR589843:AMR589845 AWN589843:AWN589845 BGJ589843:BGJ589845 BQF589843:BQF589845 CAB589843:CAB589845 CJX589843:CJX589845 CTT589843:CTT589845 DDP589843:DDP589845 DNL589843:DNL589845 DXH589843:DXH589845 EHD589843:EHD589845 EQZ589843:EQZ589845 FAV589843:FAV589845 FKR589843:FKR589845 FUN589843:FUN589845 GEJ589843:GEJ589845 GOF589843:GOF589845 GYB589843:GYB589845 HHX589843:HHX589845 HRT589843:HRT589845 IBP589843:IBP589845 ILL589843:ILL589845 IVH589843:IVH589845 JFD589843:JFD589845 JOZ589843:JOZ589845 JYV589843:JYV589845 KIR589843:KIR589845 KSN589843:KSN589845 LCJ589843:LCJ589845 LMF589843:LMF589845 LWB589843:LWB589845 MFX589843:MFX589845 MPT589843:MPT589845 MZP589843:MZP589845 NJL589843:NJL589845 NTH589843:NTH589845 ODD589843:ODD589845 OMZ589843:OMZ589845 OWV589843:OWV589845 PGR589843:PGR589845 PQN589843:PQN589845 QAJ589843:QAJ589845 QKF589843:QKF589845 QUB589843:QUB589845 RDX589843:RDX589845 RNT589843:RNT589845 RXP589843:RXP589845 SHL589843:SHL589845 SRH589843:SRH589845 TBD589843:TBD589845 TKZ589843:TKZ589845 TUV589843:TUV589845 UER589843:UER589845 UON589843:UON589845 UYJ589843:UYJ589845 VIF589843:VIF589845 VSB589843:VSB589845 WBX589843:WBX589845 WLT589843:WLT589845 WVP589843:WVP589845 H655379:H655381 JD655379:JD655381 SZ655379:SZ655381 ACV655379:ACV655381 AMR655379:AMR655381 AWN655379:AWN655381 BGJ655379:BGJ655381 BQF655379:BQF655381 CAB655379:CAB655381 CJX655379:CJX655381 CTT655379:CTT655381 DDP655379:DDP655381 DNL655379:DNL655381 DXH655379:DXH655381 EHD655379:EHD655381 EQZ655379:EQZ655381 FAV655379:FAV655381 FKR655379:FKR655381 FUN655379:FUN655381 GEJ655379:GEJ655381 GOF655379:GOF655381 GYB655379:GYB655381 HHX655379:HHX655381 HRT655379:HRT655381 IBP655379:IBP655381 ILL655379:ILL655381 IVH655379:IVH655381 JFD655379:JFD655381 JOZ655379:JOZ655381 JYV655379:JYV655381 KIR655379:KIR655381 KSN655379:KSN655381 LCJ655379:LCJ655381 LMF655379:LMF655381 LWB655379:LWB655381 MFX655379:MFX655381 MPT655379:MPT655381 MZP655379:MZP655381 NJL655379:NJL655381 NTH655379:NTH655381 ODD655379:ODD655381 OMZ655379:OMZ655381 OWV655379:OWV655381 PGR655379:PGR655381 PQN655379:PQN655381 QAJ655379:QAJ655381 QKF655379:QKF655381 QUB655379:QUB655381 RDX655379:RDX655381 RNT655379:RNT655381 RXP655379:RXP655381 SHL655379:SHL655381 SRH655379:SRH655381 TBD655379:TBD655381 TKZ655379:TKZ655381 TUV655379:TUV655381 UER655379:UER655381 UON655379:UON655381 UYJ655379:UYJ655381 VIF655379:VIF655381 VSB655379:VSB655381 WBX655379:WBX655381 WLT655379:WLT655381 WVP655379:WVP655381 H720915:H720917 JD720915:JD720917 SZ720915:SZ720917 ACV720915:ACV720917 AMR720915:AMR720917 AWN720915:AWN720917 BGJ720915:BGJ720917 BQF720915:BQF720917 CAB720915:CAB720917 CJX720915:CJX720917 CTT720915:CTT720917 DDP720915:DDP720917 DNL720915:DNL720917 DXH720915:DXH720917 EHD720915:EHD720917 EQZ720915:EQZ720917 FAV720915:FAV720917 FKR720915:FKR720917 FUN720915:FUN720917 GEJ720915:GEJ720917 GOF720915:GOF720917 GYB720915:GYB720917 HHX720915:HHX720917 HRT720915:HRT720917 IBP720915:IBP720917 ILL720915:ILL720917 IVH720915:IVH720917 JFD720915:JFD720917 JOZ720915:JOZ720917 JYV720915:JYV720917 KIR720915:KIR720917 KSN720915:KSN720917 LCJ720915:LCJ720917 LMF720915:LMF720917 LWB720915:LWB720917 MFX720915:MFX720917 MPT720915:MPT720917 MZP720915:MZP720917 NJL720915:NJL720917 NTH720915:NTH720917 ODD720915:ODD720917 OMZ720915:OMZ720917 OWV720915:OWV720917 PGR720915:PGR720917 PQN720915:PQN720917 QAJ720915:QAJ720917 QKF720915:QKF720917 QUB720915:QUB720917 RDX720915:RDX720917 RNT720915:RNT720917 RXP720915:RXP720917 SHL720915:SHL720917 SRH720915:SRH720917 TBD720915:TBD720917 TKZ720915:TKZ720917 TUV720915:TUV720917 UER720915:UER720917 UON720915:UON720917 UYJ720915:UYJ720917 VIF720915:VIF720917 VSB720915:VSB720917 WBX720915:WBX720917 WLT720915:WLT720917 WVP720915:WVP720917 H786451:H786453 JD786451:JD786453 SZ786451:SZ786453 ACV786451:ACV786453 AMR786451:AMR786453 AWN786451:AWN786453 BGJ786451:BGJ786453 BQF786451:BQF786453 CAB786451:CAB786453 CJX786451:CJX786453 CTT786451:CTT786453 DDP786451:DDP786453 DNL786451:DNL786453 DXH786451:DXH786453 EHD786451:EHD786453 EQZ786451:EQZ786453 FAV786451:FAV786453 FKR786451:FKR786453 FUN786451:FUN786453 GEJ786451:GEJ786453 GOF786451:GOF786453 GYB786451:GYB786453 HHX786451:HHX786453 HRT786451:HRT786453 IBP786451:IBP786453 ILL786451:ILL786453 IVH786451:IVH786453 JFD786451:JFD786453 JOZ786451:JOZ786453 JYV786451:JYV786453 KIR786451:KIR786453 KSN786451:KSN786453 LCJ786451:LCJ786453 LMF786451:LMF786453 LWB786451:LWB786453 MFX786451:MFX786453 MPT786451:MPT786453 MZP786451:MZP786453 NJL786451:NJL786453 NTH786451:NTH786453 ODD786451:ODD786453 OMZ786451:OMZ786453 OWV786451:OWV786453 PGR786451:PGR786453 PQN786451:PQN786453 QAJ786451:QAJ786453 QKF786451:QKF786453 QUB786451:QUB786453 RDX786451:RDX786453 RNT786451:RNT786453 RXP786451:RXP786453 SHL786451:SHL786453 SRH786451:SRH786453 TBD786451:TBD786453 TKZ786451:TKZ786453 TUV786451:TUV786453 UER786451:UER786453 UON786451:UON786453 UYJ786451:UYJ786453 VIF786451:VIF786453 VSB786451:VSB786453 WBX786451:WBX786453 WLT786451:WLT786453 WVP786451:WVP786453 H851987:H851989 JD851987:JD851989 SZ851987:SZ851989 ACV851987:ACV851989 AMR851987:AMR851989 AWN851987:AWN851989 BGJ851987:BGJ851989 BQF851987:BQF851989 CAB851987:CAB851989 CJX851987:CJX851989 CTT851987:CTT851989 DDP851987:DDP851989 DNL851987:DNL851989 DXH851987:DXH851989 EHD851987:EHD851989 EQZ851987:EQZ851989 FAV851987:FAV851989 FKR851987:FKR851989 FUN851987:FUN851989 GEJ851987:GEJ851989 GOF851987:GOF851989 GYB851987:GYB851989 HHX851987:HHX851989 HRT851987:HRT851989 IBP851987:IBP851989 ILL851987:ILL851989 IVH851987:IVH851989 JFD851987:JFD851989 JOZ851987:JOZ851989 JYV851987:JYV851989 KIR851987:KIR851989 KSN851987:KSN851989 LCJ851987:LCJ851989 LMF851987:LMF851989 LWB851987:LWB851989 MFX851987:MFX851989 MPT851987:MPT851989 MZP851987:MZP851989 NJL851987:NJL851989 NTH851987:NTH851989 ODD851987:ODD851989 OMZ851987:OMZ851989 OWV851987:OWV851989 PGR851987:PGR851989 PQN851987:PQN851989 QAJ851987:QAJ851989 QKF851987:QKF851989 QUB851987:QUB851989 RDX851987:RDX851989 RNT851987:RNT851989 RXP851987:RXP851989 SHL851987:SHL851989 SRH851987:SRH851989 TBD851987:TBD851989 TKZ851987:TKZ851989 TUV851987:TUV851989 UER851987:UER851989 UON851987:UON851989 UYJ851987:UYJ851989 VIF851987:VIF851989 VSB851987:VSB851989 WBX851987:WBX851989 WLT851987:WLT851989 WVP851987:WVP851989 H917523:H917525 JD917523:JD917525 SZ917523:SZ917525 ACV917523:ACV917525 AMR917523:AMR917525 AWN917523:AWN917525 BGJ917523:BGJ917525 BQF917523:BQF917525 CAB917523:CAB917525 CJX917523:CJX917525 CTT917523:CTT917525 DDP917523:DDP917525 DNL917523:DNL917525 DXH917523:DXH917525 EHD917523:EHD917525 EQZ917523:EQZ917525 FAV917523:FAV917525 FKR917523:FKR917525 FUN917523:FUN917525 GEJ917523:GEJ917525 GOF917523:GOF917525 GYB917523:GYB917525 HHX917523:HHX917525 HRT917523:HRT917525 IBP917523:IBP917525 ILL917523:ILL917525 IVH917523:IVH917525 JFD917523:JFD917525 JOZ917523:JOZ917525 JYV917523:JYV917525 KIR917523:KIR917525 KSN917523:KSN917525 LCJ917523:LCJ917525 LMF917523:LMF917525 LWB917523:LWB917525 MFX917523:MFX917525 MPT917523:MPT917525 MZP917523:MZP917525 NJL917523:NJL917525 NTH917523:NTH917525 ODD917523:ODD917525 OMZ917523:OMZ917525 OWV917523:OWV917525 PGR917523:PGR917525 PQN917523:PQN917525 QAJ917523:QAJ917525 QKF917523:QKF917525 QUB917523:QUB917525 RDX917523:RDX917525 RNT917523:RNT917525 RXP917523:RXP917525 SHL917523:SHL917525 SRH917523:SRH917525 TBD917523:TBD917525 TKZ917523:TKZ917525 TUV917523:TUV917525 UER917523:UER917525 UON917523:UON917525 UYJ917523:UYJ917525 VIF917523:VIF917525 VSB917523:VSB917525 WBX917523:WBX917525 WLT917523:WLT917525 WVP917523:WVP917525 H983059:H983061 JD983059:JD983061 SZ983059:SZ983061 ACV983059:ACV983061 AMR983059:AMR983061 AWN983059:AWN983061 BGJ983059:BGJ983061 BQF983059:BQF983061 CAB983059:CAB983061 CJX983059:CJX983061 CTT983059:CTT983061 DDP983059:DDP983061 DNL983059:DNL983061 DXH983059:DXH983061 EHD983059:EHD983061 EQZ983059:EQZ983061 FAV983059:FAV983061 FKR983059:FKR983061 FUN983059:FUN983061 GEJ983059:GEJ983061 GOF983059:GOF983061 GYB983059:GYB983061 HHX983059:HHX983061 HRT983059:HRT983061 IBP983059:IBP983061 ILL983059:ILL983061 IVH983059:IVH983061 JFD983059:JFD983061 JOZ983059:JOZ983061 JYV983059:JYV983061 KIR983059:KIR983061 KSN983059:KSN983061 LCJ983059:LCJ983061 LMF983059:LMF983061 LWB983059:LWB983061 MFX983059:MFX983061 MPT983059:MPT983061 MZP983059:MZP983061 NJL983059:NJL983061 NTH983059:NTH983061 ODD983059:ODD983061 OMZ983059:OMZ983061 OWV983059:OWV983061 PGR983059:PGR983061 PQN983059:PQN983061 QAJ983059:QAJ983061 QKF983059:QKF983061 QUB983059:QUB983061 RDX983059:RDX983061 RNT983059:RNT983061 RXP983059:RXP983061 SHL983059:SHL983061 SRH983059:SRH983061 TBD983059:TBD983061 TKZ983059:TKZ983061 TUV983059:TUV983061 UER983059:UER983061 UON983059:UON983061 UYJ983059:UYJ983061 VIF983059:VIF983061 VSB983059:VSB983061 WBX983059:WBX983061 WLT983059:WLT983061 WVP983059:WVP983061 H25:H35 JD25:JD35 SZ25:SZ35 ACV25:ACV35 AMR25:AMR35 AWN25:AWN35 BGJ25:BGJ35 BQF25:BQF35 CAB25:CAB35 CJX25:CJX35 CTT25:CTT35 DDP25:DDP35 DNL25:DNL35 DXH25:DXH35 EHD25:EHD35 EQZ25:EQZ35 FAV25:FAV35 FKR25:FKR35 FUN25:FUN35 GEJ25:GEJ35 GOF25:GOF35 GYB25:GYB35 HHX25:HHX35 HRT25:HRT35 IBP25:IBP35 ILL25:ILL35 IVH25:IVH35 JFD25:JFD35 JOZ25:JOZ35 JYV25:JYV35 KIR25:KIR35 KSN25:KSN35 LCJ25:LCJ35 LMF25:LMF35 LWB25:LWB35 MFX25:MFX35 MPT25:MPT35 MZP25:MZP35 NJL25:NJL35 NTH25:NTH35 ODD25:ODD35 OMZ25:OMZ35 OWV25:OWV35 PGR25:PGR35 PQN25:PQN35 QAJ25:QAJ35 QKF25:QKF35 QUB25:QUB35 RDX25:RDX35 RNT25:RNT35 RXP25:RXP35 SHL25:SHL35 SRH25:SRH35 TBD25:TBD35 TKZ25:TKZ35 TUV25:TUV35 UER25:UER35 UON25:UON35 UYJ25:UYJ35 VIF25:VIF35 VSB25:VSB35 WBX25:WBX35 WLT25:WLT35 WVP25:WVP35 H65561:H65571 JD65561:JD65571 SZ65561:SZ65571 ACV65561:ACV65571 AMR65561:AMR65571 AWN65561:AWN65571 BGJ65561:BGJ65571 BQF65561:BQF65571 CAB65561:CAB65571 CJX65561:CJX65571 CTT65561:CTT65571 DDP65561:DDP65571 DNL65561:DNL65571 DXH65561:DXH65571 EHD65561:EHD65571 EQZ65561:EQZ65571 FAV65561:FAV65571 FKR65561:FKR65571 FUN65561:FUN65571 GEJ65561:GEJ65571 GOF65561:GOF65571 GYB65561:GYB65571 HHX65561:HHX65571 HRT65561:HRT65571 IBP65561:IBP65571 ILL65561:ILL65571 IVH65561:IVH65571 JFD65561:JFD65571 JOZ65561:JOZ65571 JYV65561:JYV65571 KIR65561:KIR65571 KSN65561:KSN65571 LCJ65561:LCJ65571 LMF65561:LMF65571 LWB65561:LWB65571 MFX65561:MFX65571 MPT65561:MPT65571 MZP65561:MZP65571 NJL65561:NJL65571 NTH65561:NTH65571 ODD65561:ODD65571 OMZ65561:OMZ65571 OWV65561:OWV65571 PGR65561:PGR65571 PQN65561:PQN65571 QAJ65561:QAJ65571 QKF65561:QKF65571 QUB65561:QUB65571 RDX65561:RDX65571 RNT65561:RNT65571 RXP65561:RXP65571 SHL65561:SHL65571 SRH65561:SRH65571 TBD65561:TBD65571 TKZ65561:TKZ65571 TUV65561:TUV65571 UER65561:UER65571 UON65561:UON65571 UYJ65561:UYJ65571 VIF65561:VIF65571 VSB65561:VSB65571 WBX65561:WBX65571 WLT65561:WLT65571 WVP65561:WVP65571 H131097:H131107 JD131097:JD131107 SZ131097:SZ131107 ACV131097:ACV131107 AMR131097:AMR131107 AWN131097:AWN131107 BGJ131097:BGJ131107 BQF131097:BQF131107 CAB131097:CAB131107 CJX131097:CJX131107 CTT131097:CTT131107 DDP131097:DDP131107 DNL131097:DNL131107 DXH131097:DXH131107 EHD131097:EHD131107 EQZ131097:EQZ131107 FAV131097:FAV131107 FKR131097:FKR131107 FUN131097:FUN131107 GEJ131097:GEJ131107 GOF131097:GOF131107 GYB131097:GYB131107 HHX131097:HHX131107 HRT131097:HRT131107 IBP131097:IBP131107 ILL131097:ILL131107 IVH131097:IVH131107 JFD131097:JFD131107 JOZ131097:JOZ131107 JYV131097:JYV131107 KIR131097:KIR131107 KSN131097:KSN131107 LCJ131097:LCJ131107 LMF131097:LMF131107 LWB131097:LWB131107 MFX131097:MFX131107 MPT131097:MPT131107 MZP131097:MZP131107 NJL131097:NJL131107 NTH131097:NTH131107 ODD131097:ODD131107 OMZ131097:OMZ131107 OWV131097:OWV131107 PGR131097:PGR131107 PQN131097:PQN131107 QAJ131097:QAJ131107 QKF131097:QKF131107 QUB131097:QUB131107 RDX131097:RDX131107 RNT131097:RNT131107 RXP131097:RXP131107 SHL131097:SHL131107 SRH131097:SRH131107 TBD131097:TBD131107 TKZ131097:TKZ131107 TUV131097:TUV131107 UER131097:UER131107 UON131097:UON131107 UYJ131097:UYJ131107 VIF131097:VIF131107 VSB131097:VSB131107 WBX131097:WBX131107 WLT131097:WLT131107 WVP131097:WVP131107 H196633:H196643 JD196633:JD196643 SZ196633:SZ196643 ACV196633:ACV196643 AMR196633:AMR196643 AWN196633:AWN196643 BGJ196633:BGJ196643 BQF196633:BQF196643 CAB196633:CAB196643 CJX196633:CJX196643 CTT196633:CTT196643 DDP196633:DDP196643 DNL196633:DNL196643 DXH196633:DXH196643 EHD196633:EHD196643 EQZ196633:EQZ196643 FAV196633:FAV196643 FKR196633:FKR196643 FUN196633:FUN196643 GEJ196633:GEJ196643 GOF196633:GOF196643 GYB196633:GYB196643 HHX196633:HHX196643 HRT196633:HRT196643 IBP196633:IBP196643 ILL196633:ILL196643 IVH196633:IVH196643 JFD196633:JFD196643 JOZ196633:JOZ196643 JYV196633:JYV196643 KIR196633:KIR196643 KSN196633:KSN196643 LCJ196633:LCJ196643 LMF196633:LMF196643 LWB196633:LWB196643 MFX196633:MFX196643 MPT196633:MPT196643 MZP196633:MZP196643 NJL196633:NJL196643 NTH196633:NTH196643 ODD196633:ODD196643 OMZ196633:OMZ196643 OWV196633:OWV196643 PGR196633:PGR196643 PQN196633:PQN196643 QAJ196633:QAJ196643 QKF196633:QKF196643 QUB196633:QUB196643 RDX196633:RDX196643 RNT196633:RNT196643 RXP196633:RXP196643 SHL196633:SHL196643 SRH196633:SRH196643 TBD196633:TBD196643 TKZ196633:TKZ196643 TUV196633:TUV196643 UER196633:UER196643 UON196633:UON196643 UYJ196633:UYJ196643 VIF196633:VIF196643 VSB196633:VSB196643 WBX196633:WBX196643 WLT196633:WLT196643 WVP196633:WVP196643 H262169:H262179 JD262169:JD262179 SZ262169:SZ262179 ACV262169:ACV262179 AMR262169:AMR262179 AWN262169:AWN262179 BGJ262169:BGJ262179 BQF262169:BQF262179 CAB262169:CAB262179 CJX262169:CJX262179 CTT262169:CTT262179 DDP262169:DDP262179 DNL262169:DNL262179 DXH262169:DXH262179 EHD262169:EHD262179 EQZ262169:EQZ262179 FAV262169:FAV262179 FKR262169:FKR262179 FUN262169:FUN262179 GEJ262169:GEJ262179 GOF262169:GOF262179 GYB262169:GYB262179 HHX262169:HHX262179 HRT262169:HRT262179 IBP262169:IBP262179 ILL262169:ILL262179 IVH262169:IVH262179 JFD262169:JFD262179 JOZ262169:JOZ262179 JYV262169:JYV262179 KIR262169:KIR262179 KSN262169:KSN262179 LCJ262169:LCJ262179 LMF262169:LMF262179 LWB262169:LWB262179 MFX262169:MFX262179 MPT262169:MPT262179 MZP262169:MZP262179 NJL262169:NJL262179 NTH262169:NTH262179 ODD262169:ODD262179 OMZ262169:OMZ262179 OWV262169:OWV262179 PGR262169:PGR262179 PQN262169:PQN262179 QAJ262169:QAJ262179 QKF262169:QKF262179 QUB262169:QUB262179 RDX262169:RDX262179 RNT262169:RNT262179 RXP262169:RXP262179 SHL262169:SHL262179 SRH262169:SRH262179 TBD262169:TBD262179 TKZ262169:TKZ262179 TUV262169:TUV262179 UER262169:UER262179 UON262169:UON262179 UYJ262169:UYJ262179 VIF262169:VIF262179 VSB262169:VSB262179 WBX262169:WBX262179 WLT262169:WLT262179 WVP262169:WVP262179 H327705:H327715 JD327705:JD327715 SZ327705:SZ327715 ACV327705:ACV327715 AMR327705:AMR327715 AWN327705:AWN327715 BGJ327705:BGJ327715 BQF327705:BQF327715 CAB327705:CAB327715 CJX327705:CJX327715 CTT327705:CTT327715 DDP327705:DDP327715 DNL327705:DNL327715 DXH327705:DXH327715 EHD327705:EHD327715 EQZ327705:EQZ327715 FAV327705:FAV327715 FKR327705:FKR327715 FUN327705:FUN327715 GEJ327705:GEJ327715 GOF327705:GOF327715 GYB327705:GYB327715 HHX327705:HHX327715 HRT327705:HRT327715 IBP327705:IBP327715 ILL327705:ILL327715 IVH327705:IVH327715 JFD327705:JFD327715 JOZ327705:JOZ327715 JYV327705:JYV327715 KIR327705:KIR327715 KSN327705:KSN327715 LCJ327705:LCJ327715 LMF327705:LMF327715 LWB327705:LWB327715 MFX327705:MFX327715 MPT327705:MPT327715 MZP327705:MZP327715 NJL327705:NJL327715 NTH327705:NTH327715 ODD327705:ODD327715 OMZ327705:OMZ327715 OWV327705:OWV327715 PGR327705:PGR327715 PQN327705:PQN327715 QAJ327705:QAJ327715 QKF327705:QKF327715 QUB327705:QUB327715 RDX327705:RDX327715 RNT327705:RNT327715 RXP327705:RXP327715 SHL327705:SHL327715 SRH327705:SRH327715 TBD327705:TBD327715 TKZ327705:TKZ327715 TUV327705:TUV327715 UER327705:UER327715 UON327705:UON327715 UYJ327705:UYJ327715 VIF327705:VIF327715 VSB327705:VSB327715 WBX327705:WBX327715 WLT327705:WLT327715 WVP327705:WVP327715 H393241:H393251 JD393241:JD393251 SZ393241:SZ393251 ACV393241:ACV393251 AMR393241:AMR393251 AWN393241:AWN393251 BGJ393241:BGJ393251 BQF393241:BQF393251 CAB393241:CAB393251 CJX393241:CJX393251 CTT393241:CTT393251 DDP393241:DDP393251 DNL393241:DNL393251 DXH393241:DXH393251 EHD393241:EHD393251 EQZ393241:EQZ393251 FAV393241:FAV393251 FKR393241:FKR393251 FUN393241:FUN393251 GEJ393241:GEJ393251 GOF393241:GOF393251 GYB393241:GYB393251 HHX393241:HHX393251 HRT393241:HRT393251 IBP393241:IBP393251 ILL393241:ILL393251 IVH393241:IVH393251 JFD393241:JFD393251 JOZ393241:JOZ393251 JYV393241:JYV393251 KIR393241:KIR393251 KSN393241:KSN393251 LCJ393241:LCJ393251 LMF393241:LMF393251 LWB393241:LWB393251 MFX393241:MFX393251 MPT393241:MPT393251 MZP393241:MZP393251 NJL393241:NJL393251 NTH393241:NTH393251 ODD393241:ODD393251 OMZ393241:OMZ393251 OWV393241:OWV393251 PGR393241:PGR393251 PQN393241:PQN393251 QAJ393241:QAJ393251 QKF393241:QKF393251 QUB393241:QUB393251 RDX393241:RDX393251 RNT393241:RNT393251 RXP393241:RXP393251 SHL393241:SHL393251 SRH393241:SRH393251 TBD393241:TBD393251 TKZ393241:TKZ393251 TUV393241:TUV393251 UER393241:UER393251 UON393241:UON393251 UYJ393241:UYJ393251 VIF393241:VIF393251 VSB393241:VSB393251 WBX393241:WBX393251 WLT393241:WLT393251 WVP393241:WVP393251 H458777:H458787 JD458777:JD458787 SZ458777:SZ458787 ACV458777:ACV458787 AMR458777:AMR458787 AWN458777:AWN458787 BGJ458777:BGJ458787 BQF458777:BQF458787 CAB458777:CAB458787 CJX458777:CJX458787 CTT458777:CTT458787 DDP458777:DDP458787 DNL458777:DNL458787 DXH458777:DXH458787 EHD458777:EHD458787 EQZ458777:EQZ458787 FAV458777:FAV458787 FKR458777:FKR458787 FUN458777:FUN458787 GEJ458777:GEJ458787 GOF458777:GOF458787 GYB458777:GYB458787 HHX458777:HHX458787 HRT458777:HRT458787 IBP458777:IBP458787 ILL458777:ILL458787 IVH458777:IVH458787 JFD458777:JFD458787 JOZ458777:JOZ458787 JYV458777:JYV458787 KIR458777:KIR458787 KSN458777:KSN458787 LCJ458777:LCJ458787 LMF458777:LMF458787 LWB458777:LWB458787 MFX458777:MFX458787 MPT458777:MPT458787 MZP458777:MZP458787 NJL458777:NJL458787 NTH458777:NTH458787 ODD458777:ODD458787 OMZ458777:OMZ458787 OWV458777:OWV458787 PGR458777:PGR458787 PQN458777:PQN458787 QAJ458777:QAJ458787 QKF458777:QKF458787 QUB458777:QUB458787 RDX458777:RDX458787 RNT458777:RNT458787 RXP458777:RXP458787 SHL458777:SHL458787 SRH458777:SRH458787 TBD458777:TBD458787 TKZ458777:TKZ458787 TUV458777:TUV458787 UER458777:UER458787 UON458777:UON458787 UYJ458777:UYJ458787 VIF458777:VIF458787 VSB458777:VSB458787 WBX458777:WBX458787 WLT458777:WLT458787 WVP458777:WVP458787 H524313:H524323 JD524313:JD524323 SZ524313:SZ524323 ACV524313:ACV524323 AMR524313:AMR524323 AWN524313:AWN524323 BGJ524313:BGJ524323 BQF524313:BQF524323 CAB524313:CAB524323 CJX524313:CJX524323 CTT524313:CTT524323 DDP524313:DDP524323 DNL524313:DNL524323 DXH524313:DXH524323 EHD524313:EHD524323 EQZ524313:EQZ524323 FAV524313:FAV524323 FKR524313:FKR524323 FUN524313:FUN524323 GEJ524313:GEJ524323 GOF524313:GOF524323 GYB524313:GYB524323 HHX524313:HHX524323 HRT524313:HRT524323 IBP524313:IBP524323 ILL524313:ILL524323 IVH524313:IVH524323 JFD524313:JFD524323 JOZ524313:JOZ524323 JYV524313:JYV524323 KIR524313:KIR524323 KSN524313:KSN524323 LCJ524313:LCJ524323 LMF524313:LMF524323 LWB524313:LWB524323 MFX524313:MFX524323 MPT524313:MPT524323 MZP524313:MZP524323 NJL524313:NJL524323 NTH524313:NTH524323 ODD524313:ODD524323 OMZ524313:OMZ524323 OWV524313:OWV524323 PGR524313:PGR524323 PQN524313:PQN524323 QAJ524313:QAJ524323 QKF524313:QKF524323 QUB524313:QUB524323 RDX524313:RDX524323 RNT524313:RNT524323 RXP524313:RXP524323 SHL524313:SHL524323 SRH524313:SRH524323 TBD524313:TBD524323 TKZ524313:TKZ524323 TUV524313:TUV524323 UER524313:UER524323 UON524313:UON524323 UYJ524313:UYJ524323 VIF524313:VIF524323 VSB524313:VSB524323 WBX524313:WBX524323 WLT524313:WLT524323 WVP524313:WVP524323 H589849:H589859 JD589849:JD589859 SZ589849:SZ589859 ACV589849:ACV589859 AMR589849:AMR589859 AWN589849:AWN589859 BGJ589849:BGJ589859 BQF589849:BQF589859 CAB589849:CAB589859 CJX589849:CJX589859 CTT589849:CTT589859 DDP589849:DDP589859 DNL589849:DNL589859 DXH589849:DXH589859 EHD589849:EHD589859 EQZ589849:EQZ589859 FAV589849:FAV589859 FKR589849:FKR589859 FUN589849:FUN589859 GEJ589849:GEJ589859 GOF589849:GOF589859 GYB589849:GYB589859 HHX589849:HHX589859 HRT589849:HRT589859 IBP589849:IBP589859 ILL589849:ILL589859 IVH589849:IVH589859 JFD589849:JFD589859 JOZ589849:JOZ589859 JYV589849:JYV589859 KIR589849:KIR589859 KSN589849:KSN589859 LCJ589849:LCJ589859 LMF589849:LMF589859 LWB589849:LWB589859 MFX589849:MFX589859 MPT589849:MPT589859 MZP589849:MZP589859 NJL589849:NJL589859 NTH589849:NTH589859 ODD589849:ODD589859 OMZ589849:OMZ589859 OWV589849:OWV589859 PGR589849:PGR589859 PQN589849:PQN589859 QAJ589849:QAJ589859 QKF589849:QKF589859 QUB589849:QUB589859 RDX589849:RDX589859 RNT589849:RNT589859 RXP589849:RXP589859 SHL589849:SHL589859 SRH589849:SRH589859 TBD589849:TBD589859 TKZ589849:TKZ589859 TUV589849:TUV589859 UER589849:UER589859 UON589849:UON589859 UYJ589849:UYJ589859 VIF589849:VIF589859 VSB589849:VSB589859 WBX589849:WBX589859 WLT589849:WLT589859 WVP589849:WVP589859 H655385:H655395 JD655385:JD655395 SZ655385:SZ655395 ACV655385:ACV655395 AMR655385:AMR655395 AWN655385:AWN655395 BGJ655385:BGJ655395 BQF655385:BQF655395 CAB655385:CAB655395 CJX655385:CJX655395 CTT655385:CTT655395 DDP655385:DDP655395 DNL655385:DNL655395 DXH655385:DXH655395 EHD655385:EHD655395 EQZ655385:EQZ655395 FAV655385:FAV655395 FKR655385:FKR655395 FUN655385:FUN655395 GEJ655385:GEJ655395 GOF655385:GOF655395 GYB655385:GYB655395 HHX655385:HHX655395 HRT655385:HRT655395 IBP655385:IBP655395 ILL655385:ILL655395 IVH655385:IVH655395 JFD655385:JFD655395 JOZ655385:JOZ655395 JYV655385:JYV655395 KIR655385:KIR655395 KSN655385:KSN655395 LCJ655385:LCJ655395 LMF655385:LMF655395 LWB655385:LWB655395 MFX655385:MFX655395 MPT655385:MPT655395 MZP655385:MZP655395 NJL655385:NJL655395 NTH655385:NTH655395 ODD655385:ODD655395 OMZ655385:OMZ655395 OWV655385:OWV655395 PGR655385:PGR655395 PQN655385:PQN655395 QAJ655385:QAJ655395 QKF655385:QKF655395 QUB655385:QUB655395 RDX655385:RDX655395 RNT655385:RNT655395 RXP655385:RXP655395 SHL655385:SHL655395 SRH655385:SRH655395 TBD655385:TBD655395 TKZ655385:TKZ655395 TUV655385:TUV655395 UER655385:UER655395 UON655385:UON655395 UYJ655385:UYJ655395 VIF655385:VIF655395 VSB655385:VSB655395 WBX655385:WBX655395 WLT655385:WLT655395 WVP655385:WVP655395 H720921:H720931 JD720921:JD720931 SZ720921:SZ720931 ACV720921:ACV720931 AMR720921:AMR720931 AWN720921:AWN720931 BGJ720921:BGJ720931 BQF720921:BQF720931 CAB720921:CAB720931 CJX720921:CJX720931 CTT720921:CTT720931 DDP720921:DDP720931 DNL720921:DNL720931 DXH720921:DXH720931 EHD720921:EHD720931 EQZ720921:EQZ720931 FAV720921:FAV720931 FKR720921:FKR720931 FUN720921:FUN720931 GEJ720921:GEJ720931 GOF720921:GOF720931 GYB720921:GYB720931 HHX720921:HHX720931 HRT720921:HRT720931 IBP720921:IBP720931 ILL720921:ILL720931 IVH720921:IVH720931 JFD720921:JFD720931 JOZ720921:JOZ720931 JYV720921:JYV720931 KIR720921:KIR720931 KSN720921:KSN720931 LCJ720921:LCJ720931 LMF720921:LMF720931 LWB720921:LWB720931 MFX720921:MFX720931 MPT720921:MPT720931 MZP720921:MZP720931 NJL720921:NJL720931 NTH720921:NTH720931 ODD720921:ODD720931 OMZ720921:OMZ720931 OWV720921:OWV720931 PGR720921:PGR720931 PQN720921:PQN720931 QAJ720921:QAJ720931 QKF720921:QKF720931 QUB720921:QUB720931 RDX720921:RDX720931 RNT720921:RNT720931 RXP720921:RXP720931 SHL720921:SHL720931 SRH720921:SRH720931 TBD720921:TBD720931 TKZ720921:TKZ720931 TUV720921:TUV720931 UER720921:UER720931 UON720921:UON720931 UYJ720921:UYJ720931 VIF720921:VIF720931 VSB720921:VSB720931 WBX720921:WBX720931 WLT720921:WLT720931 WVP720921:WVP720931 H786457:H786467 JD786457:JD786467 SZ786457:SZ786467 ACV786457:ACV786467 AMR786457:AMR786467 AWN786457:AWN786467 BGJ786457:BGJ786467 BQF786457:BQF786467 CAB786457:CAB786467 CJX786457:CJX786467 CTT786457:CTT786467 DDP786457:DDP786467 DNL786457:DNL786467 DXH786457:DXH786467 EHD786457:EHD786467 EQZ786457:EQZ786467 FAV786457:FAV786467 FKR786457:FKR786467 FUN786457:FUN786467 GEJ786457:GEJ786467 GOF786457:GOF786467 GYB786457:GYB786467 HHX786457:HHX786467 HRT786457:HRT786467 IBP786457:IBP786467 ILL786457:ILL786467 IVH786457:IVH786467 JFD786457:JFD786467 JOZ786457:JOZ786467 JYV786457:JYV786467 KIR786457:KIR786467 KSN786457:KSN786467 LCJ786457:LCJ786467 LMF786457:LMF786467 LWB786457:LWB786467 MFX786457:MFX786467 MPT786457:MPT786467 MZP786457:MZP786467 NJL786457:NJL786467 NTH786457:NTH786467 ODD786457:ODD786467 OMZ786457:OMZ786467 OWV786457:OWV786467 PGR786457:PGR786467 PQN786457:PQN786467 QAJ786457:QAJ786467 QKF786457:QKF786467 QUB786457:QUB786467 RDX786457:RDX786467 RNT786457:RNT786467 RXP786457:RXP786467 SHL786457:SHL786467 SRH786457:SRH786467 TBD786457:TBD786467 TKZ786457:TKZ786467 TUV786457:TUV786467 UER786457:UER786467 UON786457:UON786467 UYJ786457:UYJ786467 VIF786457:VIF786467 VSB786457:VSB786467 WBX786457:WBX786467 WLT786457:WLT786467 WVP786457:WVP786467 H851993:H852003 JD851993:JD852003 SZ851993:SZ852003 ACV851993:ACV852003 AMR851993:AMR852003 AWN851993:AWN852003 BGJ851993:BGJ852003 BQF851993:BQF852003 CAB851993:CAB852003 CJX851993:CJX852003 CTT851993:CTT852003 DDP851993:DDP852003 DNL851993:DNL852003 DXH851993:DXH852003 EHD851993:EHD852003 EQZ851993:EQZ852003 FAV851993:FAV852003 FKR851993:FKR852003 FUN851993:FUN852003 GEJ851993:GEJ852003 GOF851993:GOF852003 GYB851993:GYB852003 HHX851993:HHX852003 HRT851993:HRT852003 IBP851993:IBP852003 ILL851993:ILL852003 IVH851993:IVH852003 JFD851993:JFD852003 JOZ851993:JOZ852003 JYV851993:JYV852003 KIR851993:KIR852003 KSN851993:KSN852003 LCJ851993:LCJ852003 LMF851993:LMF852003 LWB851993:LWB852003 MFX851993:MFX852003 MPT851993:MPT852003 MZP851993:MZP852003 NJL851993:NJL852003 NTH851993:NTH852003 ODD851993:ODD852003 OMZ851993:OMZ852003 OWV851993:OWV852003 PGR851993:PGR852003 PQN851993:PQN852003 QAJ851993:QAJ852003 QKF851993:QKF852003 QUB851993:QUB852003 RDX851993:RDX852003 RNT851993:RNT852003 RXP851993:RXP852003 SHL851993:SHL852003 SRH851993:SRH852003 TBD851993:TBD852003 TKZ851993:TKZ852003 TUV851993:TUV852003 UER851993:UER852003 UON851993:UON852003 UYJ851993:UYJ852003 VIF851993:VIF852003 VSB851993:VSB852003 WBX851993:WBX852003 WLT851993:WLT852003 WVP851993:WVP852003 H917529:H917539 JD917529:JD917539 SZ917529:SZ917539 ACV917529:ACV917539 AMR917529:AMR917539 AWN917529:AWN917539 BGJ917529:BGJ917539 BQF917529:BQF917539 CAB917529:CAB917539 CJX917529:CJX917539 CTT917529:CTT917539 DDP917529:DDP917539 DNL917529:DNL917539 DXH917529:DXH917539 EHD917529:EHD917539 EQZ917529:EQZ917539 FAV917529:FAV917539 FKR917529:FKR917539 FUN917529:FUN917539 GEJ917529:GEJ917539 GOF917529:GOF917539 GYB917529:GYB917539 HHX917529:HHX917539 HRT917529:HRT917539 IBP917529:IBP917539 ILL917529:ILL917539 IVH917529:IVH917539 JFD917529:JFD917539 JOZ917529:JOZ917539 JYV917529:JYV917539 KIR917529:KIR917539 KSN917529:KSN917539 LCJ917529:LCJ917539 LMF917529:LMF917539 LWB917529:LWB917539 MFX917529:MFX917539 MPT917529:MPT917539 MZP917529:MZP917539 NJL917529:NJL917539 NTH917529:NTH917539 ODD917529:ODD917539 OMZ917529:OMZ917539 OWV917529:OWV917539 PGR917529:PGR917539 PQN917529:PQN917539 QAJ917529:QAJ917539 QKF917529:QKF917539 QUB917529:QUB917539 RDX917529:RDX917539 RNT917529:RNT917539 RXP917529:RXP917539 SHL917529:SHL917539 SRH917529:SRH917539 TBD917529:TBD917539 TKZ917529:TKZ917539 TUV917529:TUV917539 UER917529:UER917539 UON917529:UON917539 UYJ917529:UYJ917539 VIF917529:VIF917539 VSB917529:VSB917539 WBX917529:WBX917539 WLT917529:WLT917539 WVP917529:WVP917539 H983065:H983075 JD983065:JD983075 SZ983065:SZ983075 ACV983065:ACV983075 AMR983065:AMR983075 AWN983065:AWN983075 BGJ983065:BGJ983075 BQF983065:BQF983075 CAB983065:CAB983075 CJX983065:CJX983075 CTT983065:CTT983075 DDP983065:DDP983075 DNL983065:DNL983075 DXH983065:DXH983075 EHD983065:EHD983075 EQZ983065:EQZ983075 FAV983065:FAV983075 FKR983065:FKR983075 FUN983065:FUN983075 GEJ983065:GEJ983075 GOF983065:GOF983075 GYB983065:GYB983075 HHX983065:HHX983075 HRT983065:HRT983075 IBP983065:IBP983075 ILL983065:ILL983075 IVH983065:IVH983075 JFD983065:JFD983075 JOZ983065:JOZ983075 JYV983065:JYV983075 KIR983065:KIR983075 KSN983065:KSN983075 LCJ983065:LCJ983075 LMF983065:LMF983075 LWB983065:LWB983075 MFX983065:MFX983075 MPT983065:MPT983075 MZP983065:MZP983075 NJL983065:NJL983075 NTH983065:NTH983075 ODD983065:ODD983075 OMZ983065:OMZ983075 OWV983065:OWV983075 PGR983065:PGR983075 PQN983065:PQN983075 QAJ983065:QAJ983075 QKF983065:QKF983075 QUB983065:QUB983075 RDX983065:RDX983075 RNT983065:RNT983075 RXP983065:RXP983075 SHL983065:SHL983075 SRH983065:SRH983075 TBD983065:TBD983075 TKZ983065:TKZ983075 TUV983065:TUV983075 UER983065:UER983075 UON983065:UON983075 UYJ983065:UYJ983075 VIF983065:VIF983075 VSB983065:VSB983075 WBX983065:WBX983075 WLT983065:WLT983075 WVP983065:WVP983075">
      <formula1>$H$47:$H$57</formula1>
    </dataValidation>
    <dataValidation type="list" allowBlank="1" showInputMessage="1" showErrorMessage="1" sqref="C19:C21 IY19:IY21 SU19:SU21 ACQ19:ACQ21 AMM19:AMM21 AWI19:AWI21 BGE19:BGE21 BQA19:BQA21 BZW19:BZW21 CJS19:CJS21 CTO19:CTO21 DDK19:DDK21 DNG19:DNG21 DXC19:DXC21 EGY19:EGY21 EQU19:EQU21 FAQ19:FAQ21 FKM19:FKM21 FUI19:FUI21 GEE19:GEE21 GOA19:GOA21 GXW19:GXW21 HHS19:HHS21 HRO19:HRO21 IBK19:IBK21 ILG19:ILG21 IVC19:IVC21 JEY19:JEY21 JOU19:JOU21 JYQ19:JYQ21 KIM19:KIM21 KSI19:KSI21 LCE19:LCE21 LMA19:LMA21 LVW19:LVW21 MFS19:MFS21 MPO19:MPO21 MZK19:MZK21 NJG19:NJG21 NTC19:NTC21 OCY19:OCY21 OMU19:OMU21 OWQ19:OWQ21 PGM19:PGM21 PQI19:PQI21 QAE19:QAE21 QKA19:QKA21 QTW19:QTW21 RDS19:RDS21 RNO19:RNO21 RXK19:RXK21 SHG19:SHG21 SRC19:SRC21 TAY19:TAY21 TKU19:TKU21 TUQ19:TUQ21 UEM19:UEM21 UOI19:UOI21 UYE19:UYE21 VIA19:VIA21 VRW19:VRW21 WBS19:WBS21 WLO19:WLO21 WVK19:WVK21 C65555:C65557 IY65555:IY65557 SU65555:SU65557 ACQ65555:ACQ65557 AMM65555:AMM65557 AWI65555:AWI65557 BGE65555:BGE65557 BQA65555:BQA65557 BZW65555:BZW65557 CJS65555:CJS65557 CTO65555:CTO65557 DDK65555:DDK65557 DNG65555:DNG65557 DXC65555:DXC65557 EGY65555:EGY65557 EQU65555:EQU65557 FAQ65555:FAQ65557 FKM65555:FKM65557 FUI65555:FUI65557 GEE65555:GEE65557 GOA65555:GOA65557 GXW65555:GXW65557 HHS65555:HHS65557 HRO65555:HRO65557 IBK65555:IBK65557 ILG65555:ILG65557 IVC65555:IVC65557 JEY65555:JEY65557 JOU65555:JOU65557 JYQ65555:JYQ65557 KIM65555:KIM65557 KSI65555:KSI65557 LCE65555:LCE65557 LMA65555:LMA65557 LVW65555:LVW65557 MFS65555:MFS65557 MPO65555:MPO65557 MZK65555:MZK65557 NJG65555:NJG65557 NTC65555:NTC65557 OCY65555:OCY65557 OMU65555:OMU65557 OWQ65555:OWQ65557 PGM65555:PGM65557 PQI65555:PQI65557 QAE65555:QAE65557 QKA65555:QKA65557 QTW65555:QTW65557 RDS65555:RDS65557 RNO65555:RNO65557 RXK65555:RXK65557 SHG65555:SHG65557 SRC65555:SRC65557 TAY65555:TAY65557 TKU65555:TKU65557 TUQ65555:TUQ65557 UEM65555:UEM65557 UOI65555:UOI65557 UYE65555:UYE65557 VIA65555:VIA65557 VRW65555:VRW65557 WBS65555:WBS65557 WLO65555:WLO65557 WVK65555:WVK65557 C131091:C131093 IY131091:IY131093 SU131091:SU131093 ACQ131091:ACQ131093 AMM131091:AMM131093 AWI131091:AWI131093 BGE131091:BGE131093 BQA131091:BQA131093 BZW131091:BZW131093 CJS131091:CJS131093 CTO131091:CTO131093 DDK131091:DDK131093 DNG131091:DNG131093 DXC131091:DXC131093 EGY131091:EGY131093 EQU131091:EQU131093 FAQ131091:FAQ131093 FKM131091:FKM131093 FUI131091:FUI131093 GEE131091:GEE131093 GOA131091:GOA131093 GXW131091:GXW131093 HHS131091:HHS131093 HRO131091:HRO131093 IBK131091:IBK131093 ILG131091:ILG131093 IVC131091:IVC131093 JEY131091:JEY131093 JOU131091:JOU131093 JYQ131091:JYQ131093 KIM131091:KIM131093 KSI131091:KSI131093 LCE131091:LCE131093 LMA131091:LMA131093 LVW131091:LVW131093 MFS131091:MFS131093 MPO131091:MPO131093 MZK131091:MZK131093 NJG131091:NJG131093 NTC131091:NTC131093 OCY131091:OCY131093 OMU131091:OMU131093 OWQ131091:OWQ131093 PGM131091:PGM131093 PQI131091:PQI131093 QAE131091:QAE131093 QKA131091:QKA131093 QTW131091:QTW131093 RDS131091:RDS131093 RNO131091:RNO131093 RXK131091:RXK131093 SHG131091:SHG131093 SRC131091:SRC131093 TAY131091:TAY131093 TKU131091:TKU131093 TUQ131091:TUQ131093 UEM131091:UEM131093 UOI131091:UOI131093 UYE131091:UYE131093 VIA131091:VIA131093 VRW131091:VRW131093 WBS131091:WBS131093 WLO131091:WLO131093 WVK131091:WVK131093 C196627:C196629 IY196627:IY196629 SU196627:SU196629 ACQ196627:ACQ196629 AMM196627:AMM196629 AWI196627:AWI196629 BGE196627:BGE196629 BQA196627:BQA196629 BZW196627:BZW196629 CJS196627:CJS196629 CTO196627:CTO196629 DDK196627:DDK196629 DNG196627:DNG196629 DXC196627:DXC196629 EGY196627:EGY196629 EQU196627:EQU196629 FAQ196627:FAQ196629 FKM196627:FKM196629 FUI196627:FUI196629 GEE196627:GEE196629 GOA196627:GOA196629 GXW196627:GXW196629 HHS196627:HHS196629 HRO196627:HRO196629 IBK196627:IBK196629 ILG196627:ILG196629 IVC196627:IVC196629 JEY196627:JEY196629 JOU196627:JOU196629 JYQ196627:JYQ196629 KIM196627:KIM196629 KSI196627:KSI196629 LCE196627:LCE196629 LMA196627:LMA196629 LVW196627:LVW196629 MFS196627:MFS196629 MPO196627:MPO196629 MZK196627:MZK196629 NJG196627:NJG196629 NTC196627:NTC196629 OCY196627:OCY196629 OMU196627:OMU196629 OWQ196627:OWQ196629 PGM196627:PGM196629 PQI196627:PQI196629 QAE196627:QAE196629 QKA196627:QKA196629 QTW196627:QTW196629 RDS196627:RDS196629 RNO196627:RNO196629 RXK196627:RXK196629 SHG196627:SHG196629 SRC196627:SRC196629 TAY196627:TAY196629 TKU196627:TKU196629 TUQ196627:TUQ196629 UEM196627:UEM196629 UOI196627:UOI196629 UYE196627:UYE196629 VIA196627:VIA196629 VRW196627:VRW196629 WBS196627:WBS196629 WLO196627:WLO196629 WVK196627:WVK196629 C262163:C262165 IY262163:IY262165 SU262163:SU262165 ACQ262163:ACQ262165 AMM262163:AMM262165 AWI262163:AWI262165 BGE262163:BGE262165 BQA262163:BQA262165 BZW262163:BZW262165 CJS262163:CJS262165 CTO262163:CTO262165 DDK262163:DDK262165 DNG262163:DNG262165 DXC262163:DXC262165 EGY262163:EGY262165 EQU262163:EQU262165 FAQ262163:FAQ262165 FKM262163:FKM262165 FUI262163:FUI262165 GEE262163:GEE262165 GOA262163:GOA262165 GXW262163:GXW262165 HHS262163:HHS262165 HRO262163:HRO262165 IBK262163:IBK262165 ILG262163:ILG262165 IVC262163:IVC262165 JEY262163:JEY262165 JOU262163:JOU262165 JYQ262163:JYQ262165 KIM262163:KIM262165 KSI262163:KSI262165 LCE262163:LCE262165 LMA262163:LMA262165 LVW262163:LVW262165 MFS262163:MFS262165 MPO262163:MPO262165 MZK262163:MZK262165 NJG262163:NJG262165 NTC262163:NTC262165 OCY262163:OCY262165 OMU262163:OMU262165 OWQ262163:OWQ262165 PGM262163:PGM262165 PQI262163:PQI262165 QAE262163:QAE262165 QKA262163:QKA262165 QTW262163:QTW262165 RDS262163:RDS262165 RNO262163:RNO262165 RXK262163:RXK262165 SHG262163:SHG262165 SRC262163:SRC262165 TAY262163:TAY262165 TKU262163:TKU262165 TUQ262163:TUQ262165 UEM262163:UEM262165 UOI262163:UOI262165 UYE262163:UYE262165 VIA262163:VIA262165 VRW262163:VRW262165 WBS262163:WBS262165 WLO262163:WLO262165 WVK262163:WVK262165 C327699:C327701 IY327699:IY327701 SU327699:SU327701 ACQ327699:ACQ327701 AMM327699:AMM327701 AWI327699:AWI327701 BGE327699:BGE327701 BQA327699:BQA327701 BZW327699:BZW327701 CJS327699:CJS327701 CTO327699:CTO327701 DDK327699:DDK327701 DNG327699:DNG327701 DXC327699:DXC327701 EGY327699:EGY327701 EQU327699:EQU327701 FAQ327699:FAQ327701 FKM327699:FKM327701 FUI327699:FUI327701 GEE327699:GEE327701 GOA327699:GOA327701 GXW327699:GXW327701 HHS327699:HHS327701 HRO327699:HRO327701 IBK327699:IBK327701 ILG327699:ILG327701 IVC327699:IVC327701 JEY327699:JEY327701 JOU327699:JOU327701 JYQ327699:JYQ327701 KIM327699:KIM327701 KSI327699:KSI327701 LCE327699:LCE327701 LMA327699:LMA327701 LVW327699:LVW327701 MFS327699:MFS327701 MPO327699:MPO327701 MZK327699:MZK327701 NJG327699:NJG327701 NTC327699:NTC327701 OCY327699:OCY327701 OMU327699:OMU327701 OWQ327699:OWQ327701 PGM327699:PGM327701 PQI327699:PQI327701 QAE327699:QAE327701 QKA327699:QKA327701 QTW327699:QTW327701 RDS327699:RDS327701 RNO327699:RNO327701 RXK327699:RXK327701 SHG327699:SHG327701 SRC327699:SRC327701 TAY327699:TAY327701 TKU327699:TKU327701 TUQ327699:TUQ327701 UEM327699:UEM327701 UOI327699:UOI327701 UYE327699:UYE327701 VIA327699:VIA327701 VRW327699:VRW327701 WBS327699:WBS327701 WLO327699:WLO327701 WVK327699:WVK327701 C393235:C393237 IY393235:IY393237 SU393235:SU393237 ACQ393235:ACQ393237 AMM393235:AMM393237 AWI393235:AWI393237 BGE393235:BGE393237 BQA393235:BQA393237 BZW393235:BZW393237 CJS393235:CJS393237 CTO393235:CTO393237 DDK393235:DDK393237 DNG393235:DNG393237 DXC393235:DXC393237 EGY393235:EGY393237 EQU393235:EQU393237 FAQ393235:FAQ393237 FKM393235:FKM393237 FUI393235:FUI393237 GEE393235:GEE393237 GOA393235:GOA393237 GXW393235:GXW393237 HHS393235:HHS393237 HRO393235:HRO393237 IBK393235:IBK393237 ILG393235:ILG393237 IVC393235:IVC393237 JEY393235:JEY393237 JOU393235:JOU393237 JYQ393235:JYQ393237 KIM393235:KIM393237 KSI393235:KSI393237 LCE393235:LCE393237 LMA393235:LMA393237 LVW393235:LVW393237 MFS393235:MFS393237 MPO393235:MPO393237 MZK393235:MZK393237 NJG393235:NJG393237 NTC393235:NTC393237 OCY393235:OCY393237 OMU393235:OMU393237 OWQ393235:OWQ393237 PGM393235:PGM393237 PQI393235:PQI393237 QAE393235:QAE393237 QKA393235:QKA393237 QTW393235:QTW393237 RDS393235:RDS393237 RNO393235:RNO393237 RXK393235:RXK393237 SHG393235:SHG393237 SRC393235:SRC393237 TAY393235:TAY393237 TKU393235:TKU393237 TUQ393235:TUQ393237 UEM393235:UEM393237 UOI393235:UOI393237 UYE393235:UYE393237 VIA393235:VIA393237 VRW393235:VRW393237 WBS393235:WBS393237 WLO393235:WLO393237 WVK393235:WVK393237 C458771:C458773 IY458771:IY458773 SU458771:SU458773 ACQ458771:ACQ458773 AMM458771:AMM458773 AWI458771:AWI458773 BGE458771:BGE458773 BQA458771:BQA458773 BZW458771:BZW458773 CJS458771:CJS458773 CTO458771:CTO458773 DDK458771:DDK458773 DNG458771:DNG458773 DXC458771:DXC458773 EGY458771:EGY458773 EQU458771:EQU458773 FAQ458771:FAQ458773 FKM458771:FKM458773 FUI458771:FUI458773 GEE458771:GEE458773 GOA458771:GOA458773 GXW458771:GXW458773 HHS458771:HHS458773 HRO458771:HRO458773 IBK458771:IBK458773 ILG458771:ILG458773 IVC458771:IVC458773 JEY458771:JEY458773 JOU458771:JOU458773 JYQ458771:JYQ458773 KIM458771:KIM458773 KSI458771:KSI458773 LCE458771:LCE458773 LMA458771:LMA458773 LVW458771:LVW458773 MFS458771:MFS458773 MPO458771:MPO458773 MZK458771:MZK458773 NJG458771:NJG458773 NTC458771:NTC458773 OCY458771:OCY458773 OMU458771:OMU458773 OWQ458771:OWQ458773 PGM458771:PGM458773 PQI458771:PQI458773 QAE458771:QAE458773 QKA458771:QKA458773 QTW458771:QTW458773 RDS458771:RDS458773 RNO458771:RNO458773 RXK458771:RXK458773 SHG458771:SHG458773 SRC458771:SRC458773 TAY458771:TAY458773 TKU458771:TKU458773 TUQ458771:TUQ458773 UEM458771:UEM458773 UOI458771:UOI458773 UYE458771:UYE458773 VIA458771:VIA458773 VRW458771:VRW458773 WBS458771:WBS458773 WLO458771:WLO458773 WVK458771:WVK458773 C524307:C524309 IY524307:IY524309 SU524307:SU524309 ACQ524307:ACQ524309 AMM524307:AMM524309 AWI524307:AWI524309 BGE524307:BGE524309 BQA524307:BQA524309 BZW524307:BZW524309 CJS524307:CJS524309 CTO524307:CTO524309 DDK524307:DDK524309 DNG524307:DNG524309 DXC524307:DXC524309 EGY524307:EGY524309 EQU524307:EQU524309 FAQ524307:FAQ524309 FKM524307:FKM524309 FUI524307:FUI524309 GEE524307:GEE524309 GOA524307:GOA524309 GXW524307:GXW524309 HHS524307:HHS524309 HRO524307:HRO524309 IBK524307:IBK524309 ILG524307:ILG524309 IVC524307:IVC524309 JEY524307:JEY524309 JOU524307:JOU524309 JYQ524307:JYQ524309 KIM524307:KIM524309 KSI524307:KSI524309 LCE524307:LCE524309 LMA524307:LMA524309 LVW524307:LVW524309 MFS524307:MFS524309 MPO524307:MPO524309 MZK524307:MZK524309 NJG524307:NJG524309 NTC524307:NTC524309 OCY524307:OCY524309 OMU524307:OMU524309 OWQ524307:OWQ524309 PGM524307:PGM524309 PQI524307:PQI524309 QAE524307:QAE524309 QKA524307:QKA524309 QTW524307:QTW524309 RDS524307:RDS524309 RNO524307:RNO524309 RXK524307:RXK524309 SHG524307:SHG524309 SRC524307:SRC524309 TAY524307:TAY524309 TKU524307:TKU524309 TUQ524307:TUQ524309 UEM524307:UEM524309 UOI524307:UOI524309 UYE524307:UYE524309 VIA524307:VIA524309 VRW524307:VRW524309 WBS524307:WBS524309 WLO524307:WLO524309 WVK524307:WVK524309 C589843:C589845 IY589843:IY589845 SU589843:SU589845 ACQ589843:ACQ589845 AMM589843:AMM589845 AWI589843:AWI589845 BGE589843:BGE589845 BQA589843:BQA589845 BZW589843:BZW589845 CJS589843:CJS589845 CTO589843:CTO589845 DDK589843:DDK589845 DNG589843:DNG589845 DXC589843:DXC589845 EGY589843:EGY589845 EQU589843:EQU589845 FAQ589843:FAQ589845 FKM589843:FKM589845 FUI589843:FUI589845 GEE589843:GEE589845 GOA589843:GOA589845 GXW589843:GXW589845 HHS589843:HHS589845 HRO589843:HRO589845 IBK589843:IBK589845 ILG589843:ILG589845 IVC589843:IVC589845 JEY589843:JEY589845 JOU589843:JOU589845 JYQ589843:JYQ589845 KIM589843:KIM589845 KSI589843:KSI589845 LCE589843:LCE589845 LMA589843:LMA589845 LVW589843:LVW589845 MFS589843:MFS589845 MPO589843:MPO589845 MZK589843:MZK589845 NJG589843:NJG589845 NTC589843:NTC589845 OCY589843:OCY589845 OMU589843:OMU589845 OWQ589843:OWQ589845 PGM589843:PGM589845 PQI589843:PQI589845 QAE589843:QAE589845 QKA589843:QKA589845 QTW589843:QTW589845 RDS589843:RDS589845 RNO589843:RNO589845 RXK589843:RXK589845 SHG589843:SHG589845 SRC589843:SRC589845 TAY589843:TAY589845 TKU589843:TKU589845 TUQ589843:TUQ589845 UEM589843:UEM589845 UOI589843:UOI589845 UYE589843:UYE589845 VIA589843:VIA589845 VRW589843:VRW589845 WBS589843:WBS589845 WLO589843:WLO589845 WVK589843:WVK589845 C655379:C655381 IY655379:IY655381 SU655379:SU655381 ACQ655379:ACQ655381 AMM655379:AMM655381 AWI655379:AWI655381 BGE655379:BGE655381 BQA655379:BQA655381 BZW655379:BZW655381 CJS655379:CJS655381 CTO655379:CTO655381 DDK655379:DDK655381 DNG655379:DNG655381 DXC655379:DXC655381 EGY655379:EGY655381 EQU655379:EQU655381 FAQ655379:FAQ655381 FKM655379:FKM655381 FUI655379:FUI655381 GEE655379:GEE655381 GOA655379:GOA655381 GXW655379:GXW655381 HHS655379:HHS655381 HRO655379:HRO655381 IBK655379:IBK655381 ILG655379:ILG655381 IVC655379:IVC655381 JEY655379:JEY655381 JOU655379:JOU655381 JYQ655379:JYQ655381 KIM655379:KIM655381 KSI655379:KSI655381 LCE655379:LCE655381 LMA655379:LMA655381 LVW655379:LVW655381 MFS655379:MFS655381 MPO655379:MPO655381 MZK655379:MZK655381 NJG655379:NJG655381 NTC655379:NTC655381 OCY655379:OCY655381 OMU655379:OMU655381 OWQ655379:OWQ655381 PGM655379:PGM655381 PQI655379:PQI655381 QAE655379:QAE655381 QKA655379:QKA655381 QTW655379:QTW655381 RDS655379:RDS655381 RNO655379:RNO655381 RXK655379:RXK655381 SHG655379:SHG655381 SRC655379:SRC655381 TAY655379:TAY655381 TKU655379:TKU655381 TUQ655379:TUQ655381 UEM655379:UEM655381 UOI655379:UOI655381 UYE655379:UYE655381 VIA655379:VIA655381 VRW655379:VRW655381 WBS655379:WBS655381 WLO655379:WLO655381 WVK655379:WVK655381 C720915:C720917 IY720915:IY720917 SU720915:SU720917 ACQ720915:ACQ720917 AMM720915:AMM720917 AWI720915:AWI720917 BGE720915:BGE720917 BQA720915:BQA720917 BZW720915:BZW720917 CJS720915:CJS720917 CTO720915:CTO720917 DDK720915:DDK720917 DNG720915:DNG720917 DXC720915:DXC720917 EGY720915:EGY720917 EQU720915:EQU720917 FAQ720915:FAQ720917 FKM720915:FKM720917 FUI720915:FUI720917 GEE720915:GEE720917 GOA720915:GOA720917 GXW720915:GXW720917 HHS720915:HHS720917 HRO720915:HRO720917 IBK720915:IBK720917 ILG720915:ILG720917 IVC720915:IVC720917 JEY720915:JEY720917 JOU720915:JOU720917 JYQ720915:JYQ720917 KIM720915:KIM720917 KSI720915:KSI720917 LCE720915:LCE720917 LMA720915:LMA720917 LVW720915:LVW720917 MFS720915:MFS720917 MPO720915:MPO720917 MZK720915:MZK720917 NJG720915:NJG720917 NTC720915:NTC720917 OCY720915:OCY720917 OMU720915:OMU720917 OWQ720915:OWQ720917 PGM720915:PGM720917 PQI720915:PQI720917 QAE720915:QAE720917 QKA720915:QKA720917 QTW720915:QTW720917 RDS720915:RDS720917 RNO720915:RNO720917 RXK720915:RXK720917 SHG720915:SHG720917 SRC720915:SRC720917 TAY720915:TAY720917 TKU720915:TKU720917 TUQ720915:TUQ720917 UEM720915:UEM720917 UOI720915:UOI720917 UYE720915:UYE720917 VIA720915:VIA720917 VRW720915:VRW720917 WBS720915:WBS720917 WLO720915:WLO720917 WVK720915:WVK720917 C786451:C786453 IY786451:IY786453 SU786451:SU786453 ACQ786451:ACQ786453 AMM786451:AMM786453 AWI786451:AWI786453 BGE786451:BGE786453 BQA786451:BQA786453 BZW786451:BZW786453 CJS786451:CJS786453 CTO786451:CTO786453 DDK786451:DDK786453 DNG786451:DNG786453 DXC786451:DXC786453 EGY786451:EGY786453 EQU786451:EQU786453 FAQ786451:FAQ786453 FKM786451:FKM786453 FUI786451:FUI786453 GEE786451:GEE786453 GOA786451:GOA786453 GXW786451:GXW786453 HHS786451:HHS786453 HRO786451:HRO786453 IBK786451:IBK786453 ILG786451:ILG786453 IVC786451:IVC786453 JEY786451:JEY786453 JOU786451:JOU786453 JYQ786451:JYQ786453 KIM786451:KIM786453 KSI786451:KSI786453 LCE786451:LCE786453 LMA786451:LMA786453 LVW786451:LVW786453 MFS786451:MFS786453 MPO786451:MPO786453 MZK786451:MZK786453 NJG786451:NJG786453 NTC786451:NTC786453 OCY786451:OCY786453 OMU786451:OMU786453 OWQ786451:OWQ786453 PGM786451:PGM786453 PQI786451:PQI786453 QAE786451:QAE786453 QKA786451:QKA786453 QTW786451:QTW786453 RDS786451:RDS786453 RNO786451:RNO786453 RXK786451:RXK786453 SHG786451:SHG786453 SRC786451:SRC786453 TAY786451:TAY786453 TKU786451:TKU786453 TUQ786451:TUQ786453 UEM786451:UEM786453 UOI786451:UOI786453 UYE786451:UYE786453 VIA786451:VIA786453 VRW786451:VRW786453 WBS786451:WBS786453 WLO786451:WLO786453 WVK786451:WVK786453 C851987:C851989 IY851987:IY851989 SU851987:SU851989 ACQ851987:ACQ851989 AMM851987:AMM851989 AWI851987:AWI851989 BGE851987:BGE851989 BQA851987:BQA851989 BZW851987:BZW851989 CJS851987:CJS851989 CTO851987:CTO851989 DDK851987:DDK851989 DNG851987:DNG851989 DXC851987:DXC851989 EGY851987:EGY851989 EQU851987:EQU851989 FAQ851987:FAQ851989 FKM851987:FKM851989 FUI851987:FUI851989 GEE851987:GEE851989 GOA851987:GOA851989 GXW851987:GXW851989 HHS851987:HHS851989 HRO851987:HRO851989 IBK851987:IBK851989 ILG851987:ILG851989 IVC851987:IVC851989 JEY851987:JEY851989 JOU851987:JOU851989 JYQ851987:JYQ851989 KIM851987:KIM851989 KSI851987:KSI851989 LCE851987:LCE851989 LMA851987:LMA851989 LVW851987:LVW851989 MFS851987:MFS851989 MPO851987:MPO851989 MZK851987:MZK851989 NJG851987:NJG851989 NTC851987:NTC851989 OCY851987:OCY851989 OMU851987:OMU851989 OWQ851987:OWQ851989 PGM851987:PGM851989 PQI851987:PQI851989 QAE851987:QAE851989 QKA851987:QKA851989 QTW851987:QTW851989 RDS851987:RDS851989 RNO851987:RNO851989 RXK851987:RXK851989 SHG851987:SHG851989 SRC851987:SRC851989 TAY851987:TAY851989 TKU851987:TKU851989 TUQ851987:TUQ851989 UEM851987:UEM851989 UOI851987:UOI851989 UYE851987:UYE851989 VIA851987:VIA851989 VRW851987:VRW851989 WBS851987:WBS851989 WLO851987:WLO851989 WVK851987:WVK851989 C917523:C917525 IY917523:IY917525 SU917523:SU917525 ACQ917523:ACQ917525 AMM917523:AMM917525 AWI917523:AWI917525 BGE917523:BGE917525 BQA917523:BQA917525 BZW917523:BZW917525 CJS917523:CJS917525 CTO917523:CTO917525 DDK917523:DDK917525 DNG917523:DNG917525 DXC917523:DXC917525 EGY917523:EGY917525 EQU917523:EQU917525 FAQ917523:FAQ917525 FKM917523:FKM917525 FUI917523:FUI917525 GEE917523:GEE917525 GOA917523:GOA917525 GXW917523:GXW917525 HHS917523:HHS917525 HRO917523:HRO917525 IBK917523:IBK917525 ILG917523:ILG917525 IVC917523:IVC917525 JEY917523:JEY917525 JOU917523:JOU917525 JYQ917523:JYQ917525 KIM917523:KIM917525 KSI917523:KSI917525 LCE917523:LCE917525 LMA917523:LMA917525 LVW917523:LVW917525 MFS917523:MFS917525 MPO917523:MPO917525 MZK917523:MZK917525 NJG917523:NJG917525 NTC917523:NTC917525 OCY917523:OCY917525 OMU917523:OMU917525 OWQ917523:OWQ917525 PGM917523:PGM917525 PQI917523:PQI917525 QAE917523:QAE917525 QKA917523:QKA917525 QTW917523:QTW917525 RDS917523:RDS917525 RNO917523:RNO917525 RXK917523:RXK917525 SHG917523:SHG917525 SRC917523:SRC917525 TAY917523:TAY917525 TKU917523:TKU917525 TUQ917523:TUQ917525 UEM917523:UEM917525 UOI917523:UOI917525 UYE917523:UYE917525 VIA917523:VIA917525 VRW917523:VRW917525 WBS917523:WBS917525 WLO917523:WLO917525 WVK917523:WVK917525 C983059:C983061 IY983059:IY983061 SU983059:SU983061 ACQ983059:ACQ983061 AMM983059:AMM983061 AWI983059:AWI983061 BGE983059:BGE983061 BQA983059:BQA983061 BZW983059:BZW983061 CJS983059:CJS983061 CTO983059:CTO983061 DDK983059:DDK983061 DNG983059:DNG983061 DXC983059:DXC983061 EGY983059:EGY983061 EQU983059:EQU983061 FAQ983059:FAQ983061 FKM983059:FKM983061 FUI983059:FUI983061 GEE983059:GEE983061 GOA983059:GOA983061 GXW983059:GXW983061 HHS983059:HHS983061 HRO983059:HRO983061 IBK983059:IBK983061 ILG983059:ILG983061 IVC983059:IVC983061 JEY983059:JEY983061 JOU983059:JOU983061 JYQ983059:JYQ983061 KIM983059:KIM983061 KSI983059:KSI983061 LCE983059:LCE983061 LMA983059:LMA983061 LVW983059:LVW983061 MFS983059:MFS983061 MPO983059:MPO983061 MZK983059:MZK983061 NJG983059:NJG983061 NTC983059:NTC983061 OCY983059:OCY983061 OMU983059:OMU983061 OWQ983059:OWQ983061 PGM983059:PGM983061 PQI983059:PQI983061 QAE983059:QAE983061 QKA983059:QKA983061 QTW983059:QTW983061 RDS983059:RDS983061 RNO983059:RNO983061 RXK983059:RXK983061 SHG983059:SHG983061 SRC983059:SRC983061 TAY983059:TAY983061 TKU983059:TKU983061 TUQ983059:TUQ983061 UEM983059:UEM983061 UOI983059:UOI983061 UYE983059:UYE983061 VIA983059:VIA983061 VRW983059:VRW983061 WBS983059:WBS983061 WLO983059:WLO983061 WVK983059:WVK983061 C25:C35 IY25:IY35 SU25:SU35 ACQ25:ACQ35 AMM25:AMM35 AWI25:AWI35 BGE25:BGE35 BQA25:BQA35 BZW25:BZW35 CJS25:CJS35 CTO25:CTO35 DDK25:DDK35 DNG25:DNG35 DXC25:DXC35 EGY25:EGY35 EQU25:EQU35 FAQ25:FAQ35 FKM25:FKM35 FUI25:FUI35 GEE25:GEE35 GOA25:GOA35 GXW25:GXW35 HHS25:HHS35 HRO25:HRO35 IBK25:IBK35 ILG25:ILG35 IVC25:IVC35 JEY25:JEY35 JOU25:JOU35 JYQ25:JYQ35 KIM25:KIM35 KSI25:KSI35 LCE25:LCE35 LMA25:LMA35 LVW25:LVW35 MFS25:MFS35 MPO25:MPO35 MZK25:MZK35 NJG25:NJG35 NTC25:NTC35 OCY25:OCY35 OMU25:OMU35 OWQ25:OWQ35 PGM25:PGM35 PQI25:PQI35 QAE25:QAE35 QKA25:QKA35 QTW25:QTW35 RDS25:RDS35 RNO25:RNO35 RXK25:RXK35 SHG25:SHG35 SRC25:SRC35 TAY25:TAY35 TKU25:TKU35 TUQ25:TUQ35 UEM25:UEM35 UOI25:UOI35 UYE25:UYE35 VIA25:VIA35 VRW25:VRW35 WBS25:WBS35 WLO25:WLO35 WVK25:WVK35 C65561:C65571 IY65561:IY65571 SU65561:SU65571 ACQ65561:ACQ65571 AMM65561:AMM65571 AWI65561:AWI65571 BGE65561:BGE65571 BQA65561:BQA65571 BZW65561:BZW65571 CJS65561:CJS65571 CTO65561:CTO65571 DDK65561:DDK65571 DNG65561:DNG65571 DXC65561:DXC65571 EGY65561:EGY65571 EQU65561:EQU65571 FAQ65561:FAQ65571 FKM65561:FKM65571 FUI65561:FUI65571 GEE65561:GEE65571 GOA65561:GOA65571 GXW65561:GXW65571 HHS65561:HHS65571 HRO65561:HRO65571 IBK65561:IBK65571 ILG65561:ILG65571 IVC65561:IVC65571 JEY65561:JEY65571 JOU65561:JOU65571 JYQ65561:JYQ65571 KIM65561:KIM65571 KSI65561:KSI65571 LCE65561:LCE65571 LMA65561:LMA65571 LVW65561:LVW65571 MFS65561:MFS65571 MPO65561:MPO65571 MZK65561:MZK65571 NJG65561:NJG65571 NTC65561:NTC65571 OCY65561:OCY65571 OMU65561:OMU65571 OWQ65561:OWQ65571 PGM65561:PGM65571 PQI65561:PQI65571 QAE65561:QAE65571 QKA65561:QKA65571 QTW65561:QTW65571 RDS65561:RDS65571 RNO65561:RNO65571 RXK65561:RXK65571 SHG65561:SHG65571 SRC65561:SRC65571 TAY65561:TAY65571 TKU65561:TKU65571 TUQ65561:TUQ65571 UEM65561:UEM65571 UOI65561:UOI65571 UYE65561:UYE65571 VIA65561:VIA65571 VRW65561:VRW65571 WBS65561:WBS65571 WLO65561:WLO65571 WVK65561:WVK65571 C131097:C131107 IY131097:IY131107 SU131097:SU131107 ACQ131097:ACQ131107 AMM131097:AMM131107 AWI131097:AWI131107 BGE131097:BGE131107 BQA131097:BQA131107 BZW131097:BZW131107 CJS131097:CJS131107 CTO131097:CTO131107 DDK131097:DDK131107 DNG131097:DNG131107 DXC131097:DXC131107 EGY131097:EGY131107 EQU131097:EQU131107 FAQ131097:FAQ131107 FKM131097:FKM131107 FUI131097:FUI131107 GEE131097:GEE131107 GOA131097:GOA131107 GXW131097:GXW131107 HHS131097:HHS131107 HRO131097:HRO131107 IBK131097:IBK131107 ILG131097:ILG131107 IVC131097:IVC131107 JEY131097:JEY131107 JOU131097:JOU131107 JYQ131097:JYQ131107 KIM131097:KIM131107 KSI131097:KSI131107 LCE131097:LCE131107 LMA131097:LMA131107 LVW131097:LVW131107 MFS131097:MFS131107 MPO131097:MPO131107 MZK131097:MZK131107 NJG131097:NJG131107 NTC131097:NTC131107 OCY131097:OCY131107 OMU131097:OMU131107 OWQ131097:OWQ131107 PGM131097:PGM131107 PQI131097:PQI131107 QAE131097:QAE131107 QKA131097:QKA131107 QTW131097:QTW131107 RDS131097:RDS131107 RNO131097:RNO131107 RXK131097:RXK131107 SHG131097:SHG131107 SRC131097:SRC131107 TAY131097:TAY131107 TKU131097:TKU131107 TUQ131097:TUQ131107 UEM131097:UEM131107 UOI131097:UOI131107 UYE131097:UYE131107 VIA131097:VIA131107 VRW131097:VRW131107 WBS131097:WBS131107 WLO131097:WLO131107 WVK131097:WVK131107 C196633:C196643 IY196633:IY196643 SU196633:SU196643 ACQ196633:ACQ196643 AMM196633:AMM196643 AWI196633:AWI196643 BGE196633:BGE196643 BQA196633:BQA196643 BZW196633:BZW196643 CJS196633:CJS196643 CTO196633:CTO196643 DDK196633:DDK196643 DNG196633:DNG196643 DXC196633:DXC196643 EGY196633:EGY196643 EQU196633:EQU196643 FAQ196633:FAQ196643 FKM196633:FKM196643 FUI196633:FUI196643 GEE196633:GEE196643 GOA196633:GOA196643 GXW196633:GXW196643 HHS196633:HHS196643 HRO196633:HRO196643 IBK196633:IBK196643 ILG196633:ILG196643 IVC196633:IVC196643 JEY196633:JEY196643 JOU196633:JOU196643 JYQ196633:JYQ196643 KIM196633:KIM196643 KSI196633:KSI196643 LCE196633:LCE196643 LMA196633:LMA196643 LVW196633:LVW196643 MFS196633:MFS196643 MPO196633:MPO196643 MZK196633:MZK196643 NJG196633:NJG196643 NTC196633:NTC196643 OCY196633:OCY196643 OMU196633:OMU196643 OWQ196633:OWQ196643 PGM196633:PGM196643 PQI196633:PQI196643 QAE196633:QAE196643 QKA196633:QKA196643 QTW196633:QTW196643 RDS196633:RDS196643 RNO196633:RNO196643 RXK196633:RXK196643 SHG196633:SHG196643 SRC196633:SRC196643 TAY196633:TAY196643 TKU196633:TKU196643 TUQ196633:TUQ196643 UEM196633:UEM196643 UOI196633:UOI196643 UYE196633:UYE196643 VIA196633:VIA196643 VRW196633:VRW196643 WBS196633:WBS196643 WLO196633:WLO196643 WVK196633:WVK196643 C262169:C262179 IY262169:IY262179 SU262169:SU262179 ACQ262169:ACQ262179 AMM262169:AMM262179 AWI262169:AWI262179 BGE262169:BGE262179 BQA262169:BQA262179 BZW262169:BZW262179 CJS262169:CJS262179 CTO262169:CTO262179 DDK262169:DDK262179 DNG262169:DNG262179 DXC262169:DXC262179 EGY262169:EGY262179 EQU262169:EQU262179 FAQ262169:FAQ262179 FKM262169:FKM262179 FUI262169:FUI262179 GEE262169:GEE262179 GOA262169:GOA262179 GXW262169:GXW262179 HHS262169:HHS262179 HRO262169:HRO262179 IBK262169:IBK262179 ILG262169:ILG262179 IVC262169:IVC262179 JEY262169:JEY262179 JOU262169:JOU262179 JYQ262169:JYQ262179 KIM262169:KIM262179 KSI262169:KSI262179 LCE262169:LCE262179 LMA262169:LMA262179 LVW262169:LVW262179 MFS262169:MFS262179 MPO262169:MPO262179 MZK262169:MZK262179 NJG262169:NJG262179 NTC262169:NTC262179 OCY262169:OCY262179 OMU262169:OMU262179 OWQ262169:OWQ262179 PGM262169:PGM262179 PQI262169:PQI262179 QAE262169:QAE262179 QKA262169:QKA262179 QTW262169:QTW262179 RDS262169:RDS262179 RNO262169:RNO262179 RXK262169:RXK262179 SHG262169:SHG262179 SRC262169:SRC262179 TAY262169:TAY262179 TKU262169:TKU262179 TUQ262169:TUQ262179 UEM262169:UEM262179 UOI262169:UOI262179 UYE262169:UYE262179 VIA262169:VIA262179 VRW262169:VRW262179 WBS262169:WBS262179 WLO262169:WLO262179 WVK262169:WVK262179 C327705:C327715 IY327705:IY327715 SU327705:SU327715 ACQ327705:ACQ327715 AMM327705:AMM327715 AWI327705:AWI327715 BGE327705:BGE327715 BQA327705:BQA327715 BZW327705:BZW327715 CJS327705:CJS327715 CTO327705:CTO327715 DDK327705:DDK327715 DNG327705:DNG327715 DXC327705:DXC327715 EGY327705:EGY327715 EQU327705:EQU327715 FAQ327705:FAQ327715 FKM327705:FKM327715 FUI327705:FUI327715 GEE327705:GEE327715 GOA327705:GOA327715 GXW327705:GXW327715 HHS327705:HHS327715 HRO327705:HRO327715 IBK327705:IBK327715 ILG327705:ILG327715 IVC327705:IVC327715 JEY327705:JEY327715 JOU327705:JOU327715 JYQ327705:JYQ327715 KIM327705:KIM327715 KSI327705:KSI327715 LCE327705:LCE327715 LMA327705:LMA327715 LVW327705:LVW327715 MFS327705:MFS327715 MPO327705:MPO327715 MZK327705:MZK327715 NJG327705:NJG327715 NTC327705:NTC327715 OCY327705:OCY327715 OMU327705:OMU327715 OWQ327705:OWQ327715 PGM327705:PGM327715 PQI327705:PQI327715 QAE327705:QAE327715 QKA327705:QKA327715 QTW327705:QTW327715 RDS327705:RDS327715 RNO327705:RNO327715 RXK327705:RXK327715 SHG327705:SHG327715 SRC327705:SRC327715 TAY327705:TAY327715 TKU327705:TKU327715 TUQ327705:TUQ327715 UEM327705:UEM327715 UOI327705:UOI327715 UYE327705:UYE327715 VIA327705:VIA327715 VRW327705:VRW327715 WBS327705:WBS327715 WLO327705:WLO327715 WVK327705:WVK327715 C393241:C393251 IY393241:IY393251 SU393241:SU393251 ACQ393241:ACQ393251 AMM393241:AMM393251 AWI393241:AWI393251 BGE393241:BGE393251 BQA393241:BQA393251 BZW393241:BZW393251 CJS393241:CJS393251 CTO393241:CTO393251 DDK393241:DDK393251 DNG393241:DNG393251 DXC393241:DXC393251 EGY393241:EGY393251 EQU393241:EQU393251 FAQ393241:FAQ393251 FKM393241:FKM393251 FUI393241:FUI393251 GEE393241:GEE393251 GOA393241:GOA393251 GXW393241:GXW393251 HHS393241:HHS393251 HRO393241:HRO393251 IBK393241:IBK393251 ILG393241:ILG393251 IVC393241:IVC393251 JEY393241:JEY393251 JOU393241:JOU393251 JYQ393241:JYQ393251 KIM393241:KIM393251 KSI393241:KSI393251 LCE393241:LCE393251 LMA393241:LMA393251 LVW393241:LVW393251 MFS393241:MFS393251 MPO393241:MPO393251 MZK393241:MZK393251 NJG393241:NJG393251 NTC393241:NTC393251 OCY393241:OCY393251 OMU393241:OMU393251 OWQ393241:OWQ393251 PGM393241:PGM393251 PQI393241:PQI393251 QAE393241:QAE393251 QKA393241:QKA393251 QTW393241:QTW393251 RDS393241:RDS393251 RNO393241:RNO393251 RXK393241:RXK393251 SHG393241:SHG393251 SRC393241:SRC393251 TAY393241:TAY393251 TKU393241:TKU393251 TUQ393241:TUQ393251 UEM393241:UEM393251 UOI393241:UOI393251 UYE393241:UYE393251 VIA393241:VIA393251 VRW393241:VRW393251 WBS393241:WBS393251 WLO393241:WLO393251 WVK393241:WVK393251 C458777:C458787 IY458777:IY458787 SU458777:SU458787 ACQ458777:ACQ458787 AMM458777:AMM458787 AWI458777:AWI458787 BGE458777:BGE458787 BQA458777:BQA458787 BZW458777:BZW458787 CJS458777:CJS458787 CTO458777:CTO458787 DDK458777:DDK458787 DNG458777:DNG458787 DXC458777:DXC458787 EGY458777:EGY458787 EQU458777:EQU458787 FAQ458777:FAQ458787 FKM458777:FKM458787 FUI458777:FUI458787 GEE458777:GEE458787 GOA458777:GOA458787 GXW458777:GXW458787 HHS458777:HHS458787 HRO458777:HRO458787 IBK458777:IBK458787 ILG458777:ILG458787 IVC458777:IVC458787 JEY458777:JEY458787 JOU458777:JOU458787 JYQ458777:JYQ458787 KIM458777:KIM458787 KSI458777:KSI458787 LCE458777:LCE458787 LMA458777:LMA458787 LVW458777:LVW458787 MFS458777:MFS458787 MPO458777:MPO458787 MZK458777:MZK458787 NJG458777:NJG458787 NTC458777:NTC458787 OCY458777:OCY458787 OMU458777:OMU458787 OWQ458777:OWQ458787 PGM458777:PGM458787 PQI458777:PQI458787 QAE458777:QAE458787 QKA458777:QKA458787 QTW458777:QTW458787 RDS458777:RDS458787 RNO458777:RNO458787 RXK458777:RXK458787 SHG458777:SHG458787 SRC458777:SRC458787 TAY458777:TAY458787 TKU458777:TKU458787 TUQ458777:TUQ458787 UEM458777:UEM458787 UOI458777:UOI458787 UYE458777:UYE458787 VIA458777:VIA458787 VRW458777:VRW458787 WBS458777:WBS458787 WLO458777:WLO458787 WVK458777:WVK458787 C524313:C524323 IY524313:IY524323 SU524313:SU524323 ACQ524313:ACQ524323 AMM524313:AMM524323 AWI524313:AWI524323 BGE524313:BGE524323 BQA524313:BQA524323 BZW524313:BZW524323 CJS524313:CJS524323 CTO524313:CTO524323 DDK524313:DDK524323 DNG524313:DNG524323 DXC524313:DXC524323 EGY524313:EGY524323 EQU524313:EQU524323 FAQ524313:FAQ524323 FKM524313:FKM524323 FUI524313:FUI524323 GEE524313:GEE524323 GOA524313:GOA524323 GXW524313:GXW524323 HHS524313:HHS524323 HRO524313:HRO524323 IBK524313:IBK524323 ILG524313:ILG524323 IVC524313:IVC524323 JEY524313:JEY524323 JOU524313:JOU524323 JYQ524313:JYQ524323 KIM524313:KIM524323 KSI524313:KSI524323 LCE524313:LCE524323 LMA524313:LMA524323 LVW524313:LVW524323 MFS524313:MFS524323 MPO524313:MPO524323 MZK524313:MZK524323 NJG524313:NJG524323 NTC524313:NTC524323 OCY524313:OCY524323 OMU524313:OMU524323 OWQ524313:OWQ524323 PGM524313:PGM524323 PQI524313:PQI524323 QAE524313:QAE524323 QKA524313:QKA524323 QTW524313:QTW524323 RDS524313:RDS524323 RNO524313:RNO524323 RXK524313:RXK524323 SHG524313:SHG524323 SRC524313:SRC524323 TAY524313:TAY524323 TKU524313:TKU524323 TUQ524313:TUQ524323 UEM524313:UEM524323 UOI524313:UOI524323 UYE524313:UYE524323 VIA524313:VIA524323 VRW524313:VRW524323 WBS524313:WBS524323 WLO524313:WLO524323 WVK524313:WVK524323 C589849:C589859 IY589849:IY589859 SU589849:SU589859 ACQ589849:ACQ589859 AMM589849:AMM589859 AWI589849:AWI589859 BGE589849:BGE589859 BQA589849:BQA589859 BZW589849:BZW589859 CJS589849:CJS589859 CTO589849:CTO589859 DDK589849:DDK589859 DNG589849:DNG589859 DXC589849:DXC589859 EGY589849:EGY589859 EQU589849:EQU589859 FAQ589849:FAQ589859 FKM589849:FKM589859 FUI589849:FUI589859 GEE589849:GEE589859 GOA589849:GOA589859 GXW589849:GXW589859 HHS589849:HHS589859 HRO589849:HRO589859 IBK589849:IBK589859 ILG589849:ILG589859 IVC589849:IVC589859 JEY589849:JEY589859 JOU589849:JOU589859 JYQ589849:JYQ589859 KIM589849:KIM589859 KSI589849:KSI589859 LCE589849:LCE589859 LMA589849:LMA589859 LVW589849:LVW589859 MFS589849:MFS589859 MPO589849:MPO589859 MZK589849:MZK589859 NJG589849:NJG589859 NTC589849:NTC589859 OCY589849:OCY589859 OMU589849:OMU589859 OWQ589849:OWQ589859 PGM589849:PGM589859 PQI589849:PQI589859 QAE589849:QAE589859 QKA589849:QKA589859 QTW589849:QTW589859 RDS589849:RDS589859 RNO589849:RNO589859 RXK589849:RXK589859 SHG589849:SHG589859 SRC589849:SRC589859 TAY589849:TAY589859 TKU589849:TKU589859 TUQ589849:TUQ589859 UEM589849:UEM589859 UOI589849:UOI589859 UYE589849:UYE589859 VIA589849:VIA589859 VRW589849:VRW589859 WBS589849:WBS589859 WLO589849:WLO589859 WVK589849:WVK589859 C655385:C655395 IY655385:IY655395 SU655385:SU655395 ACQ655385:ACQ655395 AMM655385:AMM655395 AWI655385:AWI655395 BGE655385:BGE655395 BQA655385:BQA655395 BZW655385:BZW655395 CJS655385:CJS655395 CTO655385:CTO655395 DDK655385:DDK655395 DNG655385:DNG655395 DXC655385:DXC655395 EGY655385:EGY655395 EQU655385:EQU655395 FAQ655385:FAQ655395 FKM655385:FKM655395 FUI655385:FUI655395 GEE655385:GEE655395 GOA655385:GOA655395 GXW655385:GXW655395 HHS655385:HHS655395 HRO655385:HRO655395 IBK655385:IBK655395 ILG655385:ILG655395 IVC655385:IVC655395 JEY655385:JEY655395 JOU655385:JOU655395 JYQ655385:JYQ655395 KIM655385:KIM655395 KSI655385:KSI655395 LCE655385:LCE655395 LMA655385:LMA655395 LVW655385:LVW655395 MFS655385:MFS655395 MPO655385:MPO655395 MZK655385:MZK655395 NJG655385:NJG655395 NTC655385:NTC655395 OCY655385:OCY655395 OMU655385:OMU655395 OWQ655385:OWQ655395 PGM655385:PGM655395 PQI655385:PQI655395 QAE655385:QAE655395 QKA655385:QKA655395 QTW655385:QTW655395 RDS655385:RDS655395 RNO655385:RNO655395 RXK655385:RXK655395 SHG655385:SHG655395 SRC655385:SRC655395 TAY655385:TAY655395 TKU655385:TKU655395 TUQ655385:TUQ655395 UEM655385:UEM655395 UOI655385:UOI655395 UYE655385:UYE655395 VIA655385:VIA655395 VRW655385:VRW655395 WBS655385:WBS655395 WLO655385:WLO655395 WVK655385:WVK655395 C720921:C720931 IY720921:IY720931 SU720921:SU720931 ACQ720921:ACQ720931 AMM720921:AMM720931 AWI720921:AWI720931 BGE720921:BGE720931 BQA720921:BQA720931 BZW720921:BZW720931 CJS720921:CJS720931 CTO720921:CTO720931 DDK720921:DDK720931 DNG720921:DNG720931 DXC720921:DXC720931 EGY720921:EGY720931 EQU720921:EQU720931 FAQ720921:FAQ720931 FKM720921:FKM720931 FUI720921:FUI720931 GEE720921:GEE720931 GOA720921:GOA720931 GXW720921:GXW720931 HHS720921:HHS720931 HRO720921:HRO720931 IBK720921:IBK720931 ILG720921:ILG720931 IVC720921:IVC720931 JEY720921:JEY720931 JOU720921:JOU720931 JYQ720921:JYQ720931 KIM720921:KIM720931 KSI720921:KSI720931 LCE720921:LCE720931 LMA720921:LMA720931 LVW720921:LVW720931 MFS720921:MFS720931 MPO720921:MPO720931 MZK720921:MZK720931 NJG720921:NJG720931 NTC720921:NTC720931 OCY720921:OCY720931 OMU720921:OMU720931 OWQ720921:OWQ720931 PGM720921:PGM720931 PQI720921:PQI720931 QAE720921:QAE720931 QKA720921:QKA720931 QTW720921:QTW720931 RDS720921:RDS720931 RNO720921:RNO720931 RXK720921:RXK720931 SHG720921:SHG720931 SRC720921:SRC720931 TAY720921:TAY720931 TKU720921:TKU720931 TUQ720921:TUQ720931 UEM720921:UEM720931 UOI720921:UOI720931 UYE720921:UYE720931 VIA720921:VIA720931 VRW720921:VRW720931 WBS720921:WBS720931 WLO720921:WLO720931 WVK720921:WVK720931 C786457:C786467 IY786457:IY786467 SU786457:SU786467 ACQ786457:ACQ786467 AMM786457:AMM786467 AWI786457:AWI786467 BGE786457:BGE786467 BQA786457:BQA786467 BZW786457:BZW786467 CJS786457:CJS786467 CTO786457:CTO786467 DDK786457:DDK786467 DNG786457:DNG786467 DXC786457:DXC786467 EGY786457:EGY786467 EQU786457:EQU786467 FAQ786457:FAQ786467 FKM786457:FKM786467 FUI786457:FUI786467 GEE786457:GEE786467 GOA786457:GOA786467 GXW786457:GXW786467 HHS786457:HHS786467 HRO786457:HRO786467 IBK786457:IBK786467 ILG786457:ILG786467 IVC786457:IVC786467 JEY786457:JEY786467 JOU786457:JOU786467 JYQ786457:JYQ786467 KIM786457:KIM786467 KSI786457:KSI786467 LCE786457:LCE786467 LMA786457:LMA786467 LVW786457:LVW786467 MFS786457:MFS786467 MPO786457:MPO786467 MZK786457:MZK786467 NJG786457:NJG786467 NTC786457:NTC786467 OCY786457:OCY786467 OMU786457:OMU786467 OWQ786457:OWQ786467 PGM786457:PGM786467 PQI786457:PQI786467 QAE786457:QAE786467 QKA786457:QKA786467 QTW786457:QTW786467 RDS786457:RDS786467 RNO786457:RNO786467 RXK786457:RXK786467 SHG786457:SHG786467 SRC786457:SRC786467 TAY786457:TAY786467 TKU786457:TKU786467 TUQ786457:TUQ786467 UEM786457:UEM786467 UOI786457:UOI786467 UYE786457:UYE786467 VIA786457:VIA786467 VRW786457:VRW786467 WBS786457:WBS786467 WLO786457:WLO786467 WVK786457:WVK786467 C851993:C852003 IY851993:IY852003 SU851993:SU852003 ACQ851993:ACQ852003 AMM851993:AMM852003 AWI851993:AWI852003 BGE851993:BGE852003 BQA851993:BQA852003 BZW851993:BZW852003 CJS851993:CJS852003 CTO851993:CTO852003 DDK851993:DDK852003 DNG851993:DNG852003 DXC851993:DXC852003 EGY851993:EGY852003 EQU851993:EQU852003 FAQ851993:FAQ852003 FKM851993:FKM852003 FUI851993:FUI852003 GEE851993:GEE852003 GOA851993:GOA852003 GXW851993:GXW852003 HHS851993:HHS852003 HRO851993:HRO852003 IBK851993:IBK852003 ILG851993:ILG852003 IVC851993:IVC852003 JEY851993:JEY852003 JOU851993:JOU852003 JYQ851993:JYQ852003 KIM851993:KIM852003 KSI851993:KSI852003 LCE851993:LCE852003 LMA851993:LMA852003 LVW851993:LVW852003 MFS851993:MFS852003 MPO851993:MPO852003 MZK851993:MZK852003 NJG851993:NJG852003 NTC851993:NTC852003 OCY851993:OCY852003 OMU851993:OMU852003 OWQ851993:OWQ852003 PGM851993:PGM852003 PQI851993:PQI852003 QAE851993:QAE852003 QKA851993:QKA852003 QTW851993:QTW852003 RDS851993:RDS852003 RNO851993:RNO852003 RXK851993:RXK852003 SHG851993:SHG852003 SRC851993:SRC852003 TAY851993:TAY852003 TKU851993:TKU852003 TUQ851993:TUQ852003 UEM851993:UEM852003 UOI851993:UOI852003 UYE851993:UYE852003 VIA851993:VIA852003 VRW851993:VRW852003 WBS851993:WBS852003 WLO851993:WLO852003 WVK851993:WVK852003 C917529:C917539 IY917529:IY917539 SU917529:SU917539 ACQ917529:ACQ917539 AMM917529:AMM917539 AWI917529:AWI917539 BGE917529:BGE917539 BQA917529:BQA917539 BZW917529:BZW917539 CJS917529:CJS917539 CTO917529:CTO917539 DDK917529:DDK917539 DNG917529:DNG917539 DXC917529:DXC917539 EGY917529:EGY917539 EQU917529:EQU917539 FAQ917529:FAQ917539 FKM917529:FKM917539 FUI917529:FUI917539 GEE917529:GEE917539 GOA917529:GOA917539 GXW917529:GXW917539 HHS917529:HHS917539 HRO917529:HRO917539 IBK917529:IBK917539 ILG917529:ILG917539 IVC917529:IVC917539 JEY917529:JEY917539 JOU917529:JOU917539 JYQ917529:JYQ917539 KIM917529:KIM917539 KSI917529:KSI917539 LCE917529:LCE917539 LMA917529:LMA917539 LVW917529:LVW917539 MFS917529:MFS917539 MPO917529:MPO917539 MZK917529:MZK917539 NJG917529:NJG917539 NTC917529:NTC917539 OCY917529:OCY917539 OMU917529:OMU917539 OWQ917529:OWQ917539 PGM917529:PGM917539 PQI917529:PQI917539 QAE917529:QAE917539 QKA917529:QKA917539 QTW917529:QTW917539 RDS917529:RDS917539 RNO917529:RNO917539 RXK917529:RXK917539 SHG917529:SHG917539 SRC917529:SRC917539 TAY917529:TAY917539 TKU917529:TKU917539 TUQ917529:TUQ917539 UEM917529:UEM917539 UOI917529:UOI917539 UYE917529:UYE917539 VIA917529:VIA917539 VRW917529:VRW917539 WBS917529:WBS917539 WLO917529:WLO917539 WVK917529:WVK917539 C983065:C983075 IY983065:IY983075 SU983065:SU983075 ACQ983065:ACQ983075 AMM983065:AMM983075 AWI983065:AWI983075 BGE983065:BGE983075 BQA983065:BQA983075 BZW983065:BZW983075 CJS983065:CJS983075 CTO983065:CTO983075 DDK983065:DDK983075 DNG983065:DNG983075 DXC983065:DXC983075 EGY983065:EGY983075 EQU983065:EQU983075 FAQ983065:FAQ983075 FKM983065:FKM983075 FUI983065:FUI983075 GEE983065:GEE983075 GOA983065:GOA983075 GXW983065:GXW983075 HHS983065:HHS983075 HRO983065:HRO983075 IBK983065:IBK983075 ILG983065:ILG983075 IVC983065:IVC983075 JEY983065:JEY983075 JOU983065:JOU983075 JYQ983065:JYQ983075 KIM983065:KIM983075 KSI983065:KSI983075 LCE983065:LCE983075 LMA983065:LMA983075 LVW983065:LVW983075 MFS983065:MFS983075 MPO983065:MPO983075 MZK983065:MZK983075 NJG983065:NJG983075 NTC983065:NTC983075 OCY983065:OCY983075 OMU983065:OMU983075 OWQ983065:OWQ983075 PGM983065:PGM983075 PQI983065:PQI983075 QAE983065:QAE983075 QKA983065:QKA983075 QTW983065:QTW983075 RDS983065:RDS983075 RNO983065:RNO983075 RXK983065:RXK983075 SHG983065:SHG983075 SRC983065:SRC983075 TAY983065:TAY983075 TKU983065:TKU983075 TUQ983065:TUQ983075 UEM983065:UEM983075 UOI983065:UOI983075 UYE983065:UYE983075 VIA983065:VIA983075 VRW983065:VRW983075 WBS983065:WBS983075 WLO983065:WLO983075 WVK983065:WVK983075">
      <formula1>$C$47:$C$51</formula1>
    </dataValidation>
    <dataValidation type="list" allowBlank="1" showInputMessage="1" showErrorMessage="1" sqref="J19:J21 JF19:JF21 TB19:TB21 ACX19:ACX21 AMT19:AMT21 AWP19:AWP21 BGL19:BGL21 BQH19:BQH21 CAD19:CAD21 CJZ19:CJZ21 CTV19:CTV21 DDR19:DDR21 DNN19:DNN21 DXJ19:DXJ21 EHF19:EHF21 ERB19:ERB21 FAX19:FAX21 FKT19:FKT21 FUP19:FUP21 GEL19:GEL21 GOH19:GOH21 GYD19:GYD21 HHZ19:HHZ21 HRV19:HRV21 IBR19:IBR21 ILN19:ILN21 IVJ19:IVJ21 JFF19:JFF21 JPB19:JPB21 JYX19:JYX21 KIT19:KIT21 KSP19:KSP21 LCL19:LCL21 LMH19:LMH21 LWD19:LWD21 MFZ19:MFZ21 MPV19:MPV21 MZR19:MZR21 NJN19:NJN21 NTJ19:NTJ21 ODF19:ODF21 ONB19:ONB21 OWX19:OWX21 PGT19:PGT21 PQP19:PQP21 QAL19:QAL21 QKH19:QKH21 QUD19:QUD21 RDZ19:RDZ21 RNV19:RNV21 RXR19:RXR21 SHN19:SHN21 SRJ19:SRJ21 TBF19:TBF21 TLB19:TLB21 TUX19:TUX21 UET19:UET21 UOP19:UOP21 UYL19:UYL21 VIH19:VIH21 VSD19:VSD21 WBZ19:WBZ21 WLV19:WLV21 WVR19:WVR21 J65555:J65557 JF65555:JF65557 TB65555:TB65557 ACX65555:ACX65557 AMT65555:AMT65557 AWP65555:AWP65557 BGL65555:BGL65557 BQH65555:BQH65557 CAD65555:CAD65557 CJZ65555:CJZ65557 CTV65555:CTV65557 DDR65555:DDR65557 DNN65555:DNN65557 DXJ65555:DXJ65557 EHF65555:EHF65557 ERB65555:ERB65557 FAX65555:FAX65557 FKT65555:FKT65557 FUP65555:FUP65557 GEL65555:GEL65557 GOH65555:GOH65557 GYD65555:GYD65557 HHZ65555:HHZ65557 HRV65555:HRV65557 IBR65555:IBR65557 ILN65555:ILN65557 IVJ65555:IVJ65557 JFF65555:JFF65557 JPB65555:JPB65557 JYX65555:JYX65557 KIT65555:KIT65557 KSP65555:KSP65557 LCL65555:LCL65557 LMH65555:LMH65557 LWD65555:LWD65557 MFZ65555:MFZ65557 MPV65555:MPV65557 MZR65555:MZR65557 NJN65555:NJN65557 NTJ65555:NTJ65557 ODF65555:ODF65557 ONB65555:ONB65557 OWX65555:OWX65557 PGT65555:PGT65557 PQP65555:PQP65557 QAL65555:QAL65557 QKH65555:QKH65557 QUD65555:QUD65557 RDZ65555:RDZ65557 RNV65555:RNV65557 RXR65555:RXR65557 SHN65555:SHN65557 SRJ65555:SRJ65557 TBF65555:TBF65557 TLB65555:TLB65557 TUX65555:TUX65557 UET65555:UET65557 UOP65555:UOP65557 UYL65555:UYL65557 VIH65555:VIH65557 VSD65555:VSD65557 WBZ65555:WBZ65557 WLV65555:WLV65557 WVR65555:WVR65557 J131091:J131093 JF131091:JF131093 TB131091:TB131093 ACX131091:ACX131093 AMT131091:AMT131093 AWP131091:AWP131093 BGL131091:BGL131093 BQH131091:BQH131093 CAD131091:CAD131093 CJZ131091:CJZ131093 CTV131091:CTV131093 DDR131091:DDR131093 DNN131091:DNN131093 DXJ131091:DXJ131093 EHF131091:EHF131093 ERB131091:ERB131093 FAX131091:FAX131093 FKT131091:FKT131093 FUP131091:FUP131093 GEL131091:GEL131093 GOH131091:GOH131093 GYD131091:GYD131093 HHZ131091:HHZ131093 HRV131091:HRV131093 IBR131091:IBR131093 ILN131091:ILN131093 IVJ131091:IVJ131093 JFF131091:JFF131093 JPB131091:JPB131093 JYX131091:JYX131093 KIT131091:KIT131093 KSP131091:KSP131093 LCL131091:LCL131093 LMH131091:LMH131093 LWD131091:LWD131093 MFZ131091:MFZ131093 MPV131091:MPV131093 MZR131091:MZR131093 NJN131091:NJN131093 NTJ131091:NTJ131093 ODF131091:ODF131093 ONB131091:ONB131093 OWX131091:OWX131093 PGT131091:PGT131093 PQP131091:PQP131093 QAL131091:QAL131093 QKH131091:QKH131093 QUD131091:QUD131093 RDZ131091:RDZ131093 RNV131091:RNV131093 RXR131091:RXR131093 SHN131091:SHN131093 SRJ131091:SRJ131093 TBF131091:TBF131093 TLB131091:TLB131093 TUX131091:TUX131093 UET131091:UET131093 UOP131091:UOP131093 UYL131091:UYL131093 VIH131091:VIH131093 VSD131091:VSD131093 WBZ131091:WBZ131093 WLV131091:WLV131093 WVR131091:WVR131093 J196627:J196629 JF196627:JF196629 TB196627:TB196629 ACX196627:ACX196629 AMT196627:AMT196629 AWP196627:AWP196629 BGL196627:BGL196629 BQH196627:BQH196629 CAD196627:CAD196629 CJZ196627:CJZ196629 CTV196627:CTV196629 DDR196627:DDR196629 DNN196627:DNN196629 DXJ196627:DXJ196629 EHF196627:EHF196629 ERB196627:ERB196629 FAX196627:FAX196629 FKT196627:FKT196629 FUP196627:FUP196629 GEL196627:GEL196629 GOH196627:GOH196629 GYD196627:GYD196629 HHZ196627:HHZ196629 HRV196627:HRV196629 IBR196627:IBR196629 ILN196627:ILN196629 IVJ196627:IVJ196629 JFF196627:JFF196629 JPB196627:JPB196629 JYX196627:JYX196629 KIT196627:KIT196629 KSP196627:KSP196629 LCL196627:LCL196629 LMH196627:LMH196629 LWD196627:LWD196629 MFZ196627:MFZ196629 MPV196627:MPV196629 MZR196627:MZR196629 NJN196627:NJN196629 NTJ196627:NTJ196629 ODF196627:ODF196629 ONB196627:ONB196629 OWX196627:OWX196629 PGT196627:PGT196629 PQP196627:PQP196629 QAL196627:QAL196629 QKH196627:QKH196629 QUD196627:QUD196629 RDZ196627:RDZ196629 RNV196627:RNV196629 RXR196627:RXR196629 SHN196627:SHN196629 SRJ196627:SRJ196629 TBF196627:TBF196629 TLB196627:TLB196629 TUX196627:TUX196629 UET196627:UET196629 UOP196627:UOP196629 UYL196627:UYL196629 VIH196627:VIH196629 VSD196627:VSD196629 WBZ196627:WBZ196629 WLV196627:WLV196629 WVR196627:WVR196629 J262163:J262165 JF262163:JF262165 TB262163:TB262165 ACX262163:ACX262165 AMT262163:AMT262165 AWP262163:AWP262165 BGL262163:BGL262165 BQH262163:BQH262165 CAD262163:CAD262165 CJZ262163:CJZ262165 CTV262163:CTV262165 DDR262163:DDR262165 DNN262163:DNN262165 DXJ262163:DXJ262165 EHF262163:EHF262165 ERB262163:ERB262165 FAX262163:FAX262165 FKT262163:FKT262165 FUP262163:FUP262165 GEL262163:GEL262165 GOH262163:GOH262165 GYD262163:GYD262165 HHZ262163:HHZ262165 HRV262163:HRV262165 IBR262163:IBR262165 ILN262163:ILN262165 IVJ262163:IVJ262165 JFF262163:JFF262165 JPB262163:JPB262165 JYX262163:JYX262165 KIT262163:KIT262165 KSP262163:KSP262165 LCL262163:LCL262165 LMH262163:LMH262165 LWD262163:LWD262165 MFZ262163:MFZ262165 MPV262163:MPV262165 MZR262163:MZR262165 NJN262163:NJN262165 NTJ262163:NTJ262165 ODF262163:ODF262165 ONB262163:ONB262165 OWX262163:OWX262165 PGT262163:PGT262165 PQP262163:PQP262165 QAL262163:QAL262165 QKH262163:QKH262165 QUD262163:QUD262165 RDZ262163:RDZ262165 RNV262163:RNV262165 RXR262163:RXR262165 SHN262163:SHN262165 SRJ262163:SRJ262165 TBF262163:TBF262165 TLB262163:TLB262165 TUX262163:TUX262165 UET262163:UET262165 UOP262163:UOP262165 UYL262163:UYL262165 VIH262163:VIH262165 VSD262163:VSD262165 WBZ262163:WBZ262165 WLV262163:WLV262165 WVR262163:WVR262165 J327699:J327701 JF327699:JF327701 TB327699:TB327701 ACX327699:ACX327701 AMT327699:AMT327701 AWP327699:AWP327701 BGL327699:BGL327701 BQH327699:BQH327701 CAD327699:CAD327701 CJZ327699:CJZ327701 CTV327699:CTV327701 DDR327699:DDR327701 DNN327699:DNN327701 DXJ327699:DXJ327701 EHF327699:EHF327701 ERB327699:ERB327701 FAX327699:FAX327701 FKT327699:FKT327701 FUP327699:FUP327701 GEL327699:GEL327701 GOH327699:GOH327701 GYD327699:GYD327701 HHZ327699:HHZ327701 HRV327699:HRV327701 IBR327699:IBR327701 ILN327699:ILN327701 IVJ327699:IVJ327701 JFF327699:JFF327701 JPB327699:JPB327701 JYX327699:JYX327701 KIT327699:KIT327701 KSP327699:KSP327701 LCL327699:LCL327701 LMH327699:LMH327701 LWD327699:LWD327701 MFZ327699:MFZ327701 MPV327699:MPV327701 MZR327699:MZR327701 NJN327699:NJN327701 NTJ327699:NTJ327701 ODF327699:ODF327701 ONB327699:ONB327701 OWX327699:OWX327701 PGT327699:PGT327701 PQP327699:PQP327701 QAL327699:QAL327701 QKH327699:QKH327701 QUD327699:QUD327701 RDZ327699:RDZ327701 RNV327699:RNV327701 RXR327699:RXR327701 SHN327699:SHN327701 SRJ327699:SRJ327701 TBF327699:TBF327701 TLB327699:TLB327701 TUX327699:TUX327701 UET327699:UET327701 UOP327699:UOP327701 UYL327699:UYL327701 VIH327699:VIH327701 VSD327699:VSD327701 WBZ327699:WBZ327701 WLV327699:WLV327701 WVR327699:WVR327701 J393235:J393237 JF393235:JF393237 TB393235:TB393237 ACX393235:ACX393237 AMT393235:AMT393237 AWP393235:AWP393237 BGL393235:BGL393237 BQH393235:BQH393237 CAD393235:CAD393237 CJZ393235:CJZ393237 CTV393235:CTV393237 DDR393235:DDR393237 DNN393235:DNN393237 DXJ393235:DXJ393237 EHF393235:EHF393237 ERB393235:ERB393237 FAX393235:FAX393237 FKT393235:FKT393237 FUP393235:FUP393237 GEL393235:GEL393237 GOH393235:GOH393237 GYD393235:GYD393237 HHZ393235:HHZ393237 HRV393235:HRV393237 IBR393235:IBR393237 ILN393235:ILN393237 IVJ393235:IVJ393237 JFF393235:JFF393237 JPB393235:JPB393237 JYX393235:JYX393237 KIT393235:KIT393237 KSP393235:KSP393237 LCL393235:LCL393237 LMH393235:LMH393237 LWD393235:LWD393237 MFZ393235:MFZ393237 MPV393235:MPV393237 MZR393235:MZR393237 NJN393235:NJN393237 NTJ393235:NTJ393237 ODF393235:ODF393237 ONB393235:ONB393237 OWX393235:OWX393237 PGT393235:PGT393237 PQP393235:PQP393237 QAL393235:QAL393237 QKH393235:QKH393237 QUD393235:QUD393237 RDZ393235:RDZ393237 RNV393235:RNV393237 RXR393235:RXR393237 SHN393235:SHN393237 SRJ393235:SRJ393237 TBF393235:TBF393237 TLB393235:TLB393237 TUX393235:TUX393237 UET393235:UET393237 UOP393235:UOP393237 UYL393235:UYL393237 VIH393235:VIH393237 VSD393235:VSD393237 WBZ393235:WBZ393237 WLV393235:WLV393237 WVR393235:WVR393237 J458771:J458773 JF458771:JF458773 TB458771:TB458773 ACX458771:ACX458773 AMT458771:AMT458773 AWP458771:AWP458773 BGL458771:BGL458773 BQH458771:BQH458773 CAD458771:CAD458773 CJZ458771:CJZ458773 CTV458771:CTV458773 DDR458771:DDR458773 DNN458771:DNN458773 DXJ458771:DXJ458773 EHF458771:EHF458773 ERB458771:ERB458773 FAX458771:FAX458773 FKT458771:FKT458773 FUP458771:FUP458773 GEL458771:GEL458773 GOH458771:GOH458773 GYD458771:GYD458773 HHZ458771:HHZ458773 HRV458771:HRV458773 IBR458771:IBR458773 ILN458771:ILN458773 IVJ458771:IVJ458773 JFF458771:JFF458773 JPB458771:JPB458773 JYX458771:JYX458773 KIT458771:KIT458773 KSP458771:KSP458773 LCL458771:LCL458773 LMH458771:LMH458773 LWD458771:LWD458773 MFZ458771:MFZ458773 MPV458771:MPV458773 MZR458771:MZR458773 NJN458771:NJN458773 NTJ458771:NTJ458773 ODF458771:ODF458773 ONB458771:ONB458773 OWX458771:OWX458773 PGT458771:PGT458773 PQP458771:PQP458773 QAL458771:QAL458773 QKH458771:QKH458773 QUD458771:QUD458773 RDZ458771:RDZ458773 RNV458771:RNV458773 RXR458771:RXR458773 SHN458771:SHN458773 SRJ458771:SRJ458773 TBF458771:TBF458773 TLB458771:TLB458773 TUX458771:TUX458773 UET458771:UET458773 UOP458771:UOP458773 UYL458771:UYL458773 VIH458771:VIH458773 VSD458771:VSD458773 WBZ458771:WBZ458773 WLV458771:WLV458773 WVR458771:WVR458773 J524307:J524309 JF524307:JF524309 TB524307:TB524309 ACX524307:ACX524309 AMT524307:AMT524309 AWP524307:AWP524309 BGL524307:BGL524309 BQH524307:BQH524309 CAD524307:CAD524309 CJZ524307:CJZ524309 CTV524307:CTV524309 DDR524307:DDR524309 DNN524307:DNN524309 DXJ524307:DXJ524309 EHF524307:EHF524309 ERB524307:ERB524309 FAX524307:FAX524309 FKT524307:FKT524309 FUP524307:FUP524309 GEL524307:GEL524309 GOH524307:GOH524309 GYD524307:GYD524309 HHZ524307:HHZ524309 HRV524307:HRV524309 IBR524307:IBR524309 ILN524307:ILN524309 IVJ524307:IVJ524309 JFF524307:JFF524309 JPB524307:JPB524309 JYX524307:JYX524309 KIT524307:KIT524309 KSP524307:KSP524309 LCL524307:LCL524309 LMH524307:LMH524309 LWD524307:LWD524309 MFZ524307:MFZ524309 MPV524307:MPV524309 MZR524307:MZR524309 NJN524307:NJN524309 NTJ524307:NTJ524309 ODF524307:ODF524309 ONB524307:ONB524309 OWX524307:OWX524309 PGT524307:PGT524309 PQP524307:PQP524309 QAL524307:QAL524309 QKH524307:QKH524309 QUD524307:QUD524309 RDZ524307:RDZ524309 RNV524307:RNV524309 RXR524307:RXR524309 SHN524307:SHN524309 SRJ524307:SRJ524309 TBF524307:TBF524309 TLB524307:TLB524309 TUX524307:TUX524309 UET524307:UET524309 UOP524307:UOP524309 UYL524307:UYL524309 VIH524307:VIH524309 VSD524307:VSD524309 WBZ524307:WBZ524309 WLV524307:WLV524309 WVR524307:WVR524309 J589843:J589845 JF589843:JF589845 TB589843:TB589845 ACX589843:ACX589845 AMT589843:AMT589845 AWP589843:AWP589845 BGL589843:BGL589845 BQH589843:BQH589845 CAD589843:CAD589845 CJZ589843:CJZ589845 CTV589843:CTV589845 DDR589843:DDR589845 DNN589843:DNN589845 DXJ589843:DXJ589845 EHF589843:EHF589845 ERB589843:ERB589845 FAX589843:FAX589845 FKT589843:FKT589845 FUP589843:FUP589845 GEL589843:GEL589845 GOH589843:GOH589845 GYD589843:GYD589845 HHZ589843:HHZ589845 HRV589843:HRV589845 IBR589843:IBR589845 ILN589843:ILN589845 IVJ589843:IVJ589845 JFF589843:JFF589845 JPB589843:JPB589845 JYX589843:JYX589845 KIT589843:KIT589845 KSP589843:KSP589845 LCL589843:LCL589845 LMH589843:LMH589845 LWD589843:LWD589845 MFZ589843:MFZ589845 MPV589843:MPV589845 MZR589843:MZR589845 NJN589843:NJN589845 NTJ589843:NTJ589845 ODF589843:ODF589845 ONB589843:ONB589845 OWX589843:OWX589845 PGT589843:PGT589845 PQP589843:PQP589845 QAL589843:QAL589845 QKH589843:QKH589845 QUD589843:QUD589845 RDZ589843:RDZ589845 RNV589843:RNV589845 RXR589843:RXR589845 SHN589843:SHN589845 SRJ589843:SRJ589845 TBF589843:TBF589845 TLB589843:TLB589845 TUX589843:TUX589845 UET589843:UET589845 UOP589843:UOP589845 UYL589843:UYL589845 VIH589843:VIH589845 VSD589843:VSD589845 WBZ589843:WBZ589845 WLV589843:WLV589845 WVR589843:WVR589845 J655379:J655381 JF655379:JF655381 TB655379:TB655381 ACX655379:ACX655381 AMT655379:AMT655381 AWP655379:AWP655381 BGL655379:BGL655381 BQH655379:BQH655381 CAD655379:CAD655381 CJZ655379:CJZ655381 CTV655379:CTV655381 DDR655379:DDR655381 DNN655379:DNN655381 DXJ655379:DXJ655381 EHF655379:EHF655381 ERB655379:ERB655381 FAX655379:FAX655381 FKT655379:FKT655381 FUP655379:FUP655381 GEL655379:GEL655381 GOH655379:GOH655381 GYD655379:GYD655381 HHZ655379:HHZ655381 HRV655379:HRV655381 IBR655379:IBR655381 ILN655379:ILN655381 IVJ655379:IVJ655381 JFF655379:JFF655381 JPB655379:JPB655381 JYX655379:JYX655381 KIT655379:KIT655381 KSP655379:KSP655381 LCL655379:LCL655381 LMH655379:LMH655381 LWD655379:LWD655381 MFZ655379:MFZ655381 MPV655379:MPV655381 MZR655379:MZR655381 NJN655379:NJN655381 NTJ655379:NTJ655381 ODF655379:ODF655381 ONB655379:ONB655381 OWX655379:OWX655381 PGT655379:PGT655381 PQP655379:PQP655381 QAL655379:QAL655381 QKH655379:QKH655381 QUD655379:QUD655381 RDZ655379:RDZ655381 RNV655379:RNV655381 RXR655379:RXR655381 SHN655379:SHN655381 SRJ655379:SRJ655381 TBF655379:TBF655381 TLB655379:TLB655381 TUX655379:TUX655381 UET655379:UET655381 UOP655379:UOP655381 UYL655379:UYL655381 VIH655379:VIH655381 VSD655379:VSD655381 WBZ655379:WBZ655381 WLV655379:WLV655381 WVR655379:WVR655381 J720915:J720917 JF720915:JF720917 TB720915:TB720917 ACX720915:ACX720917 AMT720915:AMT720917 AWP720915:AWP720917 BGL720915:BGL720917 BQH720915:BQH720917 CAD720915:CAD720917 CJZ720915:CJZ720917 CTV720915:CTV720917 DDR720915:DDR720917 DNN720915:DNN720917 DXJ720915:DXJ720917 EHF720915:EHF720917 ERB720915:ERB720917 FAX720915:FAX720917 FKT720915:FKT720917 FUP720915:FUP720917 GEL720915:GEL720917 GOH720915:GOH720917 GYD720915:GYD720917 HHZ720915:HHZ720917 HRV720915:HRV720917 IBR720915:IBR720917 ILN720915:ILN720917 IVJ720915:IVJ720917 JFF720915:JFF720917 JPB720915:JPB720917 JYX720915:JYX720917 KIT720915:KIT720917 KSP720915:KSP720917 LCL720915:LCL720917 LMH720915:LMH720917 LWD720915:LWD720917 MFZ720915:MFZ720917 MPV720915:MPV720917 MZR720915:MZR720917 NJN720915:NJN720917 NTJ720915:NTJ720917 ODF720915:ODF720917 ONB720915:ONB720917 OWX720915:OWX720917 PGT720915:PGT720917 PQP720915:PQP720917 QAL720915:QAL720917 QKH720915:QKH720917 QUD720915:QUD720917 RDZ720915:RDZ720917 RNV720915:RNV720917 RXR720915:RXR720917 SHN720915:SHN720917 SRJ720915:SRJ720917 TBF720915:TBF720917 TLB720915:TLB720917 TUX720915:TUX720917 UET720915:UET720917 UOP720915:UOP720917 UYL720915:UYL720917 VIH720915:VIH720917 VSD720915:VSD720917 WBZ720915:WBZ720917 WLV720915:WLV720917 WVR720915:WVR720917 J786451:J786453 JF786451:JF786453 TB786451:TB786453 ACX786451:ACX786453 AMT786451:AMT786453 AWP786451:AWP786453 BGL786451:BGL786453 BQH786451:BQH786453 CAD786451:CAD786453 CJZ786451:CJZ786453 CTV786451:CTV786453 DDR786451:DDR786453 DNN786451:DNN786453 DXJ786451:DXJ786453 EHF786451:EHF786453 ERB786451:ERB786453 FAX786451:FAX786453 FKT786451:FKT786453 FUP786451:FUP786453 GEL786451:GEL786453 GOH786451:GOH786453 GYD786451:GYD786453 HHZ786451:HHZ786453 HRV786451:HRV786453 IBR786451:IBR786453 ILN786451:ILN786453 IVJ786451:IVJ786453 JFF786451:JFF786453 JPB786451:JPB786453 JYX786451:JYX786453 KIT786451:KIT786453 KSP786451:KSP786453 LCL786451:LCL786453 LMH786451:LMH786453 LWD786451:LWD786453 MFZ786451:MFZ786453 MPV786451:MPV786453 MZR786451:MZR786453 NJN786451:NJN786453 NTJ786451:NTJ786453 ODF786451:ODF786453 ONB786451:ONB786453 OWX786451:OWX786453 PGT786451:PGT786453 PQP786451:PQP786453 QAL786451:QAL786453 QKH786451:QKH786453 QUD786451:QUD786453 RDZ786451:RDZ786453 RNV786451:RNV786453 RXR786451:RXR786453 SHN786451:SHN786453 SRJ786451:SRJ786453 TBF786451:TBF786453 TLB786451:TLB786453 TUX786451:TUX786453 UET786451:UET786453 UOP786451:UOP786453 UYL786451:UYL786453 VIH786451:VIH786453 VSD786451:VSD786453 WBZ786451:WBZ786453 WLV786451:WLV786453 WVR786451:WVR786453 J851987:J851989 JF851987:JF851989 TB851987:TB851989 ACX851987:ACX851989 AMT851987:AMT851989 AWP851987:AWP851989 BGL851987:BGL851989 BQH851987:BQH851989 CAD851987:CAD851989 CJZ851987:CJZ851989 CTV851987:CTV851989 DDR851987:DDR851989 DNN851987:DNN851989 DXJ851987:DXJ851989 EHF851987:EHF851989 ERB851987:ERB851989 FAX851987:FAX851989 FKT851987:FKT851989 FUP851987:FUP851989 GEL851987:GEL851989 GOH851987:GOH851989 GYD851987:GYD851989 HHZ851987:HHZ851989 HRV851987:HRV851989 IBR851987:IBR851989 ILN851987:ILN851989 IVJ851987:IVJ851989 JFF851987:JFF851989 JPB851987:JPB851989 JYX851987:JYX851989 KIT851987:KIT851989 KSP851987:KSP851989 LCL851987:LCL851989 LMH851987:LMH851989 LWD851987:LWD851989 MFZ851987:MFZ851989 MPV851987:MPV851989 MZR851987:MZR851989 NJN851987:NJN851989 NTJ851987:NTJ851989 ODF851987:ODF851989 ONB851987:ONB851989 OWX851987:OWX851989 PGT851987:PGT851989 PQP851987:PQP851989 QAL851987:QAL851989 QKH851987:QKH851989 QUD851987:QUD851989 RDZ851987:RDZ851989 RNV851987:RNV851989 RXR851987:RXR851989 SHN851987:SHN851989 SRJ851987:SRJ851989 TBF851987:TBF851989 TLB851987:TLB851989 TUX851987:TUX851989 UET851987:UET851989 UOP851987:UOP851989 UYL851987:UYL851989 VIH851987:VIH851989 VSD851987:VSD851989 WBZ851987:WBZ851989 WLV851987:WLV851989 WVR851987:WVR851989 J917523:J917525 JF917523:JF917525 TB917523:TB917525 ACX917523:ACX917525 AMT917523:AMT917525 AWP917523:AWP917525 BGL917523:BGL917525 BQH917523:BQH917525 CAD917523:CAD917525 CJZ917523:CJZ917525 CTV917523:CTV917525 DDR917523:DDR917525 DNN917523:DNN917525 DXJ917523:DXJ917525 EHF917523:EHF917525 ERB917523:ERB917525 FAX917523:FAX917525 FKT917523:FKT917525 FUP917523:FUP917525 GEL917523:GEL917525 GOH917523:GOH917525 GYD917523:GYD917525 HHZ917523:HHZ917525 HRV917523:HRV917525 IBR917523:IBR917525 ILN917523:ILN917525 IVJ917523:IVJ917525 JFF917523:JFF917525 JPB917523:JPB917525 JYX917523:JYX917525 KIT917523:KIT917525 KSP917523:KSP917525 LCL917523:LCL917525 LMH917523:LMH917525 LWD917523:LWD917525 MFZ917523:MFZ917525 MPV917523:MPV917525 MZR917523:MZR917525 NJN917523:NJN917525 NTJ917523:NTJ917525 ODF917523:ODF917525 ONB917523:ONB917525 OWX917523:OWX917525 PGT917523:PGT917525 PQP917523:PQP917525 QAL917523:QAL917525 QKH917523:QKH917525 QUD917523:QUD917525 RDZ917523:RDZ917525 RNV917523:RNV917525 RXR917523:RXR917525 SHN917523:SHN917525 SRJ917523:SRJ917525 TBF917523:TBF917525 TLB917523:TLB917525 TUX917523:TUX917525 UET917523:UET917525 UOP917523:UOP917525 UYL917523:UYL917525 VIH917523:VIH917525 VSD917523:VSD917525 WBZ917523:WBZ917525 WLV917523:WLV917525 WVR917523:WVR917525 J983059:J983061 JF983059:JF983061 TB983059:TB983061 ACX983059:ACX983061 AMT983059:AMT983061 AWP983059:AWP983061 BGL983059:BGL983061 BQH983059:BQH983061 CAD983059:CAD983061 CJZ983059:CJZ983061 CTV983059:CTV983061 DDR983059:DDR983061 DNN983059:DNN983061 DXJ983059:DXJ983061 EHF983059:EHF983061 ERB983059:ERB983061 FAX983059:FAX983061 FKT983059:FKT983061 FUP983059:FUP983061 GEL983059:GEL983061 GOH983059:GOH983061 GYD983059:GYD983061 HHZ983059:HHZ983061 HRV983059:HRV983061 IBR983059:IBR983061 ILN983059:ILN983061 IVJ983059:IVJ983061 JFF983059:JFF983061 JPB983059:JPB983061 JYX983059:JYX983061 KIT983059:KIT983061 KSP983059:KSP983061 LCL983059:LCL983061 LMH983059:LMH983061 LWD983059:LWD983061 MFZ983059:MFZ983061 MPV983059:MPV983061 MZR983059:MZR983061 NJN983059:NJN983061 NTJ983059:NTJ983061 ODF983059:ODF983061 ONB983059:ONB983061 OWX983059:OWX983061 PGT983059:PGT983061 PQP983059:PQP983061 QAL983059:QAL983061 QKH983059:QKH983061 QUD983059:QUD983061 RDZ983059:RDZ983061 RNV983059:RNV983061 RXR983059:RXR983061 SHN983059:SHN983061 SRJ983059:SRJ983061 TBF983059:TBF983061 TLB983059:TLB983061 TUX983059:TUX983061 UET983059:UET983061 UOP983059:UOP983061 UYL983059:UYL983061 VIH983059:VIH983061 VSD983059:VSD983061 WBZ983059:WBZ983061 WLV983059:WLV983061 WVR983059:WVR983061 J25:J35 JF25:JF35 TB25:TB35 ACX25:ACX35 AMT25:AMT35 AWP25:AWP35 BGL25:BGL35 BQH25:BQH35 CAD25:CAD35 CJZ25:CJZ35 CTV25:CTV35 DDR25:DDR35 DNN25:DNN35 DXJ25:DXJ35 EHF25:EHF35 ERB25:ERB35 FAX25:FAX35 FKT25:FKT35 FUP25:FUP35 GEL25:GEL35 GOH25:GOH35 GYD25:GYD35 HHZ25:HHZ35 HRV25:HRV35 IBR25:IBR35 ILN25:ILN35 IVJ25:IVJ35 JFF25:JFF35 JPB25:JPB35 JYX25:JYX35 KIT25:KIT35 KSP25:KSP35 LCL25:LCL35 LMH25:LMH35 LWD25:LWD35 MFZ25:MFZ35 MPV25:MPV35 MZR25:MZR35 NJN25:NJN35 NTJ25:NTJ35 ODF25:ODF35 ONB25:ONB35 OWX25:OWX35 PGT25:PGT35 PQP25:PQP35 QAL25:QAL35 QKH25:QKH35 QUD25:QUD35 RDZ25:RDZ35 RNV25:RNV35 RXR25:RXR35 SHN25:SHN35 SRJ25:SRJ35 TBF25:TBF35 TLB25:TLB35 TUX25:TUX35 UET25:UET35 UOP25:UOP35 UYL25:UYL35 VIH25:VIH35 VSD25:VSD35 WBZ25:WBZ35 WLV25:WLV35 WVR25:WVR35 J65561:J65571 JF65561:JF65571 TB65561:TB65571 ACX65561:ACX65571 AMT65561:AMT65571 AWP65561:AWP65571 BGL65561:BGL65571 BQH65561:BQH65571 CAD65561:CAD65571 CJZ65561:CJZ65571 CTV65561:CTV65571 DDR65561:DDR65571 DNN65561:DNN65571 DXJ65561:DXJ65571 EHF65561:EHF65571 ERB65561:ERB65571 FAX65561:FAX65571 FKT65561:FKT65571 FUP65561:FUP65571 GEL65561:GEL65571 GOH65561:GOH65571 GYD65561:GYD65571 HHZ65561:HHZ65571 HRV65561:HRV65571 IBR65561:IBR65571 ILN65561:ILN65571 IVJ65561:IVJ65571 JFF65561:JFF65571 JPB65561:JPB65571 JYX65561:JYX65571 KIT65561:KIT65571 KSP65561:KSP65571 LCL65561:LCL65571 LMH65561:LMH65571 LWD65561:LWD65571 MFZ65561:MFZ65571 MPV65561:MPV65571 MZR65561:MZR65571 NJN65561:NJN65571 NTJ65561:NTJ65571 ODF65561:ODF65571 ONB65561:ONB65571 OWX65561:OWX65571 PGT65561:PGT65571 PQP65561:PQP65571 QAL65561:QAL65571 QKH65561:QKH65571 QUD65561:QUD65571 RDZ65561:RDZ65571 RNV65561:RNV65571 RXR65561:RXR65571 SHN65561:SHN65571 SRJ65561:SRJ65571 TBF65561:TBF65571 TLB65561:TLB65571 TUX65561:TUX65571 UET65561:UET65571 UOP65561:UOP65571 UYL65561:UYL65571 VIH65561:VIH65571 VSD65561:VSD65571 WBZ65561:WBZ65571 WLV65561:WLV65571 WVR65561:WVR65571 J131097:J131107 JF131097:JF131107 TB131097:TB131107 ACX131097:ACX131107 AMT131097:AMT131107 AWP131097:AWP131107 BGL131097:BGL131107 BQH131097:BQH131107 CAD131097:CAD131107 CJZ131097:CJZ131107 CTV131097:CTV131107 DDR131097:DDR131107 DNN131097:DNN131107 DXJ131097:DXJ131107 EHF131097:EHF131107 ERB131097:ERB131107 FAX131097:FAX131107 FKT131097:FKT131107 FUP131097:FUP131107 GEL131097:GEL131107 GOH131097:GOH131107 GYD131097:GYD131107 HHZ131097:HHZ131107 HRV131097:HRV131107 IBR131097:IBR131107 ILN131097:ILN131107 IVJ131097:IVJ131107 JFF131097:JFF131107 JPB131097:JPB131107 JYX131097:JYX131107 KIT131097:KIT131107 KSP131097:KSP131107 LCL131097:LCL131107 LMH131097:LMH131107 LWD131097:LWD131107 MFZ131097:MFZ131107 MPV131097:MPV131107 MZR131097:MZR131107 NJN131097:NJN131107 NTJ131097:NTJ131107 ODF131097:ODF131107 ONB131097:ONB131107 OWX131097:OWX131107 PGT131097:PGT131107 PQP131097:PQP131107 QAL131097:QAL131107 QKH131097:QKH131107 QUD131097:QUD131107 RDZ131097:RDZ131107 RNV131097:RNV131107 RXR131097:RXR131107 SHN131097:SHN131107 SRJ131097:SRJ131107 TBF131097:TBF131107 TLB131097:TLB131107 TUX131097:TUX131107 UET131097:UET131107 UOP131097:UOP131107 UYL131097:UYL131107 VIH131097:VIH131107 VSD131097:VSD131107 WBZ131097:WBZ131107 WLV131097:WLV131107 WVR131097:WVR131107 J196633:J196643 JF196633:JF196643 TB196633:TB196643 ACX196633:ACX196643 AMT196633:AMT196643 AWP196633:AWP196643 BGL196633:BGL196643 BQH196633:BQH196643 CAD196633:CAD196643 CJZ196633:CJZ196643 CTV196633:CTV196643 DDR196633:DDR196643 DNN196633:DNN196643 DXJ196633:DXJ196643 EHF196633:EHF196643 ERB196633:ERB196643 FAX196633:FAX196643 FKT196633:FKT196643 FUP196633:FUP196643 GEL196633:GEL196643 GOH196633:GOH196643 GYD196633:GYD196643 HHZ196633:HHZ196643 HRV196633:HRV196643 IBR196633:IBR196643 ILN196633:ILN196643 IVJ196633:IVJ196643 JFF196633:JFF196643 JPB196633:JPB196643 JYX196633:JYX196643 KIT196633:KIT196643 KSP196633:KSP196643 LCL196633:LCL196643 LMH196633:LMH196643 LWD196633:LWD196643 MFZ196633:MFZ196643 MPV196633:MPV196643 MZR196633:MZR196643 NJN196633:NJN196643 NTJ196633:NTJ196643 ODF196633:ODF196643 ONB196633:ONB196643 OWX196633:OWX196643 PGT196633:PGT196643 PQP196633:PQP196643 QAL196633:QAL196643 QKH196633:QKH196643 QUD196633:QUD196643 RDZ196633:RDZ196643 RNV196633:RNV196643 RXR196633:RXR196643 SHN196633:SHN196643 SRJ196633:SRJ196643 TBF196633:TBF196643 TLB196633:TLB196643 TUX196633:TUX196643 UET196633:UET196643 UOP196633:UOP196643 UYL196633:UYL196643 VIH196633:VIH196643 VSD196633:VSD196643 WBZ196633:WBZ196643 WLV196633:WLV196643 WVR196633:WVR196643 J262169:J262179 JF262169:JF262179 TB262169:TB262179 ACX262169:ACX262179 AMT262169:AMT262179 AWP262169:AWP262179 BGL262169:BGL262179 BQH262169:BQH262179 CAD262169:CAD262179 CJZ262169:CJZ262179 CTV262169:CTV262179 DDR262169:DDR262179 DNN262169:DNN262179 DXJ262169:DXJ262179 EHF262169:EHF262179 ERB262169:ERB262179 FAX262169:FAX262179 FKT262169:FKT262179 FUP262169:FUP262179 GEL262169:GEL262179 GOH262169:GOH262179 GYD262169:GYD262179 HHZ262169:HHZ262179 HRV262169:HRV262179 IBR262169:IBR262179 ILN262169:ILN262179 IVJ262169:IVJ262179 JFF262169:JFF262179 JPB262169:JPB262179 JYX262169:JYX262179 KIT262169:KIT262179 KSP262169:KSP262179 LCL262169:LCL262179 LMH262169:LMH262179 LWD262169:LWD262179 MFZ262169:MFZ262179 MPV262169:MPV262179 MZR262169:MZR262179 NJN262169:NJN262179 NTJ262169:NTJ262179 ODF262169:ODF262179 ONB262169:ONB262179 OWX262169:OWX262179 PGT262169:PGT262179 PQP262169:PQP262179 QAL262169:QAL262179 QKH262169:QKH262179 QUD262169:QUD262179 RDZ262169:RDZ262179 RNV262169:RNV262179 RXR262169:RXR262179 SHN262169:SHN262179 SRJ262169:SRJ262179 TBF262169:TBF262179 TLB262169:TLB262179 TUX262169:TUX262179 UET262169:UET262179 UOP262169:UOP262179 UYL262169:UYL262179 VIH262169:VIH262179 VSD262169:VSD262179 WBZ262169:WBZ262179 WLV262169:WLV262179 WVR262169:WVR262179 J327705:J327715 JF327705:JF327715 TB327705:TB327715 ACX327705:ACX327715 AMT327705:AMT327715 AWP327705:AWP327715 BGL327705:BGL327715 BQH327705:BQH327715 CAD327705:CAD327715 CJZ327705:CJZ327715 CTV327705:CTV327715 DDR327705:DDR327715 DNN327705:DNN327715 DXJ327705:DXJ327715 EHF327705:EHF327715 ERB327705:ERB327715 FAX327705:FAX327715 FKT327705:FKT327715 FUP327705:FUP327715 GEL327705:GEL327715 GOH327705:GOH327715 GYD327705:GYD327715 HHZ327705:HHZ327715 HRV327705:HRV327715 IBR327705:IBR327715 ILN327705:ILN327715 IVJ327705:IVJ327715 JFF327705:JFF327715 JPB327705:JPB327715 JYX327705:JYX327715 KIT327705:KIT327715 KSP327705:KSP327715 LCL327705:LCL327715 LMH327705:LMH327715 LWD327705:LWD327715 MFZ327705:MFZ327715 MPV327705:MPV327715 MZR327705:MZR327715 NJN327705:NJN327715 NTJ327705:NTJ327715 ODF327705:ODF327715 ONB327705:ONB327715 OWX327705:OWX327715 PGT327705:PGT327715 PQP327705:PQP327715 QAL327705:QAL327715 QKH327705:QKH327715 QUD327705:QUD327715 RDZ327705:RDZ327715 RNV327705:RNV327715 RXR327705:RXR327715 SHN327705:SHN327715 SRJ327705:SRJ327715 TBF327705:TBF327715 TLB327705:TLB327715 TUX327705:TUX327715 UET327705:UET327715 UOP327705:UOP327715 UYL327705:UYL327715 VIH327705:VIH327715 VSD327705:VSD327715 WBZ327705:WBZ327715 WLV327705:WLV327715 WVR327705:WVR327715 J393241:J393251 JF393241:JF393251 TB393241:TB393251 ACX393241:ACX393251 AMT393241:AMT393251 AWP393241:AWP393251 BGL393241:BGL393251 BQH393241:BQH393251 CAD393241:CAD393251 CJZ393241:CJZ393251 CTV393241:CTV393251 DDR393241:DDR393251 DNN393241:DNN393251 DXJ393241:DXJ393251 EHF393241:EHF393251 ERB393241:ERB393251 FAX393241:FAX393251 FKT393241:FKT393251 FUP393241:FUP393251 GEL393241:GEL393251 GOH393241:GOH393251 GYD393241:GYD393251 HHZ393241:HHZ393251 HRV393241:HRV393251 IBR393241:IBR393251 ILN393241:ILN393251 IVJ393241:IVJ393251 JFF393241:JFF393251 JPB393241:JPB393251 JYX393241:JYX393251 KIT393241:KIT393251 KSP393241:KSP393251 LCL393241:LCL393251 LMH393241:LMH393251 LWD393241:LWD393251 MFZ393241:MFZ393251 MPV393241:MPV393251 MZR393241:MZR393251 NJN393241:NJN393251 NTJ393241:NTJ393251 ODF393241:ODF393251 ONB393241:ONB393251 OWX393241:OWX393251 PGT393241:PGT393251 PQP393241:PQP393251 QAL393241:QAL393251 QKH393241:QKH393251 QUD393241:QUD393251 RDZ393241:RDZ393251 RNV393241:RNV393251 RXR393241:RXR393251 SHN393241:SHN393251 SRJ393241:SRJ393251 TBF393241:TBF393251 TLB393241:TLB393251 TUX393241:TUX393251 UET393241:UET393251 UOP393241:UOP393251 UYL393241:UYL393251 VIH393241:VIH393251 VSD393241:VSD393251 WBZ393241:WBZ393251 WLV393241:WLV393251 WVR393241:WVR393251 J458777:J458787 JF458777:JF458787 TB458777:TB458787 ACX458777:ACX458787 AMT458777:AMT458787 AWP458777:AWP458787 BGL458777:BGL458787 BQH458777:BQH458787 CAD458777:CAD458787 CJZ458777:CJZ458787 CTV458777:CTV458787 DDR458777:DDR458787 DNN458777:DNN458787 DXJ458777:DXJ458787 EHF458777:EHF458787 ERB458777:ERB458787 FAX458777:FAX458787 FKT458777:FKT458787 FUP458777:FUP458787 GEL458777:GEL458787 GOH458777:GOH458787 GYD458777:GYD458787 HHZ458777:HHZ458787 HRV458777:HRV458787 IBR458777:IBR458787 ILN458777:ILN458787 IVJ458777:IVJ458787 JFF458777:JFF458787 JPB458777:JPB458787 JYX458777:JYX458787 KIT458777:KIT458787 KSP458777:KSP458787 LCL458777:LCL458787 LMH458777:LMH458787 LWD458777:LWD458787 MFZ458777:MFZ458787 MPV458777:MPV458787 MZR458777:MZR458787 NJN458777:NJN458787 NTJ458777:NTJ458787 ODF458777:ODF458787 ONB458777:ONB458787 OWX458777:OWX458787 PGT458777:PGT458787 PQP458777:PQP458787 QAL458777:QAL458787 QKH458777:QKH458787 QUD458777:QUD458787 RDZ458777:RDZ458787 RNV458777:RNV458787 RXR458777:RXR458787 SHN458777:SHN458787 SRJ458777:SRJ458787 TBF458777:TBF458787 TLB458777:TLB458787 TUX458777:TUX458787 UET458777:UET458787 UOP458777:UOP458787 UYL458777:UYL458787 VIH458777:VIH458787 VSD458777:VSD458787 WBZ458777:WBZ458787 WLV458777:WLV458787 WVR458777:WVR458787 J524313:J524323 JF524313:JF524323 TB524313:TB524323 ACX524313:ACX524323 AMT524313:AMT524323 AWP524313:AWP524323 BGL524313:BGL524323 BQH524313:BQH524323 CAD524313:CAD524323 CJZ524313:CJZ524323 CTV524313:CTV524323 DDR524313:DDR524323 DNN524313:DNN524323 DXJ524313:DXJ524323 EHF524313:EHF524323 ERB524313:ERB524323 FAX524313:FAX524323 FKT524313:FKT524323 FUP524313:FUP524323 GEL524313:GEL524323 GOH524313:GOH524323 GYD524313:GYD524323 HHZ524313:HHZ524323 HRV524313:HRV524323 IBR524313:IBR524323 ILN524313:ILN524323 IVJ524313:IVJ524323 JFF524313:JFF524323 JPB524313:JPB524323 JYX524313:JYX524323 KIT524313:KIT524323 KSP524313:KSP524323 LCL524313:LCL524323 LMH524313:LMH524323 LWD524313:LWD524323 MFZ524313:MFZ524323 MPV524313:MPV524323 MZR524313:MZR524323 NJN524313:NJN524323 NTJ524313:NTJ524323 ODF524313:ODF524323 ONB524313:ONB524323 OWX524313:OWX524323 PGT524313:PGT524323 PQP524313:PQP524323 QAL524313:QAL524323 QKH524313:QKH524323 QUD524313:QUD524323 RDZ524313:RDZ524323 RNV524313:RNV524323 RXR524313:RXR524323 SHN524313:SHN524323 SRJ524313:SRJ524323 TBF524313:TBF524323 TLB524313:TLB524323 TUX524313:TUX524323 UET524313:UET524323 UOP524313:UOP524323 UYL524313:UYL524323 VIH524313:VIH524323 VSD524313:VSD524323 WBZ524313:WBZ524323 WLV524313:WLV524323 WVR524313:WVR524323 J589849:J589859 JF589849:JF589859 TB589849:TB589859 ACX589849:ACX589859 AMT589849:AMT589859 AWP589849:AWP589859 BGL589849:BGL589859 BQH589849:BQH589859 CAD589849:CAD589859 CJZ589849:CJZ589859 CTV589849:CTV589859 DDR589849:DDR589859 DNN589849:DNN589859 DXJ589849:DXJ589859 EHF589849:EHF589859 ERB589849:ERB589859 FAX589849:FAX589859 FKT589849:FKT589859 FUP589849:FUP589859 GEL589849:GEL589859 GOH589849:GOH589859 GYD589849:GYD589859 HHZ589849:HHZ589859 HRV589849:HRV589859 IBR589849:IBR589859 ILN589849:ILN589859 IVJ589849:IVJ589859 JFF589849:JFF589859 JPB589849:JPB589859 JYX589849:JYX589859 KIT589849:KIT589859 KSP589849:KSP589859 LCL589849:LCL589859 LMH589849:LMH589859 LWD589849:LWD589859 MFZ589849:MFZ589859 MPV589849:MPV589859 MZR589849:MZR589859 NJN589849:NJN589859 NTJ589849:NTJ589859 ODF589849:ODF589859 ONB589849:ONB589859 OWX589849:OWX589859 PGT589849:PGT589859 PQP589849:PQP589859 QAL589849:QAL589859 QKH589849:QKH589859 QUD589849:QUD589859 RDZ589849:RDZ589859 RNV589849:RNV589859 RXR589849:RXR589859 SHN589849:SHN589859 SRJ589849:SRJ589859 TBF589849:TBF589859 TLB589849:TLB589859 TUX589849:TUX589859 UET589849:UET589859 UOP589849:UOP589859 UYL589849:UYL589859 VIH589849:VIH589859 VSD589849:VSD589859 WBZ589849:WBZ589859 WLV589849:WLV589859 WVR589849:WVR589859 J655385:J655395 JF655385:JF655395 TB655385:TB655395 ACX655385:ACX655395 AMT655385:AMT655395 AWP655385:AWP655395 BGL655385:BGL655395 BQH655385:BQH655395 CAD655385:CAD655395 CJZ655385:CJZ655395 CTV655385:CTV655395 DDR655385:DDR655395 DNN655385:DNN655395 DXJ655385:DXJ655395 EHF655385:EHF655395 ERB655385:ERB655395 FAX655385:FAX655395 FKT655385:FKT655395 FUP655385:FUP655395 GEL655385:GEL655395 GOH655385:GOH655395 GYD655385:GYD655395 HHZ655385:HHZ655395 HRV655385:HRV655395 IBR655385:IBR655395 ILN655385:ILN655395 IVJ655385:IVJ655395 JFF655385:JFF655395 JPB655385:JPB655395 JYX655385:JYX655395 KIT655385:KIT655395 KSP655385:KSP655395 LCL655385:LCL655395 LMH655385:LMH655395 LWD655385:LWD655395 MFZ655385:MFZ655395 MPV655385:MPV655395 MZR655385:MZR655395 NJN655385:NJN655395 NTJ655385:NTJ655395 ODF655385:ODF655395 ONB655385:ONB655395 OWX655385:OWX655395 PGT655385:PGT655395 PQP655385:PQP655395 QAL655385:QAL655395 QKH655385:QKH655395 QUD655385:QUD655395 RDZ655385:RDZ655395 RNV655385:RNV655395 RXR655385:RXR655395 SHN655385:SHN655395 SRJ655385:SRJ655395 TBF655385:TBF655395 TLB655385:TLB655395 TUX655385:TUX655395 UET655385:UET655395 UOP655385:UOP655395 UYL655385:UYL655395 VIH655385:VIH655395 VSD655385:VSD655395 WBZ655385:WBZ655395 WLV655385:WLV655395 WVR655385:WVR655395 J720921:J720931 JF720921:JF720931 TB720921:TB720931 ACX720921:ACX720931 AMT720921:AMT720931 AWP720921:AWP720931 BGL720921:BGL720931 BQH720921:BQH720931 CAD720921:CAD720931 CJZ720921:CJZ720931 CTV720921:CTV720931 DDR720921:DDR720931 DNN720921:DNN720931 DXJ720921:DXJ720931 EHF720921:EHF720931 ERB720921:ERB720931 FAX720921:FAX720931 FKT720921:FKT720931 FUP720921:FUP720931 GEL720921:GEL720931 GOH720921:GOH720931 GYD720921:GYD720931 HHZ720921:HHZ720931 HRV720921:HRV720931 IBR720921:IBR720931 ILN720921:ILN720931 IVJ720921:IVJ720931 JFF720921:JFF720931 JPB720921:JPB720931 JYX720921:JYX720931 KIT720921:KIT720931 KSP720921:KSP720931 LCL720921:LCL720931 LMH720921:LMH720931 LWD720921:LWD720931 MFZ720921:MFZ720931 MPV720921:MPV720931 MZR720921:MZR720931 NJN720921:NJN720931 NTJ720921:NTJ720931 ODF720921:ODF720931 ONB720921:ONB720931 OWX720921:OWX720931 PGT720921:PGT720931 PQP720921:PQP720931 QAL720921:QAL720931 QKH720921:QKH720931 QUD720921:QUD720931 RDZ720921:RDZ720931 RNV720921:RNV720931 RXR720921:RXR720931 SHN720921:SHN720931 SRJ720921:SRJ720931 TBF720921:TBF720931 TLB720921:TLB720931 TUX720921:TUX720931 UET720921:UET720931 UOP720921:UOP720931 UYL720921:UYL720931 VIH720921:VIH720931 VSD720921:VSD720931 WBZ720921:WBZ720931 WLV720921:WLV720931 WVR720921:WVR720931 J786457:J786467 JF786457:JF786467 TB786457:TB786467 ACX786457:ACX786467 AMT786457:AMT786467 AWP786457:AWP786467 BGL786457:BGL786467 BQH786457:BQH786467 CAD786457:CAD786467 CJZ786457:CJZ786467 CTV786457:CTV786467 DDR786457:DDR786467 DNN786457:DNN786467 DXJ786457:DXJ786467 EHF786457:EHF786467 ERB786457:ERB786467 FAX786457:FAX786467 FKT786457:FKT786467 FUP786457:FUP786467 GEL786457:GEL786467 GOH786457:GOH786467 GYD786457:GYD786467 HHZ786457:HHZ786467 HRV786457:HRV786467 IBR786457:IBR786467 ILN786457:ILN786467 IVJ786457:IVJ786467 JFF786457:JFF786467 JPB786457:JPB786467 JYX786457:JYX786467 KIT786457:KIT786467 KSP786457:KSP786467 LCL786457:LCL786467 LMH786457:LMH786467 LWD786457:LWD786467 MFZ786457:MFZ786467 MPV786457:MPV786467 MZR786457:MZR786467 NJN786457:NJN786467 NTJ786457:NTJ786467 ODF786457:ODF786467 ONB786457:ONB786467 OWX786457:OWX786467 PGT786457:PGT786467 PQP786457:PQP786467 QAL786457:QAL786467 QKH786457:QKH786467 QUD786457:QUD786467 RDZ786457:RDZ786467 RNV786457:RNV786467 RXR786457:RXR786467 SHN786457:SHN786467 SRJ786457:SRJ786467 TBF786457:TBF786467 TLB786457:TLB786467 TUX786457:TUX786467 UET786457:UET786467 UOP786457:UOP786467 UYL786457:UYL786467 VIH786457:VIH786467 VSD786457:VSD786467 WBZ786457:WBZ786467 WLV786457:WLV786467 WVR786457:WVR786467 J851993:J852003 JF851993:JF852003 TB851993:TB852003 ACX851993:ACX852003 AMT851993:AMT852003 AWP851993:AWP852003 BGL851993:BGL852003 BQH851993:BQH852003 CAD851993:CAD852003 CJZ851993:CJZ852003 CTV851993:CTV852003 DDR851993:DDR852003 DNN851993:DNN852003 DXJ851993:DXJ852003 EHF851993:EHF852003 ERB851993:ERB852003 FAX851993:FAX852003 FKT851993:FKT852003 FUP851993:FUP852003 GEL851993:GEL852003 GOH851993:GOH852003 GYD851993:GYD852003 HHZ851993:HHZ852003 HRV851993:HRV852003 IBR851993:IBR852003 ILN851993:ILN852003 IVJ851993:IVJ852003 JFF851993:JFF852003 JPB851993:JPB852003 JYX851993:JYX852003 KIT851993:KIT852003 KSP851993:KSP852003 LCL851993:LCL852003 LMH851993:LMH852003 LWD851993:LWD852003 MFZ851993:MFZ852003 MPV851993:MPV852003 MZR851993:MZR852003 NJN851993:NJN852003 NTJ851993:NTJ852003 ODF851993:ODF852003 ONB851993:ONB852003 OWX851993:OWX852003 PGT851993:PGT852003 PQP851993:PQP852003 QAL851993:QAL852003 QKH851993:QKH852003 QUD851993:QUD852003 RDZ851993:RDZ852003 RNV851993:RNV852003 RXR851993:RXR852003 SHN851993:SHN852003 SRJ851993:SRJ852003 TBF851993:TBF852003 TLB851993:TLB852003 TUX851993:TUX852003 UET851993:UET852003 UOP851993:UOP852003 UYL851993:UYL852003 VIH851993:VIH852003 VSD851993:VSD852003 WBZ851993:WBZ852003 WLV851993:WLV852003 WVR851993:WVR852003 J917529:J917539 JF917529:JF917539 TB917529:TB917539 ACX917529:ACX917539 AMT917529:AMT917539 AWP917529:AWP917539 BGL917529:BGL917539 BQH917529:BQH917539 CAD917529:CAD917539 CJZ917529:CJZ917539 CTV917529:CTV917539 DDR917529:DDR917539 DNN917529:DNN917539 DXJ917529:DXJ917539 EHF917529:EHF917539 ERB917529:ERB917539 FAX917529:FAX917539 FKT917529:FKT917539 FUP917529:FUP917539 GEL917529:GEL917539 GOH917529:GOH917539 GYD917529:GYD917539 HHZ917529:HHZ917539 HRV917529:HRV917539 IBR917529:IBR917539 ILN917529:ILN917539 IVJ917529:IVJ917539 JFF917529:JFF917539 JPB917529:JPB917539 JYX917529:JYX917539 KIT917529:KIT917539 KSP917529:KSP917539 LCL917529:LCL917539 LMH917529:LMH917539 LWD917529:LWD917539 MFZ917529:MFZ917539 MPV917529:MPV917539 MZR917529:MZR917539 NJN917529:NJN917539 NTJ917529:NTJ917539 ODF917529:ODF917539 ONB917529:ONB917539 OWX917529:OWX917539 PGT917529:PGT917539 PQP917529:PQP917539 QAL917529:QAL917539 QKH917529:QKH917539 QUD917529:QUD917539 RDZ917529:RDZ917539 RNV917529:RNV917539 RXR917529:RXR917539 SHN917529:SHN917539 SRJ917529:SRJ917539 TBF917529:TBF917539 TLB917529:TLB917539 TUX917529:TUX917539 UET917529:UET917539 UOP917529:UOP917539 UYL917529:UYL917539 VIH917529:VIH917539 VSD917529:VSD917539 WBZ917529:WBZ917539 WLV917529:WLV917539 WVR917529:WVR917539 J983065:J983075 JF983065:JF983075 TB983065:TB983075 ACX983065:ACX983075 AMT983065:AMT983075 AWP983065:AWP983075 BGL983065:BGL983075 BQH983065:BQH983075 CAD983065:CAD983075 CJZ983065:CJZ983075 CTV983065:CTV983075 DDR983065:DDR983075 DNN983065:DNN983075 DXJ983065:DXJ983075 EHF983065:EHF983075 ERB983065:ERB983075 FAX983065:FAX983075 FKT983065:FKT983075 FUP983065:FUP983075 GEL983065:GEL983075 GOH983065:GOH983075 GYD983065:GYD983075 HHZ983065:HHZ983075 HRV983065:HRV983075 IBR983065:IBR983075 ILN983065:ILN983075 IVJ983065:IVJ983075 JFF983065:JFF983075 JPB983065:JPB983075 JYX983065:JYX983075 KIT983065:KIT983075 KSP983065:KSP983075 LCL983065:LCL983075 LMH983065:LMH983075 LWD983065:LWD983075 MFZ983065:MFZ983075 MPV983065:MPV983075 MZR983065:MZR983075 NJN983065:NJN983075 NTJ983065:NTJ983075 ODF983065:ODF983075 ONB983065:ONB983075 OWX983065:OWX983075 PGT983065:PGT983075 PQP983065:PQP983075 QAL983065:QAL983075 QKH983065:QKH983075 QUD983065:QUD983075 RDZ983065:RDZ983075 RNV983065:RNV983075 RXR983065:RXR983075 SHN983065:SHN983075 SRJ983065:SRJ983075 TBF983065:TBF983075 TLB983065:TLB983075 TUX983065:TUX983075 UET983065:UET983075 UOP983065:UOP983075 UYL983065:UYL983075 VIH983065:VIH983075 VSD983065:VSD983075 WBZ983065:WBZ983075 WLV983065:WLV983075 WVR983065:WVR983075">
      <formula1>$J$47:$J$55</formula1>
    </dataValidation>
  </dataValidations>
  <printOptions horizontalCentered="1"/>
  <pageMargins left="0.70866141732283472" right="0.70866141732283472" top="0.74803149606299213" bottom="0.74803149606299213" header="0.31496062992125984" footer="0.31496062992125984"/>
  <pageSetup paperSize="9" scale="39" fitToHeight="0" orientation="landscape" cellComments="asDisplayed"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19"/>
  <sheetViews>
    <sheetView view="pageBreakPreview" zoomScaleNormal="55" zoomScaleSheetLayoutView="100" workbookViewId="0">
      <selection activeCell="C23" sqref="C23"/>
    </sheetView>
  </sheetViews>
  <sheetFormatPr defaultRowHeight="18.75"/>
  <cols>
    <col min="1" max="1" width="9" style="4"/>
    <col min="2" max="2" width="25" style="4" customWidth="1"/>
    <col min="3" max="3" width="36.875" style="4" customWidth="1"/>
    <col min="4" max="4" width="29.875" style="4" bestFit="1" customWidth="1"/>
    <col min="5" max="5" width="9" style="4"/>
    <col min="6" max="6" width="10.625" style="240" customWidth="1"/>
    <col min="7" max="10" width="16.625" style="4" customWidth="1"/>
    <col min="11" max="13" width="11.75" style="4" customWidth="1"/>
    <col min="14" max="14" width="17.375" style="4" customWidth="1"/>
    <col min="15" max="257" width="9" style="4"/>
    <col min="258" max="258" width="25" style="4" customWidth="1"/>
    <col min="259" max="259" width="36.875" style="4" customWidth="1"/>
    <col min="260" max="260" width="29.875" style="4" bestFit="1" customWidth="1"/>
    <col min="261" max="261" width="9" style="4"/>
    <col min="262" max="262" width="10.625" style="4" customWidth="1"/>
    <col min="263" max="266" width="16.625" style="4" customWidth="1"/>
    <col min="267" max="269" width="11.75" style="4" customWidth="1"/>
    <col min="270" max="270" width="17.375" style="4" customWidth="1"/>
    <col min="271" max="513" width="9" style="4"/>
    <col min="514" max="514" width="25" style="4" customWidth="1"/>
    <col min="515" max="515" width="36.875" style="4" customWidth="1"/>
    <col min="516" max="516" width="29.875" style="4" bestFit="1" customWidth="1"/>
    <col min="517" max="517" width="9" style="4"/>
    <col min="518" max="518" width="10.625" style="4" customWidth="1"/>
    <col min="519" max="522" width="16.625" style="4" customWidth="1"/>
    <col min="523" max="525" width="11.75" style="4" customWidth="1"/>
    <col min="526" max="526" width="17.375" style="4" customWidth="1"/>
    <col min="527" max="769" width="9" style="4"/>
    <col min="770" max="770" width="25" style="4" customWidth="1"/>
    <col min="771" max="771" width="36.875" style="4" customWidth="1"/>
    <col min="772" max="772" width="29.875" style="4" bestFit="1" customWidth="1"/>
    <col min="773" max="773" width="9" style="4"/>
    <col min="774" max="774" width="10.625" style="4" customWidth="1"/>
    <col min="775" max="778" width="16.625" style="4" customWidth="1"/>
    <col min="779" max="781" width="11.75" style="4" customWidth="1"/>
    <col min="782" max="782" width="17.375" style="4" customWidth="1"/>
    <col min="783" max="1025" width="9" style="4"/>
    <col min="1026" max="1026" width="25" style="4" customWidth="1"/>
    <col min="1027" max="1027" width="36.875" style="4" customWidth="1"/>
    <col min="1028" max="1028" width="29.875" style="4" bestFit="1" customWidth="1"/>
    <col min="1029" max="1029" width="9" style="4"/>
    <col min="1030" max="1030" width="10.625" style="4" customWidth="1"/>
    <col min="1031" max="1034" width="16.625" style="4" customWidth="1"/>
    <col min="1035" max="1037" width="11.75" style="4" customWidth="1"/>
    <col min="1038" max="1038" width="17.375" style="4" customWidth="1"/>
    <col min="1039" max="1281" width="9" style="4"/>
    <col min="1282" max="1282" width="25" style="4" customWidth="1"/>
    <col min="1283" max="1283" width="36.875" style="4" customWidth="1"/>
    <col min="1284" max="1284" width="29.875" style="4" bestFit="1" customWidth="1"/>
    <col min="1285" max="1285" width="9" style="4"/>
    <col min="1286" max="1286" width="10.625" style="4" customWidth="1"/>
    <col min="1287" max="1290" width="16.625" style="4" customWidth="1"/>
    <col min="1291" max="1293" width="11.75" style="4" customWidth="1"/>
    <col min="1294" max="1294" width="17.375" style="4" customWidth="1"/>
    <col min="1295" max="1537" width="9" style="4"/>
    <col min="1538" max="1538" width="25" style="4" customWidth="1"/>
    <col min="1539" max="1539" width="36.875" style="4" customWidth="1"/>
    <col min="1540" max="1540" width="29.875" style="4" bestFit="1" customWidth="1"/>
    <col min="1541" max="1541" width="9" style="4"/>
    <col min="1542" max="1542" width="10.625" style="4" customWidth="1"/>
    <col min="1543" max="1546" width="16.625" style="4" customWidth="1"/>
    <col min="1547" max="1549" width="11.75" style="4" customWidth="1"/>
    <col min="1550" max="1550" width="17.375" style="4" customWidth="1"/>
    <col min="1551" max="1793" width="9" style="4"/>
    <col min="1794" max="1794" width="25" style="4" customWidth="1"/>
    <col min="1795" max="1795" width="36.875" style="4" customWidth="1"/>
    <col min="1796" max="1796" width="29.875" style="4" bestFit="1" customWidth="1"/>
    <col min="1797" max="1797" width="9" style="4"/>
    <col min="1798" max="1798" width="10.625" style="4" customWidth="1"/>
    <col min="1799" max="1802" width="16.625" style="4" customWidth="1"/>
    <col min="1803" max="1805" width="11.75" style="4" customWidth="1"/>
    <col min="1806" max="1806" width="17.375" style="4" customWidth="1"/>
    <col min="1807" max="2049" width="9" style="4"/>
    <col min="2050" max="2050" width="25" style="4" customWidth="1"/>
    <col min="2051" max="2051" width="36.875" style="4" customWidth="1"/>
    <col min="2052" max="2052" width="29.875" style="4" bestFit="1" customWidth="1"/>
    <col min="2053" max="2053" width="9" style="4"/>
    <col min="2054" max="2054" width="10.625" style="4" customWidth="1"/>
    <col min="2055" max="2058" width="16.625" style="4" customWidth="1"/>
    <col min="2059" max="2061" width="11.75" style="4" customWidth="1"/>
    <col min="2062" max="2062" width="17.375" style="4" customWidth="1"/>
    <col min="2063" max="2305" width="9" style="4"/>
    <col min="2306" max="2306" width="25" style="4" customWidth="1"/>
    <col min="2307" max="2307" width="36.875" style="4" customWidth="1"/>
    <col min="2308" max="2308" width="29.875" style="4" bestFit="1" customWidth="1"/>
    <col min="2309" max="2309" width="9" style="4"/>
    <col min="2310" max="2310" width="10.625" style="4" customWidth="1"/>
    <col min="2311" max="2314" width="16.625" style="4" customWidth="1"/>
    <col min="2315" max="2317" width="11.75" style="4" customWidth="1"/>
    <col min="2318" max="2318" width="17.375" style="4" customWidth="1"/>
    <col min="2319" max="2561" width="9" style="4"/>
    <col min="2562" max="2562" width="25" style="4" customWidth="1"/>
    <col min="2563" max="2563" width="36.875" style="4" customWidth="1"/>
    <col min="2564" max="2564" width="29.875" style="4" bestFit="1" customWidth="1"/>
    <col min="2565" max="2565" width="9" style="4"/>
    <col min="2566" max="2566" width="10.625" style="4" customWidth="1"/>
    <col min="2567" max="2570" width="16.625" style="4" customWidth="1"/>
    <col min="2571" max="2573" width="11.75" style="4" customWidth="1"/>
    <col min="2574" max="2574" width="17.375" style="4" customWidth="1"/>
    <col min="2575" max="2817" width="9" style="4"/>
    <col min="2818" max="2818" width="25" style="4" customWidth="1"/>
    <col min="2819" max="2819" width="36.875" style="4" customWidth="1"/>
    <col min="2820" max="2820" width="29.875" style="4" bestFit="1" customWidth="1"/>
    <col min="2821" max="2821" width="9" style="4"/>
    <col min="2822" max="2822" width="10.625" style="4" customWidth="1"/>
    <col min="2823" max="2826" width="16.625" style="4" customWidth="1"/>
    <col min="2827" max="2829" width="11.75" style="4" customWidth="1"/>
    <col min="2830" max="2830" width="17.375" style="4" customWidth="1"/>
    <col min="2831" max="3073" width="9" style="4"/>
    <col min="3074" max="3074" width="25" style="4" customWidth="1"/>
    <col min="3075" max="3075" width="36.875" style="4" customWidth="1"/>
    <col min="3076" max="3076" width="29.875" style="4" bestFit="1" customWidth="1"/>
    <col min="3077" max="3077" width="9" style="4"/>
    <col min="3078" max="3078" width="10.625" style="4" customWidth="1"/>
    <col min="3079" max="3082" width="16.625" style="4" customWidth="1"/>
    <col min="3083" max="3085" width="11.75" style="4" customWidth="1"/>
    <col min="3086" max="3086" width="17.375" style="4" customWidth="1"/>
    <col min="3087" max="3329" width="9" style="4"/>
    <col min="3330" max="3330" width="25" style="4" customWidth="1"/>
    <col min="3331" max="3331" width="36.875" style="4" customWidth="1"/>
    <col min="3332" max="3332" width="29.875" style="4" bestFit="1" customWidth="1"/>
    <col min="3333" max="3333" width="9" style="4"/>
    <col min="3334" max="3334" width="10.625" style="4" customWidth="1"/>
    <col min="3335" max="3338" width="16.625" style="4" customWidth="1"/>
    <col min="3339" max="3341" width="11.75" style="4" customWidth="1"/>
    <col min="3342" max="3342" width="17.375" style="4" customWidth="1"/>
    <col min="3343" max="3585" width="9" style="4"/>
    <col min="3586" max="3586" width="25" style="4" customWidth="1"/>
    <col min="3587" max="3587" width="36.875" style="4" customWidth="1"/>
    <col min="3588" max="3588" width="29.875" style="4" bestFit="1" customWidth="1"/>
    <col min="3589" max="3589" width="9" style="4"/>
    <col min="3590" max="3590" width="10.625" style="4" customWidth="1"/>
    <col min="3591" max="3594" width="16.625" style="4" customWidth="1"/>
    <col min="3595" max="3597" width="11.75" style="4" customWidth="1"/>
    <col min="3598" max="3598" width="17.375" style="4" customWidth="1"/>
    <col min="3599" max="3841" width="9" style="4"/>
    <col min="3842" max="3842" width="25" style="4" customWidth="1"/>
    <col min="3843" max="3843" width="36.875" style="4" customWidth="1"/>
    <col min="3844" max="3844" width="29.875" style="4" bestFit="1" customWidth="1"/>
    <col min="3845" max="3845" width="9" style="4"/>
    <col min="3846" max="3846" width="10.625" style="4" customWidth="1"/>
    <col min="3847" max="3850" width="16.625" style="4" customWidth="1"/>
    <col min="3851" max="3853" width="11.75" style="4" customWidth="1"/>
    <col min="3854" max="3854" width="17.375" style="4" customWidth="1"/>
    <col min="3855" max="4097" width="9" style="4"/>
    <col min="4098" max="4098" width="25" style="4" customWidth="1"/>
    <col min="4099" max="4099" width="36.875" style="4" customWidth="1"/>
    <col min="4100" max="4100" width="29.875" style="4" bestFit="1" customWidth="1"/>
    <col min="4101" max="4101" width="9" style="4"/>
    <col min="4102" max="4102" width="10.625" style="4" customWidth="1"/>
    <col min="4103" max="4106" width="16.625" style="4" customWidth="1"/>
    <col min="4107" max="4109" width="11.75" style="4" customWidth="1"/>
    <col min="4110" max="4110" width="17.375" style="4" customWidth="1"/>
    <col min="4111" max="4353" width="9" style="4"/>
    <col min="4354" max="4354" width="25" style="4" customWidth="1"/>
    <col min="4355" max="4355" width="36.875" style="4" customWidth="1"/>
    <col min="4356" max="4356" width="29.875" style="4" bestFit="1" customWidth="1"/>
    <col min="4357" max="4357" width="9" style="4"/>
    <col min="4358" max="4358" width="10.625" style="4" customWidth="1"/>
    <col min="4359" max="4362" width="16.625" style="4" customWidth="1"/>
    <col min="4363" max="4365" width="11.75" style="4" customWidth="1"/>
    <col min="4366" max="4366" width="17.375" style="4" customWidth="1"/>
    <col min="4367" max="4609" width="9" style="4"/>
    <col min="4610" max="4610" width="25" style="4" customWidth="1"/>
    <col min="4611" max="4611" width="36.875" style="4" customWidth="1"/>
    <col min="4612" max="4612" width="29.875" style="4" bestFit="1" customWidth="1"/>
    <col min="4613" max="4613" width="9" style="4"/>
    <col min="4614" max="4614" width="10.625" style="4" customWidth="1"/>
    <col min="4615" max="4618" width="16.625" style="4" customWidth="1"/>
    <col min="4619" max="4621" width="11.75" style="4" customWidth="1"/>
    <col min="4622" max="4622" width="17.375" style="4" customWidth="1"/>
    <col min="4623" max="4865" width="9" style="4"/>
    <col min="4866" max="4866" width="25" style="4" customWidth="1"/>
    <col min="4867" max="4867" width="36.875" style="4" customWidth="1"/>
    <col min="4868" max="4868" width="29.875" style="4" bestFit="1" customWidth="1"/>
    <col min="4869" max="4869" width="9" style="4"/>
    <col min="4870" max="4870" width="10.625" style="4" customWidth="1"/>
    <col min="4871" max="4874" width="16.625" style="4" customWidth="1"/>
    <col min="4875" max="4877" width="11.75" style="4" customWidth="1"/>
    <col min="4878" max="4878" width="17.375" style="4" customWidth="1"/>
    <col min="4879" max="5121" width="9" style="4"/>
    <col min="5122" max="5122" width="25" style="4" customWidth="1"/>
    <col min="5123" max="5123" width="36.875" style="4" customWidth="1"/>
    <col min="5124" max="5124" width="29.875" style="4" bestFit="1" customWidth="1"/>
    <col min="5125" max="5125" width="9" style="4"/>
    <col min="5126" max="5126" width="10.625" style="4" customWidth="1"/>
    <col min="5127" max="5130" width="16.625" style="4" customWidth="1"/>
    <col min="5131" max="5133" width="11.75" style="4" customWidth="1"/>
    <col min="5134" max="5134" width="17.375" style="4" customWidth="1"/>
    <col min="5135" max="5377" width="9" style="4"/>
    <col min="5378" max="5378" width="25" style="4" customWidth="1"/>
    <col min="5379" max="5379" width="36.875" style="4" customWidth="1"/>
    <col min="5380" max="5380" width="29.875" style="4" bestFit="1" customWidth="1"/>
    <col min="5381" max="5381" width="9" style="4"/>
    <col min="5382" max="5382" width="10.625" style="4" customWidth="1"/>
    <col min="5383" max="5386" width="16.625" style="4" customWidth="1"/>
    <col min="5387" max="5389" width="11.75" style="4" customWidth="1"/>
    <col min="5390" max="5390" width="17.375" style="4" customWidth="1"/>
    <col min="5391" max="5633" width="9" style="4"/>
    <col min="5634" max="5634" width="25" style="4" customWidth="1"/>
    <col min="5635" max="5635" width="36.875" style="4" customWidth="1"/>
    <col min="5636" max="5636" width="29.875" style="4" bestFit="1" customWidth="1"/>
    <col min="5637" max="5637" width="9" style="4"/>
    <col min="5638" max="5638" width="10.625" style="4" customWidth="1"/>
    <col min="5639" max="5642" width="16.625" style="4" customWidth="1"/>
    <col min="5643" max="5645" width="11.75" style="4" customWidth="1"/>
    <col min="5646" max="5646" width="17.375" style="4" customWidth="1"/>
    <col min="5647" max="5889" width="9" style="4"/>
    <col min="5890" max="5890" width="25" style="4" customWidth="1"/>
    <col min="5891" max="5891" width="36.875" style="4" customWidth="1"/>
    <col min="5892" max="5892" width="29.875" style="4" bestFit="1" customWidth="1"/>
    <col min="5893" max="5893" width="9" style="4"/>
    <col min="5894" max="5894" width="10.625" style="4" customWidth="1"/>
    <col min="5895" max="5898" width="16.625" style="4" customWidth="1"/>
    <col min="5899" max="5901" width="11.75" style="4" customWidth="1"/>
    <col min="5902" max="5902" width="17.375" style="4" customWidth="1"/>
    <col min="5903" max="6145" width="9" style="4"/>
    <col min="6146" max="6146" width="25" style="4" customWidth="1"/>
    <col min="6147" max="6147" width="36.875" style="4" customWidth="1"/>
    <col min="6148" max="6148" width="29.875" style="4" bestFit="1" customWidth="1"/>
    <col min="6149" max="6149" width="9" style="4"/>
    <col min="6150" max="6150" width="10.625" style="4" customWidth="1"/>
    <col min="6151" max="6154" width="16.625" style="4" customWidth="1"/>
    <col min="6155" max="6157" width="11.75" style="4" customWidth="1"/>
    <col min="6158" max="6158" width="17.375" style="4" customWidth="1"/>
    <col min="6159" max="6401" width="9" style="4"/>
    <col min="6402" max="6402" width="25" style="4" customWidth="1"/>
    <col min="6403" max="6403" width="36.875" style="4" customWidth="1"/>
    <col min="6404" max="6404" width="29.875" style="4" bestFit="1" customWidth="1"/>
    <col min="6405" max="6405" width="9" style="4"/>
    <col min="6406" max="6406" width="10.625" style="4" customWidth="1"/>
    <col min="6407" max="6410" width="16.625" style="4" customWidth="1"/>
    <col min="6411" max="6413" width="11.75" style="4" customWidth="1"/>
    <col min="6414" max="6414" width="17.375" style="4" customWidth="1"/>
    <col min="6415" max="6657" width="9" style="4"/>
    <col min="6658" max="6658" width="25" style="4" customWidth="1"/>
    <col min="6659" max="6659" width="36.875" style="4" customWidth="1"/>
    <col min="6660" max="6660" width="29.875" style="4" bestFit="1" customWidth="1"/>
    <col min="6661" max="6661" width="9" style="4"/>
    <col min="6662" max="6662" width="10.625" style="4" customWidth="1"/>
    <col min="6663" max="6666" width="16.625" style="4" customWidth="1"/>
    <col min="6667" max="6669" width="11.75" style="4" customWidth="1"/>
    <col min="6670" max="6670" width="17.375" style="4" customWidth="1"/>
    <col min="6671" max="6913" width="9" style="4"/>
    <col min="6914" max="6914" width="25" style="4" customWidth="1"/>
    <col min="6915" max="6915" width="36.875" style="4" customWidth="1"/>
    <col min="6916" max="6916" width="29.875" style="4" bestFit="1" customWidth="1"/>
    <col min="6917" max="6917" width="9" style="4"/>
    <col min="6918" max="6918" width="10.625" style="4" customWidth="1"/>
    <col min="6919" max="6922" width="16.625" style="4" customWidth="1"/>
    <col min="6923" max="6925" width="11.75" style="4" customWidth="1"/>
    <col min="6926" max="6926" width="17.375" style="4" customWidth="1"/>
    <col min="6927" max="7169" width="9" style="4"/>
    <col min="7170" max="7170" width="25" style="4" customWidth="1"/>
    <col min="7171" max="7171" width="36.875" style="4" customWidth="1"/>
    <col min="7172" max="7172" width="29.875" style="4" bestFit="1" customWidth="1"/>
    <col min="7173" max="7173" width="9" style="4"/>
    <col min="7174" max="7174" width="10.625" style="4" customWidth="1"/>
    <col min="7175" max="7178" width="16.625" style="4" customWidth="1"/>
    <col min="7179" max="7181" width="11.75" style="4" customWidth="1"/>
    <col min="7182" max="7182" width="17.375" style="4" customWidth="1"/>
    <col min="7183" max="7425" width="9" style="4"/>
    <col min="7426" max="7426" width="25" style="4" customWidth="1"/>
    <col min="7427" max="7427" width="36.875" style="4" customWidth="1"/>
    <col min="7428" max="7428" width="29.875" style="4" bestFit="1" customWidth="1"/>
    <col min="7429" max="7429" width="9" style="4"/>
    <col min="7430" max="7430" width="10.625" style="4" customWidth="1"/>
    <col min="7431" max="7434" width="16.625" style="4" customWidth="1"/>
    <col min="7435" max="7437" width="11.75" style="4" customWidth="1"/>
    <col min="7438" max="7438" width="17.375" style="4" customWidth="1"/>
    <col min="7439" max="7681" width="9" style="4"/>
    <col min="7682" max="7682" width="25" style="4" customWidth="1"/>
    <col min="7683" max="7683" width="36.875" style="4" customWidth="1"/>
    <col min="7684" max="7684" width="29.875" style="4" bestFit="1" customWidth="1"/>
    <col min="7685" max="7685" width="9" style="4"/>
    <col min="7686" max="7686" width="10.625" style="4" customWidth="1"/>
    <col min="7687" max="7690" width="16.625" style="4" customWidth="1"/>
    <col min="7691" max="7693" width="11.75" style="4" customWidth="1"/>
    <col min="7694" max="7694" width="17.375" style="4" customWidth="1"/>
    <col min="7695" max="7937" width="9" style="4"/>
    <col min="7938" max="7938" width="25" style="4" customWidth="1"/>
    <col min="7939" max="7939" width="36.875" style="4" customWidth="1"/>
    <col min="7940" max="7940" width="29.875" style="4" bestFit="1" customWidth="1"/>
    <col min="7941" max="7941" width="9" style="4"/>
    <col min="7942" max="7942" width="10.625" style="4" customWidth="1"/>
    <col min="7943" max="7946" width="16.625" style="4" customWidth="1"/>
    <col min="7947" max="7949" width="11.75" style="4" customWidth="1"/>
    <col min="7950" max="7950" width="17.375" style="4" customWidth="1"/>
    <col min="7951" max="8193" width="9" style="4"/>
    <col min="8194" max="8194" width="25" style="4" customWidth="1"/>
    <col min="8195" max="8195" width="36.875" style="4" customWidth="1"/>
    <col min="8196" max="8196" width="29.875" style="4" bestFit="1" customWidth="1"/>
    <col min="8197" max="8197" width="9" style="4"/>
    <col min="8198" max="8198" width="10.625" style="4" customWidth="1"/>
    <col min="8199" max="8202" width="16.625" style="4" customWidth="1"/>
    <col min="8203" max="8205" width="11.75" style="4" customWidth="1"/>
    <col min="8206" max="8206" width="17.375" style="4" customWidth="1"/>
    <col min="8207" max="8449" width="9" style="4"/>
    <col min="8450" max="8450" width="25" style="4" customWidth="1"/>
    <col min="8451" max="8451" width="36.875" style="4" customWidth="1"/>
    <col min="8452" max="8452" width="29.875" style="4" bestFit="1" customWidth="1"/>
    <col min="8453" max="8453" width="9" style="4"/>
    <col min="8454" max="8454" width="10.625" style="4" customWidth="1"/>
    <col min="8455" max="8458" width="16.625" style="4" customWidth="1"/>
    <col min="8459" max="8461" width="11.75" style="4" customWidth="1"/>
    <col min="8462" max="8462" width="17.375" style="4" customWidth="1"/>
    <col min="8463" max="8705" width="9" style="4"/>
    <col min="8706" max="8706" width="25" style="4" customWidth="1"/>
    <col min="8707" max="8707" width="36.875" style="4" customWidth="1"/>
    <col min="8708" max="8708" width="29.875" style="4" bestFit="1" customWidth="1"/>
    <col min="8709" max="8709" width="9" style="4"/>
    <col min="8710" max="8710" width="10.625" style="4" customWidth="1"/>
    <col min="8711" max="8714" width="16.625" style="4" customWidth="1"/>
    <col min="8715" max="8717" width="11.75" style="4" customWidth="1"/>
    <col min="8718" max="8718" width="17.375" style="4" customWidth="1"/>
    <col min="8719" max="8961" width="9" style="4"/>
    <col min="8962" max="8962" width="25" style="4" customWidth="1"/>
    <col min="8963" max="8963" width="36.875" style="4" customWidth="1"/>
    <col min="8964" max="8964" width="29.875" style="4" bestFit="1" customWidth="1"/>
    <col min="8965" max="8965" width="9" style="4"/>
    <col min="8966" max="8966" width="10.625" style="4" customWidth="1"/>
    <col min="8967" max="8970" width="16.625" style="4" customWidth="1"/>
    <col min="8971" max="8973" width="11.75" style="4" customWidth="1"/>
    <col min="8974" max="8974" width="17.375" style="4" customWidth="1"/>
    <col min="8975" max="9217" width="9" style="4"/>
    <col min="9218" max="9218" width="25" style="4" customWidth="1"/>
    <col min="9219" max="9219" width="36.875" style="4" customWidth="1"/>
    <col min="9220" max="9220" width="29.875" style="4" bestFit="1" customWidth="1"/>
    <col min="9221" max="9221" width="9" style="4"/>
    <col min="9222" max="9222" width="10.625" style="4" customWidth="1"/>
    <col min="9223" max="9226" width="16.625" style="4" customWidth="1"/>
    <col min="9227" max="9229" width="11.75" style="4" customWidth="1"/>
    <col min="9230" max="9230" width="17.375" style="4" customWidth="1"/>
    <col min="9231" max="9473" width="9" style="4"/>
    <col min="9474" max="9474" width="25" style="4" customWidth="1"/>
    <col min="9475" max="9475" width="36.875" style="4" customWidth="1"/>
    <col min="9476" max="9476" width="29.875" style="4" bestFit="1" customWidth="1"/>
    <col min="9477" max="9477" width="9" style="4"/>
    <col min="9478" max="9478" width="10.625" style="4" customWidth="1"/>
    <col min="9479" max="9482" width="16.625" style="4" customWidth="1"/>
    <col min="9483" max="9485" width="11.75" style="4" customWidth="1"/>
    <col min="9486" max="9486" width="17.375" style="4" customWidth="1"/>
    <col min="9487" max="9729" width="9" style="4"/>
    <col min="9730" max="9730" width="25" style="4" customWidth="1"/>
    <col min="9731" max="9731" width="36.875" style="4" customWidth="1"/>
    <col min="9732" max="9732" width="29.875" style="4" bestFit="1" customWidth="1"/>
    <col min="9733" max="9733" width="9" style="4"/>
    <col min="9734" max="9734" width="10.625" style="4" customWidth="1"/>
    <col min="9735" max="9738" width="16.625" style="4" customWidth="1"/>
    <col min="9739" max="9741" width="11.75" style="4" customWidth="1"/>
    <col min="9742" max="9742" width="17.375" style="4" customWidth="1"/>
    <col min="9743" max="9985" width="9" style="4"/>
    <col min="9986" max="9986" width="25" style="4" customWidth="1"/>
    <col min="9987" max="9987" width="36.875" style="4" customWidth="1"/>
    <col min="9988" max="9988" width="29.875" style="4" bestFit="1" customWidth="1"/>
    <col min="9989" max="9989" width="9" style="4"/>
    <col min="9990" max="9990" width="10.625" style="4" customWidth="1"/>
    <col min="9991" max="9994" width="16.625" style="4" customWidth="1"/>
    <col min="9995" max="9997" width="11.75" style="4" customWidth="1"/>
    <col min="9998" max="9998" width="17.375" style="4" customWidth="1"/>
    <col min="9999" max="10241" width="9" style="4"/>
    <col min="10242" max="10242" width="25" style="4" customWidth="1"/>
    <col min="10243" max="10243" width="36.875" style="4" customWidth="1"/>
    <col min="10244" max="10244" width="29.875" style="4" bestFit="1" customWidth="1"/>
    <col min="10245" max="10245" width="9" style="4"/>
    <col min="10246" max="10246" width="10.625" style="4" customWidth="1"/>
    <col min="10247" max="10250" width="16.625" style="4" customWidth="1"/>
    <col min="10251" max="10253" width="11.75" style="4" customWidth="1"/>
    <col min="10254" max="10254" width="17.375" style="4" customWidth="1"/>
    <col min="10255" max="10497" width="9" style="4"/>
    <col min="10498" max="10498" width="25" style="4" customWidth="1"/>
    <col min="10499" max="10499" width="36.875" style="4" customWidth="1"/>
    <col min="10500" max="10500" width="29.875" style="4" bestFit="1" customWidth="1"/>
    <col min="10501" max="10501" width="9" style="4"/>
    <col min="10502" max="10502" width="10.625" style="4" customWidth="1"/>
    <col min="10503" max="10506" width="16.625" style="4" customWidth="1"/>
    <col min="10507" max="10509" width="11.75" style="4" customWidth="1"/>
    <col min="10510" max="10510" width="17.375" style="4" customWidth="1"/>
    <col min="10511" max="10753" width="9" style="4"/>
    <col min="10754" max="10754" width="25" style="4" customWidth="1"/>
    <col min="10755" max="10755" width="36.875" style="4" customWidth="1"/>
    <col min="10756" max="10756" width="29.875" style="4" bestFit="1" customWidth="1"/>
    <col min="10757" max="10757" width="9" style="4"/>
    <col min="10758" max="10758" width="10.625" style="4" customWidth="1"/>
    <col min="10759" max="10762" width="16.625" style="4" customWidth="1"/>
    <col min="10763" max="10765" width="11.75" style="4" customWidth="1"/>
    <col min="10766" max="10766" width="17.375" style="4" customWidth="1"/>
    <col min="10767" max="11009" width="9" style="4"/>
    <col min="11010" max="11010" width="25" style="4" customWidth="1"/>
    <col min="11011" max="11011" width="36.875" style="4" customWidth="1"/>
    <col min="11012" max="11012" width="29.875" style="4" bestFit="1" customWidth="1"/>
    <col min="11013" max="11013" width="9" style="4"/>
    <col min="11014" max="11014" width="10.625" style="4" customWidth="1"/>
    <col min="11015" max="11018" width="16.625" style="4" customWidth="1"/>
    <col min="11019" max="11021" width="11.75" style="4" customWidth="1"/>
    <col min="11022" max="11022" width="17.375" style="4" customWidth="1"/>
    <col min="11023" max="11265" width="9" style="4"/>
    <col min="11266" max="11266" width="25" style="4" customWidth="1"/>
    <col min="11267" max="11267" width="36.875" style="4" customWidth="1"/>
    <col min="11268" max="11268" width="29.875" style="4" bestFit="1" customWidth="1"/>
    <col min="11269" max="11269" width="9" style="4"/>
    <col min="11270" max="11270" width="10.625" style="4" customWidth="1"/>
    <col min="11271" max="11274" width="16.625" style="4" customWidth="1"/>
    <col min="11275" max="11277" width="11.75" style="4" customWidth="1"/>
    <col min="11278" max="11278" width="17.375" style="4" customWidth="1"/>
    <col min="11279" max="11521" width="9" style="4"/>
    <col min="11522" max="11522" width="25" style="4" customWidth="1"/>
    <col min="11523" max="11523" width="36.875" style="4" customWidth="1"/>
    <col min="11524" max="11524" width="29.875" style="4" bestFit="1" customWidth="1"/>
    <col min="11525" max="11525" width="9" style="4"/>
    <col min="11526" max="11526" width="10.625" style="4" customWidth="1"/>
    <col min="11527" max="11530" width="16.625" style="4" customWidth="1"/>
    <col min="11531" max="11533" width="11.75" style="4" customWidth="1"/>
    <col min="11534" max="11534" width="17.375" style="4" customWidth="1"/>
    <col min="11535" max="11777" width="9" style="4"/>
    <col min="11778" max="11778" width="25" style="4" customWidth="1"/>
    <col min="11779" max="11779" width="36.875" style="4" customWidth="1"/>
    <col min="11780" max="11780" width="29.875" style="4" bestFit="1" customWidth="1"/>
    <col min="11781" max="11781" width="9" style="4"/>
    <col min="11782" max="11782" width="10.625" style="4" customWidth="1"/>
    <col min="11783" max="11786" width="16.625" style="4" customWidth="1"/>
    <col min="11787" max="11789" width="11.75" style="4" customWidth="1"/>
    <col min="11790" max="11790" width="17.375" style="4" customWidth="1"/>
    <col min="11791" max="12033" width="9" style="4"/>
    <col min="12034" max="12034" width="25" style="4" customWidth="1"/>
    <col min="12035" max="12035" width="36.875" style="4" customWidth="1"/>
    <col min="12036" max="12036" width="29.875" style="4" bestFit="1" customWidth="1"/>
    <col min="12037" max="12037" width="9" style="4"/>
    <col min="12038" max="12038" width="10.625" style="4" customWidth="1"/>
    <col min="12039" max="12042" width="16.625" style="4" customWidth="1"/>
    <col min="12043" max="12045" width="11.75" style="4" customWidth="1"/>
    <col min="12046" max="12046" width="17.375" style="4" customWidth="1"/>
    <col min="12047" max="12289" width="9" style="4"/>
    <col min="12290" max="12290" width="25" style="4" customWidth="1"/>
    <col min="12291" max="12291" width="36.875" style="4" customWidth="1"/>
    <col min="12292" max="12292" width="29.875" style="4" bestFit="1" customWidth="1"/>
    <col min="12293" max="12293" width="9" style="4"/>
    <col min="12294" max="12294" width="10.625" style="4" customWidth="1"/>
    <col min="12295" max="12298" width="16.625" style="4" customWidth="1"/>
    <col min="12299" max="12301" width="11.75" style="4" customWidth="1"/>
    <col min="12302" max="12302" width="17.375" style="4" customWidth="1"/>
    <col min="12303" max="12545" width="9" style="4"/>
    <col min="12546" max="12546" width="25" style="4" customWidth="1"/>
    <col min="12547" max="12547" width="36.875" style="4" customWidth="1"/>
    <col min="12548" max="12548" width="29.875" style="4" bestFit="1" customWidth="1"/>
    <col min="12549" max="12549" width="9" style="4"/>
    <col min="12550" max="12550" width="10.625" style="4" customWidth="1"/>
    <col min="12551" max="12554" width="16.625" style="4" customWidth="1"/>
    <col min="12555" max="12557" width="11.75" style="4" customWidth="1"/>
    <col min="12558" max="12558" width="17.375" style="4" customWidth="1"/>
    <col min="12559" max="12801" width="9" style="4"/>
    <col min="12802" max="12802" width="25" style="4" customWidth="1"/>
    <col min="12803" max="12803" width="36.875" style="4" customWidth="1"/>
    <col min="12804" max="12804" width="29.875" style="4" bestFit="1" customWidth="1"/>
    <col min="12805" max="12805" width="9" style="4"/>
    <col min="12806" max="12806" width="10.625" style="4" customWidth="1"/>
    <col min="12807" max="12810" width="16.625" style="4" customWidth="1"/>
    <col min="12811" max="12813" width="11.75" style="4" customWidth="1"/>
    <col min="12814" max="12814" width="17.375" style="4" customWidth="1"/>
    <col min="12815" max="13057" width="9" style="4"/>
    <col min="13058" max="13058" width="25" style="4" customWidth="1"/>
    <col min="13059" max="13059" width="36.875" style="4" customWidth="1"/>
    <col min="13060" max="13060" width="29.875" style="4" bestFit="1" customWidth="1"/>
    <col min="13061" max="13061" width="9" style="4"/>
    <col min="13062" max="13062" width="10.625" style="4" customWidth="1"/>
    <col min="13063" max="13066" width="16.625" style="4" customWidth="1"/>
    <col min="13067" max="13069" width="11.75" style="4" customWidth="1"/>
    <col min="13070" max="13070" width="17.375" style="4" customWidth="1"/>
    <col min="13071" max="13313" width="9" style="4"/>
    <col min="13314" max="13314" width="25" style="4" customWidth="1"/>
    <col min="13315" max="13315" width="36.875" style="4" customWidth="1"/>
    <col min="13316" max="13316" width="29.875" style="4" bestFit="1" customWidth="1"/>
    <col min="13317" max="13317" width="9" style="4"/>
    <col min="13318" max="13318" width="10.625" style="4" customWidth="1"/>
    <col min="13319" max="13322" width="16.625" style="4" customWidth="1"/>
    <col min="13323" max="13325" width="11.75" style="4" customWidth="1"/>
    <col min="13326" max="13326" width="17.375" style="4" customWidth="1"/>
    <col min="13327" max="13569" width="9" style="4"/>
    <col min="13570" max="13570" width="25" style="4" customWidth="1"/>
    <col min="13571" max="13571" width="36.875" style="4" customWidth="1"/>
    <col min="13572" max="13572" width="29.875" style="4" bestFit="1" customWidth="1"/>
    <col min="13573" max="13573" width="9" style="4"/>
    <col min="13574" max="13574" width="10.625" style="4" customWidth="1"/>
    <col min="13575" max="13578" width="16.625" style="4" customWidth="1"/>
    <col min="13579" max="13581" width="11.75" style="4" customWidth="1"/>
    <col min="13582" max="13582" width="17.375" style="4" customWidth="1"/>
    <col min="13583" max="13825" width="9" style="4"/>
    <col min="13826" max="13826" width="25" style="4" customWidth="1"/>
    <col min="13827" max="13827" width="36.875" style="4" customWidth="1"/>
    <col min="13828" max="13828" width="29.875" style="4" bestFit="1" customWidth="1"/>
    <col min="13829" max="13829" width="9" style="4"/>
    <col min="13830" max="13830" width="10.625" style="4" customWidth="1"/>
    <col min="13831" max="13834" width="16.625" style="4" customWidth="1"/>
    <col min="13835" max="13837" width="11.75" style="4" customWidth="1"/>
    <col min="13838" max="13838" width="17.375" style="4" customWidth="1"/>
    <col min="13839" max="14081" width="9" style="4"/>
    <col min="14082" max="14082" width="25" style="4" customWidth="1"/>
    <col min="14083" max="14083" width="36.875" style="4" customWidth="1"/>
    <col min="14084" max="14084" width="29.875" style="4" bestFit="1" customWidth="1"/>
    <col min="14085" max="14085" width="9" style="4"/>
    <col min="14086" max="14086" width="10.625" style="4" customWidth="1"/>
    <col min="14087" max="14090" width="16.625" style="4" customWidth="1"/>
    <col min="14091" max="14093" width="11.75" style="4" customWidth="1"/>
    <col min="14094" max="14094" width="17.375" style="4" customWidth="1"/>
    <col min="14095" max="14337" width="9" style="4"/>
    <col min="14338" max="14338" width="25" style="4" customWidth="1"/>
    <col min="14339" max="14339" width="36.875" style="4" customWidth="1"/>
    <col min="14340" max="14340" width="29.875" style="4" bestFit="1" customWidth="1"/>
    <col min="14341" max="14341" width="9" style="4"/>
    <col min="14342" max="14342" width="10.625" style="4" customWidth="1"/>
    <col min="14343" max="14346" width="16.625" style="4" customWidth="1"/>
    <col min="14347" max="14349" width="11.75" style="4" customWidth="1"/>
    <col min="14350" max="14350" width="17.375" style="4" customWidth="1"/>
    <col min="14351" max="14593" width="9" style="4"/>
    <col min="14594" max="14594" width="25" style="4" customWidth="1"/>
    <col min="14595" max="14595" width="36.875" style="4" customWidth="1"/>
    <col min="14596" max="14596" width="29.875" style="4" bestFit="1" customWidth="1"/>
    <col min="14597" max="14597" width="9" style="4"/>
    <col min="14598" max="14598" width="10.625" style="4" customWidth="1"/>
    <col min="14599" max="14602" width="16.625" style="4" customWidth="1"/>
    <col min="14603" max="14605" width="11.75" style="4" customWidth="1"/>
    <col min="14606" max="14606" width="17.375" style="4" customWidth="1"/>
    <col min="14607" max="14849" width="9" style="4"/>
    <col min="14850" max="14850" width="25" style="4" customWidth="1"/>
    <col min="14851" max="14851" width="36.875" style="4" customWidth="1"/>
    <col min="14852" max="14852" width="29.875" style="4" bestFit="1" customWidth="1"/>
    <col min="14853" max="14853" width="9" style="4"/>
    <col min="14854" max="14854" width="10.625" style="4" customWidth="1"/>
    <col min="14855" max="14858" width="16.625" style="4" customWidth="1"/>
    <col min="14859" max="14861" width="11.75" style="4" customWidth="1"/>
    <col min="14862" max="14862" width="17.375" style="4" customWidth="1"/>
    <col min="14863" max="15105" width="9" style="4"/>
    <col min="15106" max="15106" width="25" style="4" customWidth="1"/>
    <col min="15107" max="15107" width="36.875" style="4" customWidth="1"/>
    <col min="15108" max="15108" width="29.875" style="4" bestFit="1" customWidth="1"/>
    <col min="15109" max="15109" width="9" style="4"/>
    <col min="15110" max="15110" width="10.625" style="4" customWidth="1"/>
    <col min="15111" max="15114" width="16.625" style="4" customWidth="1"/>
    <col min="15115" max="15117" width="11.75" style="4" customWidth="1"/>
    <col min="15118" max="15118" width="17.375" style="4" customWidth="1"/>
    <col min="15119" max="15361" width="9" style="4"/>
    <col min="15362" max="15362" width="25" style="4" customWidth="1"/>
    <col min="15363" max="15363" width="36.875" style="4" customWidth="1"/>
    <col min="15364" max="15364" width="29.875" style="4" bestFit="1" customWidth="1"/>
    <col min="15365" max="15365" width="9" style="4"/>
    <col min="15366" max="15366" width="10.625" style="4" customWidth="1"/>
    <col min="15367" max="15370" width="16.625" style="4" customWidth="1"/>
    <col min="15371" max="15373" width="11.75" style="4" customWidth="1"/>
    <col min="15374" max="15374" width="17.375" style="4" customWidth="1"/>
    <col min="15375" max="15617" width="9" style="4"/>
    <col min="15618" max="15618" width="25" style="4" customWidth="1"/>
    <col min="15619" max="15619" width="36.875" style="4" customWidth="1"/>
    <col min="15620" max="15620" width="29.875" style="4" bestFit="1" customWidth="1"/>
    <col min="15621" max="15621" width="9" style="4"/>
    <col min="15622" max="15622" width="10.625" style="4" customWidth="1"/>
    <col min="15623" max="15626" width="16.625" style="4" customWidth="1"/>
    <col min="15627" max="15629" width="11.75" style="4" customWidth="1"/>
    <col min="15630" max="15630" width="17.375" style="4" customWidth="1"/>
    <col min="15631" max="15873" width="9" style="4"/>
    <col min="15874" max="15874" width="25" style="4" customWidth="1"/>
    <col min="15875" max="15875" width="36.875" style="4" customWidth="1"/>
    <col min="15876" max="15876" width="29.875" style="4" bestFit="1" customWidth="1"/>
    <col min="15877" max="15877" width="9" style="4"/>
    <col min="15878" max="15878" width="10.625" style="4" customWidth="1"/>
    <col min="15879" max="15882" width="16.625" style="4" customWidth="1"/>
    <col min="15883" max="15885" width="11.75" style="4" customWidth="1"/>
    <col min="15886" max="15886" width="17.375" style="4" customWidth="1"/>
    <col min="15887" max="16129" width="9" style="4"/>
    <col min="16130" max="16130" width="25" style="4" customWidth="1"/>
    <col min="16131" max="16131" width="36.875" style="4" customWidth="1"/>
    <col min="16132" max="16132" width="29.875" style="4" bestFit="1" customWidth="1"/>
    <col min="16133" max="16133" width="9" style="4"/>
    <col min="16134" max="16134" width="10.625" style="4" customWidth="1"/>
    <col min="16135" max="16138" width="16.625" style="4" customWidth="1"/>
    <col min="16139" max="16141" width="11.75" style="4" customWidth="1"/>
    <col min="16142" max="16142" width="17.375" style="4" customWidth="1"/>
    <col min="16143" max="16384" width="9" style="4"/>
  </cols>
  <sheetData>
    <row r="1" spans="1:14" s="248" customFormat="1" ht="33.950000000000003" customHeight="1">
      <c r="A1" s="245" t="s">
        <v>171</v>
      </c>
      <c r="B1" s="245"/>
      <c r="C1" s="245"/>
      <c r="D1" s="245"/>
      <c r="E1" s="245"/>
      <c r="F1" s="175"/>
      <c r="G1" s="245"/>
      <c r="H1" s="245"/>
      <c r="I1" s="245"/>
      <c r="J1" s="245"/>
      <c r="K1" s="245"/>
      <c r="L1" s="246"/>
      <c r="M1" s="247"/>
      <c r="N1" s="247"/>
    </row>
    <row r="2" spans="1:14" s="248" customFormat="1" ht="22.5" customHeight="1">
      <c r="A2" s="249" t="s">
        <v>172</v>
      </c>
      <c r="B2" s="249"/>
      <c r="C2" s="249"/>
      <c r="D2" s="249"/>
      <c r="E2" s="249"/>
      <c r="F2" s="249"/>
      <c r="G2" s="249"/>
      <c r="H2" s="249"/>
      <c r="I2" s="250"/>
      <c r="J2" s="251"/>
      <c r="K2" s="251"/>
      <c r="L2" s="252"/>
    </row>
    <row r="3" spans="1:14" s="257" customFormat="1" ht="22.5" customHeight="1">
      <c r="A3" s="253"/>
      <c r="B3" s="254" t="s">
        <v>173</v>
      </c>
      <c r="C3" s="254"/>
      <c r="D3" s="254"/>
      <c r="E3" s="254"/>
      <c r="F3" s="254"/>
      <c r="G3" s="254"/>
      <c r="H3" s="254"/>
      <c r="I3" s="255"/>
      <c r="J3" s="253"/>
      <c r="K3" s="253"/>
      <c r="L3" s="256"/>
    </row>
    <row r="4" spans="1:14" s="248" customFormat="1" ht="25.5">
      <c r="B4" s="258" t="s">
        <v>110</v>
      </c>
      <c r="F4" s="179"/>
    </row>
    <row r="5" spans="1:14" s="248" customFormat="1" ht="25.5">
      <c r="B5" s="258" t="s">
        <v>174</v>
      </c>
      <c r="F5" s="179"/>
    </row>
    <row r="6" spans="1:14" s="248" customFormat="1" ht="25.5">
      <c r="B6" s="259" t="s">
        <v>175</v>
      </c>
      <c r="F6" s="179"/>
    </row>
    <row r="7" spans="1:14" s="248" customFormat="1" ht="25.5">
      <c r="B7" s="259" t="s">
        <v>176</v>
      </c>
      <c r="F7" s="179"/>
    </row>
    <row r="8" spans="1:14" s="248" customFormat="1">
      <c r="F8" s="179"/>
    </row>
    <row r="9" spans="1:14" s="248" customFormat="1" ht="30" customHeight="1">
      <c r="F9" s="179"/>
      <c r="G9" s="260"/>
      <c r="H9" s="261"/>
      <c r="I9" s="261"/>
      <c r="J9" s="261">
        <f>+SUBTOTAL(9,J13:J40)</f>
        <v>400</v>
      </c>
    </row>
    <row r="10" spans="1:14" s="248" customFormat="1" ht="20.100000000000001" customHeight="1">
      <c r="A10" s="262" t="s">
        <v>120</v>
      </c>
      <c r="B10" s="263" t="s">
        <v>177</v>
      </c>
      <c r="C10" s="264" t="s">
        <v>178</v>
      </c>
      <c r="D10" s="265" t="s">
        <v>41</v>
      </c>
      <c r="E10" s="266"/>
      <c r="F10" s="267" t="s">
        <v>179</v>
      </c>
      <c r="G10" s="268" t="s">
        <v>180</v>
      </c>
      <c r="H10" s="268"/>
      <c r="I10" s="268"/>
      <c r="J10" s="268"/>
      <c r="K10" s="269" t="s">
        <v>6</v>
      </c>
      <c r="L10" s="269" t="s">
        <v>7</v>
      </c>
      <c r="M10" s="269" t="s">
        <v>181</v>
      </c>
      <c r="N10" s="269"/>
    </row>
    <row r="11" spans="1:14" s="248" customFormat="1" ht="20.100000000000001" customHeight="1">
      <c r="A11" s="270"/>
      <c r="B11" s="271"/>
      <c r="C11" s="264"/>
      <c r="D11" s="265"/>
      <c r="E11" s="272" t="s">
        <v>182</v>
      </c>
      <c r="F11" s="273"/>
      <c r="G11" s="274" t="s">
        <v>183</v>
      </c>
      <c r="H11" s="275" t="s">
        <v>184</v>
      </c>
      <c r="I11" s="276" t="s">
        <v>185</v>
      </c>
      <c r="J11" s="274" t="s">
        <v>186</v>
      </c>
      <c r="K11" s="269"/>
      <c r="L11" s="269"/>
      <c r="M11" s="269" t="s">
        <v>133</v>
      </c>
      <c r="N11" s="269" t="s">
        <v>134</v>
      </c>
    </row>
    <row r="12" spans="1:14" s="248" customFormat="1" ht="34.5" customHeight="1">
      <c r="A12" s="270"/>
      <c r="B12" s="277"/>
      <c r="C12" s="264"/>
      <c r="D12" s="265"/>
      <c r="E12" s="278"/>
      <c r="F12" s="279"/>
      <c r="G12" s="274"/>
      <c r="H12" s="275"/>
      <c r="I12" s="280"/>
      <c r="J12" s="274"/>
      <c r="K12" s="269"/>
      <c r="L12" s="269"/>
      <c r="M12" s="269"/>
      <c r="N12" s="269"/>
    </row>
    <row r="13" spans="1:14" s="248" customFormat="1" ht="30" customHeight="1">
      <c r="A13" s="281" t="s">
        <v>187</v>
      </c>
      <c r="B13" s="282" t="s">
        <v>136</v>
      </c>
      <c r="C13" s="283" t="s">
        <v>47</v>
      </c>
      <c r="D13" s="284" t="s">
        <v>188</v>
      </c>
      <c r="E13" s="285">
        <v>60</v>
      </c>
      <c r="F13" s="286" t="s">
        <v>139</v>
      </c>
      <c r="G13" s="287">
        <v>1</v>
      </c>
      <c r="H13" s="288">
        <v>1</v>
      </c>
      <c r="I13" s="288">
        <v>600</v>
      </c>
      <c r="J13" s="289">
        <f>ROUNDDOWN((I13*2/3),0)</f>
        <v>400</v>
      </c>
      <c r="K13" s="287" t="s">
        <v>145</v>
      </c>
      <c r="L13" s="287" t="s">
        <v>145</v>
      </c>
      <c r="M13" s="287" t="s">
        <v>189</v>
      </c>
      <c r="N13" s="287" t="s">
        <v>147</v>
      </c>
    </row>
    <row r="14" spans="1:14" s="256" customFormat="1" ht="30" customHeight="1">
      <c r="A14" s="290"/>
      <c r="B14" s="290"/>
      <c r="C14" s="291"/>
      <c r="D14" s="292"/>
      <c r="E14" s="293"/>
      <c r="F14" s="225"/>
      <c r="G14" s="293"/>
      <c r="H14" s="292"/>
      <c r="I14" s="292"/>
      <c r="J14" s="294"/>
      <c r="K14" s="293"/>
      <c r="L14" s="292"/>
      <c r="M14" s="293"/>
      <c r="N14" s="293"/>
    </row>
    <row r="15" spans="1:14" s="256" customFormat="1" ht="27.95" customHeight="1">
      <c r="A15" s="295"/>
      <c r="B15" s="295"/>
      <c r="C15" s="296"/>
      <c r="D15" s="297">
        <f>+SUBTOTAL(3,D19:D31)</f>
        <v>0</v>
      </c>
      <c r="E15" s="298"/>
      <c r="F15" s="231"/>
      <c r="G15" s="298"/>
      <c r="H15" s="299"/>
      <c r="I15" s="299"/>
      <c r="J15" s="297">
        <f>+SUBTOTAL(9,J19:J31)</f>
        <v>0</v>
      </c>
      <c r="K15" s="298"/>
      <c r="L15" s="298"/>
      <c r="M15" s="298"/>
      <c r="N15" s="298"/>
    </row>
    <row r="16" spans="1:14" s="248" customFormat="1" ht="20.100000000000001" customHeight="1">
      <c r="A16" s="262" t="s">
        <v>120</v>
      </c>
      <c r="B16" s="263" t="s">
        <v>177</v>
      </c>
      <c r="C16" s="264" t="s">
        <v>178</v>
      </c>
      <c r="D16" s="265" t="s">
        <v>41</v>
      </c>
      <c r="E16" s="266"/>
      <c r="F16" s="267" t="s">
        <v>179</v>
      </c>
      <c r="G16" s="268" t="s">
        <v>180</v>
      </c>
      <c r="H16" s="268"/>
      <c r="I16" s="268"/>
      <c r="J16" s="268"/>
      <c r="K16" s="269" t="s">
        <v>6</v>
      </c>
      <c r="L16" s="269" t="s">
        <v>7</v>
      </c>
      <c r="M16" s="269" t="s">
        <v>181</v>
      </c>
      <c r="N16" s="269"/>
    </row>
    <row r="17" spans="1:14" s="248" customFormat="1" ht="20.100000000000001" customHeight="1">
      <c r="A17" s="270"/>
      <c r="B17" s="271"/>
      <c r="C17" s="264"/>
      <c r="D17" s="265"/>
      <c r="E17" s="272" t="s">
        <v>182</v>
      </c>
      <c r="F17" s="273"/>
      <c r="G17" s="274" t="s">
        <v>183</v>
      </c>
      <c r="H17" s="275" t="s">
        <v>184</v>
      </c>
      <c r="I17" s="276" t="s">
        <v>185</v>
      </c>
      <c r="J17" s="274" t="s">
        <v>186</v>
      </c>
      <c r="K17" s="269"/>
      <c r="L17" s="269"/>
      <c r="M17" s="269" t="s">
        <v>133</v>
      </c>
      <c r="N17" s="269" t="s">
        <v>134</v>
      </c>
    </row>
    <row r="18" spans="1:14" s="248" customFormat="1" ht="34.5" customHeight="1">
      <c r="A18" s="270"/>
      <c r="B18" s="277"/>
      <c r="C18" s="264"/>
      <c r="D18" s="265"/>
      <c r="E18" s="278"/>
      <c r="F18" s="279"/>
      <c r="G18" s="274"/>
      <c r="H18" s="275"/>
      <c r="I18" s="280"/>
      <c r="J18" s="274"/>
      <c r="K18" s="269"/>
      <c r="L18" s="269"/>
      <c r="M18" s="269"/>
      <c r="N18" s="269"/>
    </row>
    <row r="19" spans="1:14" s="248" customFormat="1" ht="27.95" customHeight="1">
      <c r="A19" s="300"/>
      <c r="B19" s="301"/>
      <c r="C19" s="283"/>
      <c r="D19" s="302"/>
      <c r="E19" s="285"/>
      <c r="F19" s="220"/>
      <c r="G19" s="287">
        <v>1</v>
      </c>
      <c r="H19" s="288"/>
      <c r="I19" s="288"/>
      <c r="J19" s="289">
        <f t="shared" ref="J19:J31" si="0">I19*2/3</f>
        <v>0</v>
      </c>
      <c r="K19" s="287"/>
      <c r="L19" s="287"/>
      <c r="M19" s="287"/>
      <c r="N19" s="287"/>
    </row>
    <row r="20" spans="1:14" s="248" customFormat="1" ht="30" customHeight="1">
      <c r="A20" s="300"/>
      <c r="B20" s="301"/>
      <c r="C20" s="283"/>
      <c r="D20" s="284"/>
      <c r="E20" s="285"/>
      <c r="F20" s="286"/>
      <c r="G20" s="287">
        <v>1</v>
      </c>
      <c r="H20" s="288"/>
      <c r="I20" s="288"/>
      <c r="J20" s="289">
        <f t="shared" si="0"/>
        <v>0</v>
      </c>
      <c r="K20" s="287"/>
      <c r="L20" s="288"/>
      <c r="M20" s="287"/>
      <c r="N20" s="287"/>
    </row>
    <row r="21" spans="1:14" s="248" customFormat="1" ht="27.95" customHeight="1">
      <c r="A21" s="300"/>
      <c r="B21" s="301"/>
      <c r="C21" s="283"/>
      <c r="D21" s="302"/>
      <c r="E21" s="285"/>
      <c r="F21" s="286"/>
      <c r="G21" s="287">
        <v>1</v>
      </c>
      <c r="H21" s="288"/>
      <c r="I21" s="288"/>
      <c r="J21" s="289">
        <f t="shared" si="0"/>
        <v>0</v>
      </c>
      <c r="K21" s="287"/>
      <c r="L21" s="287"/>
      <c r="M21" s="287"/>
      <c r="N21" s="287"/>
    </row>
    <row r="22" spans="1:14" s="248" customFormat="1" ht="30" customHeight="1">
      <c r="A22" s="300"/>
      <c r="B22" s="301"/>
      <c r="C22" s="283"/>
      <c r="D22" s="284"/>
      <c r="E22" s="285"/>
      <c r="F22" s="286"/>
      <c r="G22" s="287">
        <v>1</v>
      </c>
      <c r="H22" s="288"/>
      <c r="I22" s="288"/>
      <c r="J22" s="289">
        <f t="shared" si="0"/>
        <v>0</v>
      </c>
      <c r="K22" s="287"/>
      <c r="L22" s="288"/>
      <c r="M22" s="287"/>
      <c r="N22" s="287"/>
    </row>
    <row r="23" spans="1:14" s="248" customFormat="1" ht="27.95" customHeight="1">
      <c r="A23" s="300"/>
      <c r="B23" s="301"/>
      <c r="C23" s="283"/>
      <c r="D23" s="302"/>
      <c r="E23" s="285"/>
      <c r="F23" s="286"/>
      <c r="G23" s="287">
        <v>1</v>
      </c>
      <c r="H23" s="288"/>
      <c r="I23" s="288"/>
      <c r="J23" s="289">
        <f t="shared" si="0"/>
        <v>0</v>
      </c>
      <c r="K23" s="287"/>
      <c r="L23" s="287"/>
      <c r="M23" s="287"/>
      <c r="N23" s="287"/>
    </row>
    <row r="24" spans="1:14" s="248" customFormat="1" ht="27.95" customHeight="1">
      <c r="A24" s="300"/>
      <c r="B24" s="301"/>
      <c r="C24" s="283"/>
      <c r="D24" s="302"/>
      <c r="E24" s="285"/>
      <c r="F24" s="220"/>
      <c r="G24" s="287">
        <v>1</v>
      </c>
      <c r="H24" s="288"/>
      <c r="I24" s="288"/>
      <c r="J24" s="289">
        <f t="shared" si="0"/>
        <v>0</v>
      </c>
      <c r="K24" s="287"/>
      <c r="L24" s="287"/>
      <c r="M24" s="287"/>
      <c r="N24" s="287"/>
    </row>
    <row r="25" spans="1:14" s="248" customFormat="1" ht="30" customHeight="1">
      <c r="A25" s="300"/>
      <c r="B25" s="301"/>
      <c r="C25" s="283"/>
      <c r="D25" s="284"/>
      <c r="E25" s="285"/>
      <c r="F25" s="286"/>
      <c r="G25" s="287">
        <v>1</v>
      </c>
      <c r="H25" s="288"/>
      <c r="I25" s="288"/>
      <c r="J25" s="289">
        <f t="shared" si="0"/>
        <v>0</v>
      </c>
      <c r="K25" s="287"/>
      <c r="L25" s="288"/>
      <c r="M25" s="287"/>
      <c r="N25" s="287"/>
    </row>
    <row r="26" spans="1:14" s="248" customFormat="1" ht="30" customHeight="1">
      <c r="A26" s="300"/>
      <c r="B26" s="301"/>
      <c r="C26" s="283"/>
      <c r="D26" s="284"/>
      <c r="E26" s="285"/>
      <c r="F26" s="286"/>
      <c r="G26" s="287">
        <v>1</v>
      </c>
      <c r="H26" s="288"/>
      <c r="I26" s="288"/>
      <c r="J26" s="289">
        <f t="shared" si="0"/>
        <v>0</v>
      </c>
      <c r="K26" s="287"/>
      <c r="L26" s="288"/>
      <c r="M26" s="287"/>
      <c r="N26" s="287"/>
    </row>
    <row r="27" spans="1:14" s="248" customFormat="1" ht="27.95" customHeight="1">
      <c r="A27" s="300"/>
      <c r="B27" s="301"/>
      <c r="C27" s="283"/>
      <c r="D27" s="302"/>
      <c r="E27" s="285"/>
      <c r="F27" s="286"/>
      <c r="G27" s="287">
        <v>1</v>
      </c>
      <c r="H27" s="288"/>
      <c r="I27" s="288"/>
      <c r="J27" s="289">
        <f t="shared" si="0"/>
        <v>0</v>
      </c>
      <c r="K27" s="287"/>
      <c r="L27" s="287"/>
      <c r="M27" s="287"/>
      <c r="N27" s="287"/>
    </row>
    <row r="28" spans="1:14" s="248" customFormat="1" ht="27.95" customHeight="1">
      <c r="A28" s="300"/>
      <c r="B28" s="301"/>
      <c r="C28" s="283"/>
      <c r="D28" s="302"/>
      <c r="E28" s="285"/>
      <c r="F28" s="220"/>
      <c r="G28" s="287">
        <v>1</v>
      </c>
      <c r="H28" s="288"/>
      <c r="I28" s="288"/>
      <c r="J28" s="289">
        <f t="shared" si="0"/>
        <v>0</v>
      </c>
      <c r="K28" s="287"/>
      <c r="L28" s="287"/>
      <c r="M28" s="287"/>
      <c r="N28" s="287"/>
    </row>
    <row r="29" spans="1:14" s="248" customFormat="1" ht="30" customHeight="1">
      <c r="A29" s="300"/>
      <c r="B29" s="301"/>
      <c r="C29" s="283"/>
      <c r="D29" s="284"/>
      <c r="E29" s="285"/>
      <c r="F29" s="286"/>
      <c r="G29" s="287">
        <v>1</v>
      </c>
      <c r="H29" s="288"/>
      <c r="I29" s="288"/>
      <c r="J29" s="289">
        <f t="shared" si="0"/>
        <v>0</v>
      </c>
      <c r="K29" s="287"/>
      <c r="L29" s="288"/>
      <c r="M29" s="287"/>
      <c r="N29" s="287"/>
    </row>
    <row r="30" spans="1:14" s="248" customFormat="1" ht="27.95" customHeight="1">
      <c r="A30" s="300"/>
      <c r="B30" s="301"/>
      <c r="C30" s="283"/>
      <c r="D30" s="302"/>
      <c r="E30" s="285"/>
      <c r="F30" s="286"/>
      <c r="G30" s="287">
        <v>1</v>
      </c>
      <c r="H30" s="288"/>
      <c r="I30" s="288"/>
      <c r="J30" s="289">
        <f t="shared" si="0"/>
        <v>0</v>
      </c>
      <c r="K30" s="287"/>
      <c r="L30" s="287"/>
      <c r="M30" s="287"/>
      <c r="N30" s="287"/>
    </row>
    <row r="31" spans="1:14" s="248" customFormat="1" ht="30" customHeight="1">
      <c r="A31" s="300"/>
      <c r="B31" s="301"/>
      <c r="C31" s="283"/>
      <c r="D31" s="284"/>
      <c r="E31" s="285"/>
      <c r="F31" s="286"/>
      <c r="G31" s="287">
        <v>1</v>
      </c>
      <c r="H31" s="288"/>
      <c r="I31" s="288"/>
      <c r="J31" s="289">
        <f t="shared" si="0"/>
        <v>0</v>
      </c>
      <c r="K31" s="287"/>
      <c r="L31" s="288"/>
      <c r="M31" s="287"/>
      <c r="N31" s="287"/>
    </row>
    <row r="32" spans="1:14">
      <c r="F32" s="303"/>
    </row>
    <row r="33" spans="3:6">
      <c r="F33" s="303"/>
    </row>
    <row r="34" spans="3:6">
      <c r="F34" s="303"/>
    </row>
    <row r="35" spans="3:6">
      <c r="F35" s="303"/>
    </row>
    <row r="36" spans="3:6">
      <c r="F36" s="303"/>
    </row>
    <row r="37" spans="3:6">
      <c r="F37" s="303"/>
    </row>
    <row r="38" spans="3:6">
      <c r="F38" s="303"/>
    </row>
    <row r="39" spans="3:6">
      <c r="F39" s="303"/>
    </row>
    <row r="40" spans="3:6">
      <c r="F40" s="303"/>
    </row>
    <row r="42" spans="3:6" s="305" customFormat="1">
      <c r="C42" s="304" t="s">
        <v>190</v>
      </c>
      <c r="F42" s="240"/>
    </row>
    <row r="43" spans="3:6">
      <c r="C43" s="306" t="s">
        <v>47</v>
      </c>
    </row>
    <row r="44" spans="3:6">
      <c r="C44" s="306" t="s">
        <v>25</v>
      </c>
    </row>
    <row r="45" spans="3:6">
      <c r="C45" s="306" t="s">
        <v>84</v>
      </c>
    </row>
    <row r="46" spans="3:6">
      <c r="C46" s="306" t="s">
        <v>51</v>
      </c>
    </row>
    <row r="47" spans="3:6">
      <c r="C47" s="306" t="s">
        <v>28</v>
      </c>
    </row>
    <row r="48" spans="3:6">
      <c r="C48" s="306" t="s">
        <v>85</v>
      </c>
    </row>
    <row r="49" spans="3:3">
      <c r="C49" s="306" t="s">
        <v>86</v>
      </c>
    </row>
    <row r="50" spans="3:3">
      <c r="C50" s="306" t="s">
        <v>87</v>
      </c>
    </row>
    <row r="51" spans="3:3">
      <c r="C51" s="306" t="s">
        <v>88</v>
      </c>
    </row>
    <row r="52" spans="3:3">
      <c r="C52" s="306" t="s">
        <v>191</v>
      </c>
    </row>
    <row r="53" spans="3:3">
      <c r="C53" s="306" t="s">
        <v>192</v>
      </c>
    </row>
    <row r="54" spans="3:3">
      <c r="C54" s="306" t="s">
        <v>193</v>
      </c>
    </row>
    <row r="55" spans="3:3">
      <c r="C55" s="306" t="s">
        <v>194</v>
      </c>
    </row>
    <row r="56" spans="3:3">
      <c r="C56" s="306" t="s">
        <v>195</v>
      </c>
    </row>
    <row r="57" spans="3:3">
      <c r="C57" s="306" t="s">
        <v>196</v>
      </c>
    </row>
    <row r="58" spans="3:3">
      <c r="C58" s="306" t="s">
        <v>197</v>
      </c>
    </row>
    <row r="59" spans="3:3">
      <c r="C59" s="306" t="s">
        <v>198</v>
      </c>
    </row>
    <row r="60" spans="3:3">
      <c r="C60" s="306" t="s">
        <v>199</v>
      </c>
    </row>
    <row r="61" spans="3:3">
      <c r="C61" s="306" t="s">
        <v>200</v>
      </c>
    </row>
    <row r="62" spans="3:3">
      <c r="C62" s="306" t="s">
        <v>87</v>
      </c>
    </row>
    <row r="63" spans="3:3">
      <c r="C63" s="306" t="s">
        <v>201</v>
      </c>
    </row>
    <row r="64" spans="3:3">
      <c r="C64" s="307" t="s">
        <v>202</v>
      </c>
    </row>
    <row r="107" spans="5:5">
      <c r="E107" s="308" t="s">
        <v>203</v>
      </c>
    </row>
    <row r="119" spans="5:5">
      <c r="E119" s="308" t="s">
        <v>204</v>
      </c>
    </row>
  </sheetData>
  <mergeCells count="34">
    <mergeCell ref="K16:K18"/>
    <mergeCell ref="L16:L18"/>
    <mergeCell ref="M16:N16"/>
    <mergeCell ref="E17:E18"/>
    <mergeCell ref="G17:G18"/>
    <mergeCell ref="H17:H18"/>
    <mergeCell ref="I17:I18"/>
    <mergeCell ref="J17:J18"/>
    <mergeCell ref="M17:M18"/>
    <mergeCell ref="N17:N18"/>
    <mergeCell ref="A16:A18"/>
    <mergeCell ref="B16:B18"/>
    <mergeCell ref="C16:C18"/>
    <mergeCell ref="D16:D18"/>
    <mergeCell ref="F16:F18"/>
    <mergeCell ref="G16:J16"/>
    <mergeCell ref="K10:K12"/>
    <mergeCell ref="L10:L12"/>
    <mergeCell ref="M10:N10"/>
    <mergeCell ref="E11:E12"/>
    <mergeCell ref="G11:G12"/>
    <mergeCell ref="H11:H12"/>
    <mergeCell ref="I11:I12"/>
    <mergeCell ref="J11:J12"/>
    <mergeCell ref="M11:M12"/>
    <mergeCell ref="N11:N12"/>
    <mergeCell ref="A2:H2"/>
    <mergeCell ref="B3:H3"/>
    <mergeCell ref="A10:A12"/>
    <mergeCell ref="B10:B12"/>
    <mergeCell ref="C10:C12"/>
    <mergeCell ref="D10:D12"/>
    <mergeCell ref="F10:F12"/>
    <mergeCell ref="G10:J10"/>
  </mergeCells>
  <phoneticPr fontId="1"/>
  <dataValidations count="1">
    <dataValidation type="list" allowBlank="1" showInputMessage="1" showErrorMessage="1" sqref="C19:C31 IY19:IY31 SU19:SU31 ACQ19:ACQ31 AMM19:AMM31 AWI19:AWI31 BGE19:BGE31 BQA19:BQA31 BZW19:BZW31 CJS19:CJS31 CTO19:CTO31 DDK19:DDK31 DNG19:DNG31 DXC19:DXC31 EGY19:EGY31 EQU19:EQU31 FAQ19:FAQ31 FKM19:FKM31 FUI19:FUI31 GEE19:GEE31 GOA19:GOA31 GXW19:GXW31 HHS19:HHS31 HRO19:HRO31 IBK19:IBK31 ILG19:ILG31 IVC19:IVC31 JEY19:JEY31 JOU19:JOU31 JYQ19:JYQ31 KIM19:KIM31 KSI19:KSI31 LCE19:LCE31 LMA19:LMA31 LVW19:LVW31 MFS19:MFS31 MPO19:MPO31 MZK19:MZK31 NJG19:NJG31 NTC19:NTC31 OCY19:OCY31 OMU19:OMU31 OWQ19:OWQ31 PGM19:PGM31 PQI19:PQI31 QAE19:QAE31 QKA19:QKA31 QTW19:QTW31 RDS19:RDS31 RNO19:RNO31 RXK19:RXK31 SHG19:SHG31 SRC19:SRC31 TAY19:TAY31 TKU19:TKU31 TUQ19:TUQ31 UEM19:UEM31 UOI19:UOI31 UYE19:UYE31 VIA19:VIA31 VRW19:VRW31 WBS19:WBS31 WLO19:WLO31 WVK19:WVK31 C65555:C65567 IY65555:IY65567 SU65555:SU65567 ACQ65555:ACQ65567 AMM65555:AMM65567 AWI65555:AWI65567 BGE65555:BGE65567 BQA65555:BQA65567 BZW65555:BZW65567 CJS65555:CJS65567 CTO65555:CTO65567 DDK65555:DDK65567 DNG65555:DNG65567 DXC65555:DXC65567 EGY65555:EGY65567 EQU65555:EQU65567 FAQ65555:FAQ65567 FKM65555:FKM65567 FUI65555:FUI65567 GEE65555:GEE65567 GOA65555:GOA65567 GXW65555:GXW65567 HHS65555:HHS65567 HRO65555:HRO65567 IBK65555:IBK65567 ILG65555:ILG65567 IVC65555:IVC65567 JEY65555:JEY65567 JOU65555:JOU65567 JYQ65555:JYQ65567 KIM65555:KIM65567 KSI65555:KSI65567 LCE65555:LCE65567 LMA65555:LMA65567 LVW65555:LVW65567 MFS65555:MFS65567 MPO65555:MPO65567 MZK65555:MZK65567 NJG65555:NJG65567 NTC65555:NTC65567 OCY65555:OCY65567 OMU65555:OMU65567 OWQ65555:OWQ65567 PGM65555:PGM65567 PQI65555:PQI65567 QAE65555:QAE65567 QKA65555:QKA65567 QTW65555:QTW65567 RDS65555:RDS65567 RNO65555:RNO65567 RXK65555:RXK65567 SHG65555:SHG65567 SRC65555:SRC65567 TAY65555:TAY65567 TKU65555:TKU65567 TUQ65555:TUQ65567 UEM65555:UEM65567 UOI65555:UOI65567 UYE65555:UYE65567 VIA65555:VIA65567 VRW65555:VRW65567 WBS65555:WBS65567 WLO65555:WLO65567 WVK65555:WVK65567 C131091:C131103 IY131091:IY131103 SU131091:SU131103 ACQ131091:ACQ131103 AMM131091:AMM131103 AWI131091:AWI131103 BGE131091:BGE131103 BQA131091:BQA131103 BZW131091:BZW131103 CJS131091:CJS131103 CTO131091:CTO131103 DDK131091:DDK131103 DNG131091:DNG131103 DXC131091:DXC131103 EGY131091:EGY131103 EQU131091:EQU131103 FAQ131091:FAQ131103 FKM131091:FKM131103 FUI131091:FUI131103 GEE131091:GEE131103 GOA131091:GOA131103 GXW131091:GXW131103 HHS131091:HHS131103 HRO131091:HRO131103 IBK131091:IBK131103 ILG131091:ILG131103 IVC131091:IVC131103 JEY131091:JEY131103 JOU131091:JOU131103 JYQ131091:JYQ131103 KIM131091:KIM131103 KSI131091:KSI131103 LCE131091:LCE131103 LMA131091:LMA131103 LVW131091:LVW131103 MFS131091:MFS131103 MPO131091:MPO131103 MZK131091:MZK131103 NJG131091:NJG131103 NTC131091:NTC131103 OCY131091:OCY131103 OMU131091:OMU131103 OWQ131091:OWQ131103 PGM131091:PGM131103 PQI131091:PQI131103 QAE131091:QAE131103 QKA131091:QKA131103 QTW131091:QTW131103 RDS131091:RDS131103 RNO131091:RNO131103 RXK131091:RXK131103 SHG131091:SHG131103 SRC131091:SRC131103 TAY131091:TAY131103 TKU131091:TKU131103 TUQ131091:TUQ131103 UEM131091:UEM131103 UOI131091:UOI131103 UYE131091:UYE131103 VIA131091:VIA131103 VRW131091:VRW131103 WBS131091:WBS131103 WLO131091:WLO131103 WVK131091:WVK131103 C196627:C196639 IY196627:IY196639 SU196627:SU196639 ACQ196627:ACQ196639 AMM196627:AMM196639 AWI196627:AWI196639 BGE196627:BGE196639 BQA196627:BQA196639 BZW196627:BZW196639 CJS196627:CJS196639 CTO196627:CTO196639 DDK196627:DDK196639 DNG196627:DNG196639 DXC196627:DXC196639 EGY196627:EGY196639 EQU196627:EQU196639 FAQ196627:FAQ196639 FKM196627:FKM196639 FUI196627:FUI196639 GEE196627:GEE196639 GOA196627:GOA196639 GXW196627:GXW196639 HHS196627:HHS196639 HRO196627:HRO196639 IBK196627:IBK196639 ILG196627:ILG196639 IVC196627:IVC196639 JEY196627:JEY196639 JOU196627:JOU196639 JYQ196627:JYQ196639 KIM196627:KIM196639 KSI196627:KSI196639 LCE196627:LCE196639 LMA196627:LMA196639 LVW196627:LVW196639 MFS196627:MFS196639 MPO196627:MPO196639 MZK196627:MZK196639 NJG196627:NJG196639 NTC196627:NTC196639 OCY196627:OCY196639 OMU196627:OMU196639 OWQ196627:OWQ196639 PGM196627:PGM196639 PQI196627:PQI196639 QAE196627:QAE196639 QKA196627:QKA196639 QTW196627:QTW196639 RDS196627:RDS196639 RNO196627:RNO196639 RXK196627:RXK196639 SHG196627:SHG196639 SRC196627:SRC196639 TAY196627:TAY196639 TKU196627:TKU196639 TUQ196627:TUQ196639 UEM196627:UEM196639 UOI196627:UOI196639 UYE196627:UYE196639 VIA196627:VIA196639 VRW196627:VRW196639 WBS196627:WBS196639 WLO196627:WLO196639 WVK196627:WVK196639 C262163:C262175 IY262163:IY262175 SU262163:SU262175 ACQ262163:ACQ262175 AMM262163:AMM262175 AWI262163:AWI262175 BGE262163:BGE262175 BQA262163:BQA262175 BZW262163:BZW262175 CJS262163:CJS262175 CTO262163:CTO262175 DDK262163:DDK262175 DNG262163:DNG262175 DXC262163:DXC262175 EGY262163:EGY262175 EQU262163:EQU262175 FAQ262163:FAQ262175 FKM262163:FKM262175 FUI262163:FUI262175 GEE262163:GEE262175 GOA262163:GOA262175 GXW262163:GXW262175 HHS262163:HHS262175 HRO262163:HRO262175 IBK262163:IBK262175 ILG262163:ILG262175 IVC262163:IVC262175 JEY262163:JEY262175 JOU262163:JOU262175 JYQ262163:JYQ262175 KIM262163:KIM262175 KSI262163:KSI262175 LCE262163:LCE262175 LMA262163:LMA262175 LVW262163:LVW262175 MFS262163:MFS262175 MPO262163:MPO262175 MZK262163:MZK262175 NJG262163:NJG262175 NTC262163:NTC262175 OCY262163:OCY262175 OMU262163:OMU262175 OWQ262163:OWQ262175 PGM262163:PGM262175 PQI262163:PQI262175 QAE262163:QAE262175 QKA262163:QKA262175 QTW262163:QTW262175 RDS262163:RDS262175 RNO262163:RNO262175 RXK262163:RXK262175 SHG262163:SHG262175 SRC262163:SRC262175 TAY262163:TAY262175 TKU262163:TKU262175 TUQ262163:TUQ262175 UEM262163:UEM262175 UOI262163:UOI262175 UYE262163:UYE262175 VIA262163:VIA262175 VRW262163:VRW262175 WBS262163:WBS262175 WLO262163:WLO262175 WVK262163:WVK262175 C327699:C327711 IY327699:IY327711 SU327699:SU327711 ACQ327699:ACQ327711 AMM327699:AMM327711 AWI327699:AWI327711 BGE327699:BGE327711 BQA327699:BQA327711 BZW327699:BZW327711 CJS327699:CJS327711 CTO327699:CTO327711 DDK327699:DDK327711 DNG327699:DNG327711 DXC327699:DXC327711 EGY327699:EGY327711 EQU327699:EQU327711 FAQ327699:FAQ327711 FKM327699:FKM327711 FUI327699:FUI327711 GEE327699:GEE327711 GOA327699:GOA327711 GXW327699:GXW327711 HHS327699:HHS327711 HRO327699:HRO327711 IBK327699:IBK327711 ILG327699:ILG327711 IVC327699:IVC327711 JEY327699:JEY327711 JOU327699:JOU327711 JYQ327699:JYQ327711 KIM327699:KIM327711 KSI327699:KSI327711 LCE327699:LCE327711 LMA327699:LMA327711 LVW327699:LVW327711 MFS327699:MFS327711 MPO327699:MPO327711 MZK327699:MZK327711 NJG327699:NJG327711 NTC327699:NTC327711 OCY327699:OCY327711 OMU327699:OMU327711 OWQ327699:OWQ327711 PGM327699:PGM327711 PQI327699:PQI327711 QAE327699:QAE327711 QKA327699:QKA327711 QTW327699:QTW327711 RDS327699:RDS327711 RNO327699:RNO327711 RXK327699:RXK327711 SHG327699:SHG327711 SRC327699:SRC327711 TAY327699:TAY327711 TKU327699:TKU327711 TUQ327699:TUQ327711 UEM327699:UEM327711 UOI327699:UOI327711 UYE327699:UYE327711 VIA327699:VIA327711 VRW327699:VRW327711 WBS327699:WBS327711 WLO327699:WLO327711 WVK327699:WVK327711 C393235:C393247 IY393235:IY393247 SU393235:SU393247 ACQ393235:ACQ393247 AMM393235:AMM393247 AWI393235:AWI393247 BGE393235:BGE393247 BQA393235:BQA393247 BZW393235:BZW393247 CJS393235:CJS393247 CTO393235:CTO393247 DDK393235:DDK393247 DNG393235:DNG393247 DXC393235:DXC393247 EGY393235:EGY393247 EQU393235:EQU393247 FAQ393235:FAQ393247 FKM393235:FKM393247 FUI393235:FUI393247 GEE393235:GEE393247 GOA393235:GOA393247 GXW393235:GXW393247 HHS393235:HHS393247 HRO393235:HRO393247 IBK393235:IBK393247 ILG393235:ILG393247 IVC393235:IVC393247 JEY393235:JEY393247 JOU393235:JOU393247 JYQ393235:JYQ393247 KIM393235:KIM393247 KSI393235:KSI393247 LCE393235:LCE393247 LMA393235:LMA393247 LVW393235:LVW393247 MFS393235:MFS393247 MPO393235:MPO393247 MZK393235:MZK393247 NJG393235:NJG393247 NTC393235:NTC393247 OCY393235:OCY393247 OMU393235:OMU393247 OWQ393235:OWQ393247 PGM393235:PGM393247 PQI393235:PQI393247 QAE393235:QAE393247 QKA393235:QKA393247 QTW393235:QTW393247 RDS393235:RDS393247 RNO393235:RNO393247 RXK393235:RXK393247 SHG393235:SHG393247 SRC393235:SRC393247 TAY393235:TAY393247 TKU393235:TKU393247 TUQ393235:TUQ393247 UEM393235:UEM393247 UOI393235:UOI393247 UYE393235:UYE393247 VIA393235:VIA393247 VRW393235:VRW393247 WBS393235:WBS393247 WLO393235:WLO393247 WVK393235:WVK393247 C458771:C458783 IY458771:IY458783 SU458771:SU458783 ACQ458771:ACQ458783 AMM458771:AMM458783 AWI458771:AWI458783 BGE458771:BGE458783 BQA458771:BQA458783 BZW458771:BZW458783 CJS458771:CJS458783 CTO458771:CTO458783 DDK458771:DDK458783 DNG458771:DNG458783 DXC458771:DXC458783 EGY458771:EGY458783 EQU458771:EQU458783 FAQ458771:FAQ458783 FKM458771:FKM458783 FUI458771:FUI458783 GEE458771:GEE458783 GOA458771:GOA458783 GXW458771:GXW458783 HHS458771:HHS458783 HRO458771:HRO458783 IBK458771:IBK458783 ILG458771:ILG458783 IVC458771:IVC458783 JEY458771:JEY458783 JOU458771:JOU458783 JYQ458771:JYQ458783 KIM458771:KIM458783 KSI458771:KSI458783 LCE458771:LCE458783 LMA458771:LMA458783 LVW458771:LVW458783 MFS458771:MFS458783 MPO458771:MPO458783 MZK458771:MZK458783 NJG458771:NJG458783 NTC458771:NTC458783 OCY458771:OCY458783 OMU458771:OMU458783 OWQ458771:OWQ458783 PGM458771:PGM458783 PQI458771:PQI458783 QAE458771:QAE458783 QKA458771:QKA458783 QTW458771:QTW458783 RDS458771:RDS458783 RNO458771:RNO458783 RXK458771:RXK458783 SHG458771:SHG458783 SRC458771:SRC458783 TAY458771:TAY458783 TKU458771:TKU458783 TUQ458771:TUQ458783 UEM458771:UEM458783 UOI458771:UOI458783 UYE458771:UYE458783 VIA458771:VIA458783 VRW458771:VRW458783 WBS458771:WBS458783 WLO458771:WLO458783 WVK458771:WVK458783 C524307:C524319 IY524307:IY524319 SU524307:SU524319 ACQ524307:ACQ524319 AMM524307:AMM524319 AWI524307:AWI524319 BGE524307:BGE524319 BQA524307:BQA524319 BZW524307:BZW524319 CJS524307:CJS524319 CTO524307:CTO524319 DDK524307:DDK524319 DNG524307:DNG524319 DXC524307:DXC524319 EGY524307:EGY524319 EQU524307:EQU524319 FAQ524307:FAQ524319 FKM524307:FKM524319 FUI524307:FUI524319 GEE524307:GEE524319 GOA524307:GOA524319 GXW524307:GXW524319 HHS524307:HHS524319 HRO524307:HRO524319 IBK524307:IBK524319 ILG524307:ILG524319 IVC524307:IVC524319 JEY524307:JEY524319 JOU524307:JOU524319 JYQ524307:JYQ524319 KIM524307:KIM524319 KSI524307:KSI524319 LCE524307:LCE524319 LMA524307:LMA524319 LVW524307:LVW524319 MFS524307:MFS524319 MPO524307:MPO524319 MZK524307:MZK524319 NJG524307:NJG524319 NTC524307:NTC524319 OCY524307:OCY524319 OMU524307:OMU524319 OWQ524307:OWQ524319 PGM524307:PGM524319 PQI524307:PQI524319 QAE524307:QAE524319 QKA524307:QKA524319 QTW524307:QTW524319 RDS524307:RDS524319 RNO524307:RNO524319 RXK524307:RXK524319 SHG524307:SHG524319 SRC524307:SRC524319 TAY524307:TAY524319 TKU524307:TKU524319 TUQ524307:TUQ524319 UEM524307:UEM524319 UOI524307:UOI524319 UYE524307:UYE524319 VIA524307:VIA524319 VRW524307:VRW524319 WBS524307:WBS524319 WLO524307:WLO524319 WVK524307:WVK524319 C589843:C589855 IY589843:IY589855 SU589843:SU589855 ACQ589843:ACQ589855 AMM589843:AMM589855 AWI589843:AWI589855 BGE589843:BGE589855 BQA589843:BQA589855 BZW589843:BZW589855 CJS589843:CJS589855 CTO589843:CTO589855 DDK589843:DDK589855 DNG589843:DNG589855 DXC589843:DXC589855 EGY589843:EGY589855 EQU589843:EQU589855 FAQ589843:FAQ589855 FKM589843:FKM589855 FUI589843:FUI589855 GEE589843:GEE589855 GOA589843:GOA589855 GXW589843:GXW589855 HHS589843:HHS589855 HRO589843:HRO589855 IBK589843:IBK589855 ILG589843:ILG589855 IVC589843:IVC589855 JEY589843:JEY589855 JOU589843:JOU589855 JYQ589843:JYQ589855 KIM589843:KIM589855 KSI589843:KSI589855 LCE589843:LCE589855 LMA589843:LMA589855 LVW589843:LVW589855 MFS589843:MFS589855 MPO589843:MPO589855 MZK589843:MZK589855 NJG589843:NJG589855 NTC589843:NTC589855 OCY589843:OCY589855 OMU589843:OMU589855 OWQ589843:OWQ589855 PGM589843:PGM589855 PQI589843:PQI589855 QAE589843:QAE589855 QKA589843:QKA589855 QTW589843:QTW589855 RDS589843:RDS589855 RNO589843:RNO589855 RXK589843:RXK589855 SHG589843:SHG589855 SRC589843:SRC589855 TAY589843:TAY589855 TKU589843:TKU589855 TUQ589843:TUQ589855 UEM589843:UEM589855 UOI589843:UOI589855 UYE589843:UYE589855 VIA589843:VIA589855 VRW589843:VRW589855 WBS589843:WBS589855 WLO589843:WLO589855 WVK589843:WVK589855 C655379:C655391 IY655379:IY655391 SU655379:SU655391 ACQ655379:ACQ655391 AMM655379:AMM655391 AWI655379:AWI655391 BGE655379:BGE655391 BQA655379:BQA655391 BZW655379:BZW655391 CJS655379:CJS655391 CTO655379:CTO655391 DDK655379:DDK655391 DNG655379:DNG655391 DXC655379:DXC655391 EGY655379:EGY655391 EQU655379:EQU655391 FAQ655379:FAQ655391 FKM655379:FKM655391 FUI655379:FUI655391 GEE655379:GEE655391 GOA655379:GOA655391 GXW655379:GXW655391 HHS655379:HHS655391 HRO655379:HRO655391 IBK655379:IBK655391 ILG655379:ILG655391 IVC655379:IVC655391 JEY655379:JEY655391 JOU655379:JOU655391 JYQ655379:JYQ655391 KIM655379:KIM655391 KSI655379:KSI655391 LCE655379:LCE655391 LMA655379:LMA655391 LVW655379:LVW655391 MFS655379:MFS655391 MPO655379:MPO655391 MZK655379:MZK655391 NJG655379:NJG655391 NTC655379:NTC655391 OCY655379:OCY655391 OMU655379:OMU655391 OWQ655379:OWQ655391 PGM655379:PGM655391 PQI655379:PQI655391 QAE655379:QAE655391 QKA655379:QKA655391 QTW655379:QTW655391 RDS655379:RDS655391 RNO655379:RNO655391 RXK655379:RXK655391 SHG655379:SHG655391 SRC655379:SRC655391 TAY655379:TAY655391 TKU655379:TKU655391 TUQ655379:TUQ655391 UEM655379:UEM655391 UOI655379:UOI655391 UYE655379:UYE655391 VIA655379:VIA655391 VRW655379:VRW655391 WBS655379:WBS655391 WLO655379:WLO655391 WVK655379:WVK655391 C720915:C720927 IY720915:IY720927 SU720915:SU720927 ACQ720915:ACQ720927 AMM720915:AMM720927 AWI720915:AWI720927 BGE720915:BGE720927 BQA720915:BQA720927 BZW720915:BZW720927 CJS720915:CJS720927 CTO720915:CTO720927 DDK720915:DDK720927 DNG720915:DNG720927 DXC720915:DXC720927 EGY720915:EGY720927 EQU720915:EQU720927 FAQ720915:FAQ720927 FKM720915:FKM720927 FUI720915:FUI720927 GEE720915:GEE720927 GOA720915:GOA720927 GXW720915:GXW720927 HHS720915:HHS720927 HRO720915:HRO720927 IBK720915:IBK720927 ILG720915:ILG720927 IVC720915:IVC720927 JEY720915:JEY720927 JOU720915:JOU720927 JYQ720915:JYQ720927 KIM720915:KIM720927 KSI720915:KSI720927 LCE720915:LCE720927 LMA720915:LMA720927 LVW720915:LVW720927 MFS720915:MFS720927 MPO720915:MPO720927 MZK720915:MZK720927 NJG720915:NJG720927 NTC720915:NTC720927 OCY720915:OCY720927 OMU720915:OMU720927 OWQ720915:OWQ720927 PGM720915:PGM720927 PQI720915:PQI720927 QAE720915:QAE720927 QKA720915:QKA720927 QTW720915:QTW720927 RDS720915:RDS720927 RNO720915:RNO720927 RXK720915:RXK720927 SHG720915:SHG720927 SRC720915:SRC720927 TAY720915:TAY720927 TKU720915:TKU720927 TUQ720915:TUQ720927 UEM720915:UEM720927 UOI720915:UOI720927 UYE720915:UYE720927 VIA720915:VIA720927 VRW720915:VRW720927 WBS720915:WBS720927 WLO720915:WLO720927 WVK720915:WVK720927 C786451:C786463 IY786451:IY786463 SU786451:SU786463 ACQ786451:ACQ786463 AMM786451:AMM786463 AWI786451:AWI786463 BGE786451:BGE786463 BQA786451:BQA786463 BZW786451:BZW786463 CJS786451:CJS786463 CTO786451:CTO786463 DDK786451:DDK786463 DNG786451:DNG786463 DXC786451:DXC786463 EGY786451:EGY786463 EQU786451:EQU786463 FAQ786451:FAQ786463 FKM786451:FKM786463 FUI786451:FUI786463 GEE786451:GEE786463 GOA786451:GOA786463 GXW786451:GXW786463 HHS786451:HHS786463 HRO786451:HRO786463 IBK786451:IBK786463 ILG786451:ILG786463 IVC786451:IVC786463 JEY786451:JEY786463 JOU786451:JOU786463 JYQ786451:JYQ786463 KIM786451:KIM786463 KSI786451:KSI786463 LCE786451:LCE786463 LMA786451:LMA786463 LVW786451:LVW786463 MFS786451:MFS786463 MPO786451:MPO786463 MZK786451:MZK786463 NJG786451:NJG786463 NTC786451:NTC786463 OCY786451:OCY786463 OMU786451:OMU786463 OWQ786451:OWQ786463 PGM786451:PGM786463 PQI786451:PQI786463 QAE786451:QAE786463 QKA786451:QKA786463 QTW786451:QTW786463 RDS786451:RDS786463 RNO786451:RNO786463 RXK786451:RXK786463 SHG786451:SHG786463 SRC786451:SRC786463 TAY786451:TAY786463 TKU786451:TKU786463 TUQ786451:TUQ786463 UEM786451:UEM786463 UOI786451:UOI786463 UYE786451:UYE786463 VIA786451:VIA786463 VRW786451:VRW786463 WBS786451:WBS786463 WLO786451:WLO786463 WVK786451:WVK786463 C851987:C851999 IY851987:IY851999 SU851987:SU851999 ACQ851987:ACQ851999 AMM851987:AMM851999 AWI851987:AWI851999 BGE851987:BGE851999 BQA851987:BQA851999 BZW851987:BZW851999 CJS851987:CJS851999 CTO851987:CTO851999 DDK851987:DDK851999 DNG851987:DNG851999 DXC851987:DXC851999 EGY851987:EGY851999 EQU851987:EQU851999 FAQ851987:FAQ851999 FKM851987:FKM851999 FUI851987:FUI851999 GEE851987:GEE851999 GOA851987:GOA851999 GXW851987:GXW851999 HHS851987:HHS851999 HRO851987:HRO851999 IBK851987:IBK851999 ILG851987:ILG851999 IVC851987:IVC851999 JEY851987:JEY851999 JOU851987:JOU851999 JYQ851987:JYQ851999 KIM851987:KIM851999 KSI851987:KSI851999 LCE851987:LCE851999 LMA851987:LMA851999 LVW851987:LVW851999 MFS851987:MFS851999 MPO851987:MPO851999 MZK851987:MZK851999 NJG851987:NJG851999 NTC851987:NTC851999 OCY851987:OCY851999 OMU851987:OMU851999 OWQ851987:OWQ851999 PGM851987:PGM851999 PQI851987:PQI851999 QAE851987:QAE851999 QKA851987:QKA851999 QTW851987:QTW851999 RDS851987:RDS851999 RNO851987:RNO851999 RXK851987:RXK851999 SHG851987:SHG851999 SRC851987:SRC851999 TAY851987:TAY851999 TKU851987:TKU851999 TUQ851987:TUQ851999 UEM851987:UEM851999 UOI851987:UOI851999 UYE851987:UYE851999 VIA851987:VIA851999 VRW851987:VRW851999 WBS851987:WBS851999 WLO851987:WLO851999 WVK851987:WVK851999 C917523:C917535 IY917523:IY917535 SU917523:SU917535 ACQ917523:ACQ917535 AMM917523:AMM917535 AWI917523:AWI917535 BGE917523:BGE917535 BQA917523:BQA917535 BZW917523:BZW917535 CJS917523:CJS917535 CTO917523:CTO917535 DDK917523:DDK917535 DNG917523:DNG917535 DXC917523:DXC917535 EGY917523:EGY917535 EQU917523:EQU917535 FAQ917523:FAQ917535 FKM917523:FKM917535 FUI917523:FUI917535 GEE917523:GEE917535 GOA917523:GOA917535 GXW917523:GXW917535 HHS917523:HHS917535 HRO917523:HRO917535 IBK917523:IBK917535 ILG917523:ILG917535 IVC917523:IVC917535 JEY917523:JEY917535 JOU917523:JOU917535 JYQ917523:JYQ917535 KIM917523:KIM917535 KSI917523:KSI917535 LCE917523:LCE917535 LMA917523:LMA917535 LVW917523:LVW917535 MFS917523:MFS917535 MPO917523:MPO917535 MZK917523:MZK917535 NJG917523:NJG917535 NTC917523:NTC917535 OCY917523:OCY917535 OMU917523:OMU917535 OWQ917523:OWQ917535 PGM917523:PGM917535 PQI917523:PQI917535 QAE917523:QAE917535 QKA917523:QKA917535 QTW917523:QTW917535 RDS917523:RDS917535 RNO917523:RNO917535 RXK917523:RXK917535 SHG917523:SHG917535 SRC917523:SRC917535 TAY917523:TAY917535 TKU917523:TKU917535 TUQ917523:TUQ917535 UEM917523:UEM917535 UOI917523:UOI917535 UYE917523:UYE917535 VIA917523:VIA917535 VRW917523:VRW917535 WBS917523:WBS917535 WLO917523:WLO917535 WVK917523:WVK917535 C983059:C983071 IY983059:IY983071 SU983059:SU983071 ACQ983059:ACQ983071 AMM983059:AMM983071 AWI983059:AWI983071 BGE983059:BGE983071 BQA983059:BQA983071 BZW983059:BZW983071 CJS983059:CJS983071 CTO983059:CTO983071 DDK983059:DDK983071 DNG983059:DNG983071 DXC983059:DXC983071 EGY983059:EGY983071 EQU983059:EQU983071 FAQ983059:FAQ983071 FKM983059:FKM983071 FUI983059:FUI983071 GEE983059:GEE983071 GOA983059:GOA983071 GXW983059:GXW983071 HHS983059:HHS983071 HRO983059:HRO983071 IBK983059:IBK983071 ILG983059:ILG983071 IVC983059:IVC983071 JEY983059:JEY983071 JOU983059:JOU983071 JYQ983059:JYQ983071 KIM983059:KIM983071 KSI983059:KSI983071 LCE983059:LCE983071 LMA983059:LMA983071 LVW983059:LVW983071 MFS983059:MFS983071 MPO983059:MPO983071 MZK983059:MZK983071 NJG983059:NJG983071 NTC983059:NTC983071 OCY983059:OCY983071 OMU983059:OMU983071 OWQ983059:OWQ983071 PGM983059:PGM983071 PQI983059:PQI983071 QAE983059:QAE983071 QKA983059:QKA983071 QTW983059:QTW983071 RDS983059:RDS983071 RNO983059:RNO983071 RXK983059:RXK983071 SHG983059:SHG983071 SRC983059:SRC983071 TAY983059:TAY983071 TKU983059:TKU983071 TUQ983059:TUQ983071 UEM983059:UEM983071 UOI983059:UOI983071 UYE983059:UYE983071 VIA983059:VIA983071 VRW983059:VRW983071 WBS983059:WBS983071 WLO983059:WLO983071 WVK983059:WVK983071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formula1>$C$43:$C$63</formula1>
    </dataValidation>
  </dataValidations>
  <printOptions horizontalCentered="1"/>
  <pageMargins left="0.31496062992125984" right="0.31496062992125984" top="0.55118110236220474" bottom="0.15748031496062992" header="0.31496062992125984" footer="0.31496062992125984"/>
  <pageSetup paperSize="9" scale="53"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71"/>
  <sheetViews>
    <sheetView view="pageBreakPreview" zoomScaleNormal="55" zoomScaleSheetLayoutView="100" workbookViewId="0">
      <selection activeCell="D27" sqref="D27"/>
    </sheetView>
  </sheetViews>
  <sheetFormatPr defaultRowHeight="18.75"/>
  <cols>
    <col min="1" max="1" width="9" style="4"/>
    <col min="2" max="2" width="25" style="4" customWidth="1"/>
    <col min="3" max="3" width="36.875" style="4" customWidth="1"/>
    <col min="4" max="4" width="29.875" style="4" bestFit="1" customWidth="1"/>
    <col min="5" max="5" width="9" style="4"/>
    <col min="6" max="6" width="10.625" style="240" customWidth="1"/>
    <col min="7" max="17" width="14.125" style="4" customWidth="1"/>
    <col min="18" max="20" width="11.75" style="4" customWidth="1"/>
    <col min="21" max="21" width="17.375" style="4" customWidth="1"/>
    <col min="22" max="257" width="9" style="4"/>
    <col min="258" max="258" width="25" style="4" customWidth="1"/>
    <col min="259" max="259" width="36.875" style="4" customWidth="1"/>
    <col min="260" max="260" width="29.875" style="4" bestFit="1" customWidth="1"/>
    <col min="261" max="261" width="9" style="4"/>
    <col min="262" max="262" width="10.625" style="4" customWidth="1"/>
    <col min="263" max="273" width="14.125" style="4" customWidth="1"/>
    <col min="274" max="276" width="11.75" style="4" customWidth="1"/>
    <col min="277" max="277" width="17.375" style="4" customWidth="1"/>
    <col min="278" max="513" width="9" style="4"/>
    <col min="514" max="514" width="25" style="4" customWidth="1"/>
    <col min="515" max="515" width="36.875" style="4" customWidth="1"/>
    <col min="516" max="516" width="29.875" style="4" bestFit="1" customWidth="1"/>
    <col min="517" max="517" width="9" style="4"/>
    <col min="518" max="518" width="10.625" style="4" customWidth="1"/>
    <col min="519" max="529" width="14.125" style="4" customWidth="1"/>
    <col min="530" max="532" width="11.75" style="4" customWidth="1"/>
    <col min="533" max="533" width="17.375" style="4" customWidth="1"/>
    <col min="534" max="769" width="9" style="4"/>
    <col min="770" max="770" width="25" style="4" customWidth="1"/>
    <col min="771" max="771" width="36.875" style="4" customWidth="1"/>
    <col min="772" max="772" width="29.875" style="4" bestFit="1" customWidth="1"/>
    <col min="773" max="773" width="9" style="4"/>
    <col min="774" max="774" width="10.625" style="4" customWidth="1"/>
    <col min="775" max="785" width="14.125" style="4" customWidth="1"/>
    <col min="786" max="788" width="11.75" style="4" customWidth="1"/>
    <col min="789" max="789" width="17.375" style="4" customWidth="1"/>
    <col min="790" max="1025" width="9" style="4"/>
    <col min="1026" max="1026" width="25" style="4" customWidth="1"/>
    <col min="1027" max="1027" width="36.875" style="4" customWidth="1"/>
    <col min="1028" max="1028" width="29.875" style="4" bestFit="1" customWidth="1"/>
    <col min="1029" max="1029" width="9" style="4"/>
    <col min="1030" max="1030" width="10.625" style="4" customWidth="1"/>
    <col min="1031" max="1041" width="14.125" style="4" customWidth="1"/>
    <col min="1042" max="1044" width="11.75" style="4" customWidth="1"/>
    <col min="1045" max="1045" width="17.375" style="4" customWidth="1"/>
    <col min="1046" max="1281" width="9" style="4"/>
    <col min="1282" max="1282" width="25" style="4" customWidth="1"/>
    <col min="1283" max="1283" width="36.875" style="4" customWidth="1"/>
    <col min="1284" max="1284" width="29.875" style="4" bestFit="1" customWidth="1"/>
    <col min="1285" max="1285" width="9" style="4"/>
    <col min="1286" max="1286" width="10.625" style="4" customWidth="1"/>
    <col min="1287" max="1297" width="14.125" style="4" customWidth="1"/>
    <col min="1298" max="1300" width="11.75" style="4" customWidth="1"/>
    <col min="1301" max="1301" width="17.375" style="4" customWidth="1"/>
    <col min="1302" max="1537" width="9" style="4"/>
    <col min="1538" max="1538" width="25" style="4" customWidth="1"/>
    <col min="1539" max="1539" width="36.875" style="4" customWidth="1"/>
    <col min="1540" max="1540" width="29.875" style="4" bestFit="1" customWidth="1"/>
    <col min="1541" max="1541" width="9" style="4"/>
    <col min="1542" max="1542" width="10.625" style="4" customWidth="1"/>
    <col min="1543" max="1553" width="14.125" style="4" customWidth="1"/>
    <col min="1554" max="1556" width="11.75" style="4" customWidth="1"/>
    <col min="1557" max="1557" width="17.375" style="4" customWidth="1"/>
    <col min="1558" max="1793" width="9" style="4"/>
    <col min="1794" max="1794" width="25" style="4" customWidth="1"/>
    <col min="1795" max="1795" width="36.875" style="4" customWidth="1"/>
    <col min="1796" max="1796" width="29.875" style="4" bestFit="1" customWidth="1"/>
    <col min="1797" max="1797" width="9" style="4"/>
    <col min="1798" max="1798" width="10.625" style="4" customWidth="1"/>
    <col min="1799" max="1809" width="14.125" style="4" customWidth="1"/>
    <col min="1810" max="1812" width="11.75" style="4" customWidth="1"/>
    <col min="1813" max="1813" width="17.375" style="4" customWidth="1"/>
    <col min="1814" max="2049" width="9" style="4"/>
    <col min="2050" max="2050" width="25" style="4" customWidth="1"/>
    <col min="2051" max="2051" width="36.875" style="4" customWidth="1"/>
    <col min="2052" max="2052" width="29.875" style="4" bestFit="1" customWidth="1"/>
    <col min="2053" max="2053" width="9" style="4"/>
    <col min="2054" max="2054" width="10.625" style="4" customWidth="1"/>
    <col min="2055" max="2065" width="14.125" style="4" customWidth="1"/>
    <col min="2066" max="2068" width="11.75" style="4" customWidth="1"/>
    <col min="2069" max="2069" width="17.375" style="4" customWidth="1"/>
    <col min="2070" max="2305" width="9" style="4"/>
    <col min="2306" max="2306" width="25" style="4" customWidth="1"/>
    <col min="2307" max="2307" width="36.875" style="4" customWidth="1"/>
    <col min="2308" max="2308" width="29.875" style="4" bestFit="1" customWidth="1"/>
    <col min="2309" max="2309" width="9" style="4"/>
    <col min="2310" max="2310" width="10.625" style="4" customWidth="1"/>
    <col min="2311" max="2321" width="14.125" style="4" customWidth="1"/>
    <col min="2322" max="2324" width="11.75" style="4" customWidth="1"/>
    <col min="2325" max="2325" width="17.375" style="4" customWidth="1"/>
    <col min="2326" max="2561" width="9" style="4"/>
    <col min="2562" max="2562" width="25" style="4" customWidth="1"/>
    <col min="2563" max="2563" width="36.875" style="4" customWidth="1"/>
    <col min="2564" max="2564" width="29.875" style="4" bestFit="1" customWidth="1"/>
    <col min="2565" max="2565" width="9" style="4"/>
    <col min="2566" max="2566" width="10.625" style="4" customWidth="1"/>
    <col min="2567" max="2577" width="14.125" style="4" customWidth="1"/>
    <col min="2578" max="2580" width="11.75" style="4" customWidth="1"/>
    <col min="2581" max="2581" width="17.375" style="4" customWidth="1"/>
    <col min="2582" max="2817" width="9" style="4"/>
    <col min="2818" max="2818" width="25" style="4" customWidth="1"/>
    <col min="2819" max="2819" width="36.875" style="4" customWidth="1"/>
    <col min="2820" max="2820" width="29.875" style="4" bestFit="1" customWidth="1"/>
    <col min="2821" max="2821" width="9" style="4"/>
    <col min="2822" max="2822" width="10.625" style="4" customWidth="1"/>
    <col min="2823" max="2833" width="14.125" style="4" customWidth="1"/>
    <col min="2834" max="2836" width="11.75" style="4" customWidth="1"/>
    <col min="2837" max="2837" width="17.375" style="4" customWidth="1"/>
    <col min="2838" max="3073" width="9" style="4"/>
    <col min="3074" max="3074" width="25" style="4" customWidth="1"/>
    <col min="3075" max="3075" width="36.875" style="4" customWidth="1"/>
    <col min="3076" max="3076" width="29.875" style="4" bestFit="1" customWidth="1"/>
    <col min="3077" max="3077" width="9" style="4"/>
    <col min="3078" max="3078" width="10.625" style="4" customWidth="1"/>
    <col min="3079" max="3089" width="14.125" style="4" customWidth="1"/>
    <col min="3090" max="3092" width="11.75" style="4" customWidth="1"/>
    <col min="3093" max="3093" width="17.375" style="4" customWidth="1"/>
    <col min="3094" max="3329" width="9" style="4"/>
    <col min="3330" max="3330" width="25" style="4" customWidth="1"/>
    <col min="3331" max="3331" width="36.875" style="4" customWidth="1"/>
    <col min="3332" max="3332" width="29.875" style="4" bestFit="1" customWidth="1"/>
    <col min="3333" max="3333" width="9" style="4"/>
    <col min="3334" max="3334" width="10.625" style="4" customWidth="1"/>
    <col min="3335" max="3345" width="14.125" style="4" customWidth="1"/>
    <col min="3346" max="3348" width="11.75" style="4" customWidth="1"/>
    <col min="3349" max="3349" width="17.375" style="4" customWidth="1"/>
    <col min="3350" max="3585" width="9" style="4"/>
    <col min="3586" max="3586" width="25" style="4" customWidth="1"/>
    <col min="3587" max="3587" width="36.875" style="4" customWidth="1"/>
    <col min="3588" max="3588" width="29.875" style="4" bestFit="1" customWidth="1"/>
    <col min="3589" max="3589" width="9" style="4"/>
    <col min="3590" max="3590" width="10.625" style="4" customWidth="1"/>
    <col min="3591" max="3601" width="14.125" style="4" customWidth="1"/>
    <col min="3602" max="3604" width="11.75" style="4" customWidth="1"/>
    <col min="3605" max="3605" width="17.375" style="4" customWidth="1"/>
    <col min="3606" max="3841" width="9" style="4"/>
    <col min="3842" max="3842" width="25" style="4" customWidth="1"/>
    <col min="3843" max="3843" width="36.875" style="4" customWidth="1"/>
    <col min="3844" max="3844" width="29.875" style="4" bestFit="1" customWidth="1"/>
    <col min="3845" max="3845" width="9" style="4"/>
    <col min="3846" max="3846" width="10.625" style="4" customWidth="1"/>
    <col min="3847" max="3857" width="14.125" style="4" customWidth="1"/>
    <col min="3858" max="3860" width="11.75" style="4" customWidth="1"/>
    <col min="3861" max="3861" width="17.375" style="4" customWidth="1"/>
    <col min="3862" max="4097" width="9" style="4"/>
    <col min="4098" max="4098" width="25" style="4" customWidth="1"/>
    <col min="4099" max="4099" width="36.875" style="4" customWidth="1"/>
    <col min="4100" max="4100" width="29.875" style="4" bestFit="1" customWidth="1"/>
    <col min="4101" max="4101" width="9" style="4"/>
    <col min="4102" max="4102" width="10.625" style="4" customWidth="1"/>
    <col min="4103" max="4113" width="14.125" style="4" customWidth="1"/>
    <col min="4114" max="4116" width="11.75" style="4" customWidth="1"/>
    <col min="4117" max="4117" width="17.375" style="4" customWidth="1"/>
    <col min="4118" max="4353" width="9" style="4"/>
    <col min="4354" max="4354" width="25" style="4" customWidth="1"/>
    <col min="4355" max="4355" width="36.875" style="4" customWidth="1"/>
    <col min="4356" max="4356" width="29.875" style="4" bestFit="1" customWidth="1"/>
    <col min="4357" max="4357" width="9" style="4"/>
    <col min="4358" max="4358" width="10.625" style="4" customWidth="1"/>
    <col min="4359" max="4369" width="14.125" style="4" customWidth="1"/>
    <col min="4370" max="4372" width="11.75" style="4" customWidth="1"/>
    <col min="4373" max="4373" width="17.375" style="4" customWidth="1"/>
    <col min="4374" max="4609" width="9" style="4"/>
    <col min="4610" max="4610" width="25" style="4" customWidth="1"/>
    <col min="4611" max="4611" width="36.875" style="4" customWidth="1"/>
    <col min="4612" max="4612" width="29.875" style="4" bestFit="1" customWidth="1"/>
    <col min="4613" max="4613" width="9" style="4"/>
    <col min="4614" max="4614" width="10.625" style="4" customWidth="1"/>
    <col min="4615" max="4625" width="14.125" style="4" customWidth="1"/>
    <col min="4626" max="4628" width="11.75" style="4" customWidth="1"/>
    <col min="4629" max="4629" width="17.375" style="4" customWidth="1"/>
    <col min="4630" max="4865" width="9" style="4"/>
    <col min="4866" max="4866" width="25" style="4" customWidth="1"/>
    <col min="4867" max="4867" width="36.875" style="4" customWidth="1"/>
    <col min="4868" max="4868" width="29.875" style="4" bestFit="1" customWidth="1"/>
    <col min="4869" max="4869" width="9" style="4"/>
    <col min="4870" max="4870" width="10.625" style="4" customWidth="1"/>
    <col min="4871" max="4881" width="14.125" style="4" customWidth="1"/>
    <col min="4882" max="4884" width="11.75" style="4" customWidth="1"/>
    <col min="4885" max="4885" width="17.375" style="4" customWidth="1"/>
    <col min="4886" max="5121" width="9" style="4"/>
    <col min="5122" max="5122" width="25" style="4" customWidth="1"/>
    <col min="5123" max="5123" width="36.875" style="4" customWidth="1"/>
    <col min="5124" max="5124" width="29.875" style="4" bestFit="1" customWidth="1"/>
    <col min="5125" max="5125" width="9" style="4"/>
    <col min="5126" max="5126" width="10.625" style="4" customWidth="1"/>
    <col min="5127" max="5137" width="14.125" style="4" customWidth="1"/>
    <col min="5138" max="5140" width="11.75" style="4" customWidth="1"/>
    <col min="5141" max="5141" width="17.375" style="4" customWidth="1"/>
    <col min="5142" max="5377" width="9" style="4"/>
    <col min="5378" max="5378" width="25" style="4" customWidth="1"/>
    <col min="5379" max="5379" width="36.875" style="4" customWidth="1"/>
    <col min="5380" max="5380" width="29.875" style="4" bestFit="1" customWidth="1"/>
    <col min="5381" max="5381" width="9" style="4"/>
    <col min="5382" max="5382" width="10.625" style="4" customWidth="1"/>
    <col min="5383" max="5393" width="14.125" style="4" customWidth="1"/>
    <col min="5394" max="5396" width="11.75" style="4" customWidth="1"/>
    <col min="5397" max="5397" width="17.375" style="4" customWidth="1"/>
    <col min="5398" max="5633" width="9" style="4"/>
    <col min="5634" max="5634" width="25" style="4" customWidth="1"/>
    <col min="5635" max="5635" width="36.875" style="4" customWidth="1"/>
    <col min="5636" max="5636" width="29.875" style="4" bestFit="1" customWidth="1"/>
    <col min="5637" max="5637" width="9" style="4"/>
    <col min="5638" max="5638" width="10.625" style="4" customWidth="1"/>
    <col min="5639" max="5649" width="14.125" style="4" customWidth="1"/>
    <col min="5650" max="5652" width="11.75" style="4" customWidth="1"/>
    <col min="5653" max="5653" width="17.375" style="4" customWidth="1"/>
    <col min="5654" max="5889" width="9" style="4"/>
    <col min="5890" max="5890" width="25" style="4" customWidth="1"/>
    <col min="5891" max="5891" width="36.875" style="4" customWidth="1"/>
    <col min="5892" max="5892" width="29.875" style="4" bestFit="1" customWidth="1"/>
    <col min="5893" max="5893" width="9" style="4"/>
    <col min="5894" max="5894" width="10.625" style="4" customWidth="1"/>
    <col min="5895" max="5905" width="14.125" style="4" customWidth="1"/>
    <col min="5906" max="5908" width="11.75" style="4" customWidth="1"/>
    <col min="5909" max="5909" width="17.375" style="4" customWidth="1"/>
    <col min="5910" max="6145" width="9" style="4"/>
    <col min="6146" max="6146" width="25" style="4" customWidth="1"/>
    <col min="6147" max="6147" width="36.875" style="4" customWidth="1"/>
    <col min="6148" max="6148" width="29.875" style="4" bestFit="1" customWidth="1"/>
    <col min="6149" max="6149" width="9" style="4"/>
    <col min="6150" max="6150" width="10.625" style="4" customWidth="1"/>
    <col min="6151" max="6161" width="14.125" style="4" customWidth="1"/>
    <col min="6162" max="6164" width="11.75" style="4" customWidth="1"/>
    <col min="6165" max="6165" width="17.375" style="4" customWidth="1"/>
    <col min="6166" max="6401" width="9" style="4"/>
    <col min="6402" max="6402" width="25" style="4" customWidth="1"/>
    <col min="6403" max="6403" width="36.875" style="4" customWidth="1"/>
    <col min="6404" max="6404" width="29.875" style="4" bestFit="1" customWidth="1"/>
    <col min="6405" max="6405" width="9" style="4"/>
    <col min="6406" max="6406" width="10.625" style="4" customWidth="1"/>
    <col min="6407" max="6417" width="14.125" style="4" customWidth="1"/>
    <col min="6418" max="6420" width="11.75" style="4" customWidth="1"/>
    <col min="6421" max="6421" width="17.375" style="4" customWidth="1"/>
    <col min="6422" max="6657" width="9" style="4"/>
    <col min="6658" max="6658" width="25" style="4" customWidth="1"/>
    <col min="6659" max="6659" width="36.875" style="4" customWidth="1"/>
    <col min="6660" max="6660" width="29.875" style="4" bestFit="1" customWidth="1"/>
    <col min="6661" max="6661" width="9" style="4"/>
    <col min="6662" max="6662" width="10.625" style="4" customWidth="1"/>
    <col min="6663" max="6673" width="14.125" style="4" customWidth="1"/>
    <col min="6674" max="6676" width="11.75" style="4" customWidth="1"/>
    <col min="6677" max="6677" width="17.375" style="4" customWidth="1"/>
    <col min="6678" max="6913" width="9" style="4"/>
    <col min="6914" max="6914" width="25" style="4" customWidth="1"/>
    <col min="6915" max="6915" width="36.875" style="4" customWidth="1"/>
    <col min="6916" max="6916" width="29.875" style="4" bestFit="1" customWidth="1"/>
    <col min="6917" max="6917" width="9" style="4"/>
    <col min="6918" max="6918" width="10.625" style="4" customWidth="1"/>
    <col min="6919" max="6929" width="14.125" style="4" customWidth="1"/>
    <col min="6930" max="6932" width="11.75" style="4" customWidth="1"/>
    <col min="6933" max="6933" width="17.375" style="4" customWidth="1"/>
    <col min="6934" max="7169" width="9" style="4"/>
    <col min="7170" max="7170" width="25" style="4" customWidth="1"/>
    <col min="7171" max="7171" width="36.875" style="4" customWidth="1"/>
    <col min="7172" max="7172" width="29.875" style="4" bestFit="1" customWidth="1"/>
    <col min="7173" max="7173" width="9" style="4"/>
    <col min="7174" max="7174" width="10.625" style="4" customWidth="1"/>
    <col min="7175" max="7185" width="14.125" style="4" customWidth="1"/>
    <col min="7186" max="7188" width="11.75" style="4" customWidth="1"/>
    <col min="7189" max="7189" width="17.375" style="4" customWidth="1"/>
    <col min="7190" max="7425" width="9" style="4"/>
    <col min="7426" max="7426" width="25" style="4" customWidth="1"/>
    <col min="7427" max="7427" width="36.875" style="4" customWidth="1"/>
    <col min="7428" max="7428" width="29.875" style="4" bestFit="1" customWidth="1"/>
    <col min="7429" max="7429" width="9" style="4"/>
    <col min="7430" max="7430" width="10.625" style="4" customWidth="1"/>
    <col min="7431" max="7441" width="14.125" style="4" customWidth="1"/>
    <col min="7442" max="7444" width="11.75" style="4" customWidth="1"/>
    <col min="7445" max="7445" width="17.375" style="4" customWidth="1"/>
    <col min="7446" max="7681" width="9" style="4"/>
    <col min="7682" max="7682" width="25" style="4" customWidth="1"/>
    <col min="7683" max="7683" width="36.875" style="4" customWidth="1"/>
    <col min="7684" max="7684" width="29.875" style="4" bestFit="1" customWidth="1"/>
    <col min="7685" max="7685" width="9" style="4"/>
    <col min="7686" max="7686" width="10.625" style="4" customWidth="1"/>
    <col min="7687" max="7697" width="14.125" style="4" customWidth="1"/>
    <col min="7698" max="7700" width="11.75" style="4" customWidth="1"/>
    <col min="7701" max="7701" width="17.375" style="4" customWidth="1"/>
    <col min="7702" max="7937" width="9" style="4"/>
    <col min="7938" max="7938" width="25" style="4" customWidth="1"/>
    <col min="7939" max="7939" width="36.875" style="4" customWidth="1"/>
    <col min="7940" max="7940" width="29.875" style="4" bestFit="1" customWidth="1"/>
    <col min="7941" max="7941" width="9" style="4"/>
    <col min="7942" max="7942" width="10.625" style="4" customWidth="1"/>
    <col min="7943" max="7953" width="14.125" style="4" customWidth="1"/>
    <col min="7954" max="7956" width="11.75" style="4" customWidth="1"/>
    <col min="7957" max="7957" width="17.375" style="4" customWidth="1"/>
    <col min="7958" max="8193" width="9" style="4"/>
    <col min="8194" max="8194" width="25" style="4" customWidth="1"/>
    <col min="8195" max="8195" width="36.875" style="4" customWidth="1"/>
    <col min="8196" max="8196" width="29.875" style="4" bestFit="1" customWidth="1"/>
    <col min="8197" max="8197" width="9" style="4"/>
    <col min="8198" max="8198" width="10.625" style="4" customWidth="1"/>
    <col min="8199" max="8209" width="14.125" style="4" customWidth="1"/>
    <col min="8210" max="8212" width="11.75" style="4" customWidth="1"/>
    <col min="8213" max="8213" width="17.375" style="4" customWidth="1"/>
    <col min="8214" max="8449" width="9" style="4"/>
    <col min="8450" max="8450" width="25" style="4" customWidth="1"/>
    <col min="8451" max="8451" width="36.875" style="4" customWidth="1"/>
    <col min="8452" max="8452" width="29.875" style="4" bestFit="1" customWidth="1"/>
    <col min="8453" max="8453" width="9" style="4"/>
    <col min="8454" max="8454" width="10.625" style="4" customWidth="1"/>
    <col min="8455" max="8465" width="14.125" style="4" customWidth="1"/>
    <col min="8466" max="8468" width="11.75" style="4" customWidth="1"/>
    <col min="8469" max="8469" width="17.375" style="4" customWidth="1"/>
    <col min="8470" max="8705" width="9" style="4"/>
    <col min="8706" max="8706" width="25" style="4" customWidth="1"/>
    <col min="8707" max="8707" width="36.875" style="4" customWidth="1"/>
    <col min="8708" max="8708" width="29.875" style="4" bestFit="1" customWidth="1"/>
    <col min="8709" max="8709" width="9" style="4"/>
    <col min="8710" max="8710" width="10.625" style="4" customWidth="1"/>
    <col min="8711" max="8721" width="14.125" style="4" customWidth="1"/>
    <col min="8722" max="8724" width="11.75" style="4" customWidth="1"/>
    <col min="8725" max="8725" width="17.375" style="4" customWidth="1"/>
    <col min="8726" max="8961" width="9" style="4"/>
    <col min="8962" max="8962" width="25" style="4" customWidth="1"/>
    <col min="8963" max="8963" width="36.875" style="4" customWidth="1"/>
    <col min="8964" max="8964" width="29.875" style="4" bestFit="1" customWidth="1"/>
    <col min="8965" max="8965" width="9" style="4"/>
    <col min="8966" max="8966" width="10.625" style="4" customWidth="1"/>
    <col min="8967" max="8977" width="14.125" style="4" customWidth="1"/>
    <col min="8978" max="8980" width="11.75" style="4" customWidth="1"/>
    <col min="8981" max="8981" width="17.375" style="4" customWidth="1"/>
    <col min="8982" max="9217" width="9" style="4"/>
    <col min="9218" max="9218" width="25" style="4" customWidth="1"/>
    <col min="9219" max="9219" width="36.875" style="4" customWidth="1"/>
    <col min="9220" max="9220" width="29.875" style="4" bestFit="1" customWidth="1"/>
    <col min="9221" max="9221" width="9" style="4"/>
    <col min="9222" max="9222" width="10.625" style="4" customWidth="1"/>
    <col min="9223" max="9233" width="14.125" style="4" customWidth="1"/>
    <col min="9234" max="9236" width="11.75" style="4" customWidth="1"/>
    <col min="9237" max="9237" width="17.375" style="4" customWidth="1"/>
    <col min="9238" max="9473" width="9" style="4"/>
    <col min="9474" max="9474" width="25" style="4" customWidth="1"/>
    <col min="9475" max="9475" width="36.875" style="4" customWidth="1"/>
    <col min="9476" max="9476" width="29.875" style="4" bestFit="1" customWidth="1"/>
    <col min="9477" max="9477" width="9" style="4"/>
    <col min="9478" max="9478" width="10.625" style="4" customWidth="1"/>
    <col min="9479" max="9489" width="14.125" style="4" customWidth="1"/>
    <col min="9490" max="9492" width="11.75" style="4" customWidth="1"/>
    <col min="9493" max="9493" width="17.375" style="4" customWidth="1"/>
    <col min="9494" max="9729" width="9" style="4"/>
    <col min="9730" max="9730" width="25" style="4" customWidth="1"/>
    <col min="9731" max="9731" width="36.875" style="4" customWidth="1"/>
    <col min="9732" max="9732" width="29.875" style="4" bestFit="1" customWidth="1"/>
    <col min="9733" max="9733" width="9" style="4"/>
    <col min="9734" max="9734" width="10.625" style="4" customWidth="1"/>
    <col min="9735" max="9745" width="14.125" style="4" customWidth="1"/>
    <col min="9746" max="9748" width="11.75" style="4" customWidth="1"/>
    <col min="9749" max="9749" width="17.375" style="4" customWidth="1"/>
    <col min="9750" max="9985" width="9" style="4"/>
    <col min="9986" max="9986" width="25" style="4" customWidth="1"/>
    <col min="9987" max="9987" width="36.875" style="4" customWidth="1"/>
    <col min="9988" max="9988" width="29.875" style="4" bestFit="1" customWidth="1"/>
    <col min="9989" max="9989" width="9" style="4"/>
    <col min="9990" max="9990" width="10.625" style="4" customWidth="1"/>
    <col min="9991" max="10001" width="14.125" style="4" customWidth="1"/>
    <col min="10002" max="10004" width="11.75" style="4" customWidth="1"/>
    <col min="10005" max="10005" width="17.375" style="4" customWidth="1"/>
    <col min="10006" max="10241" width="9" style="4"/>
    <col min="10242" max="10242" width="25" style="4" customWidth="1"/>
    <col min="10243" max="10243" width="36.875" style="4" customWidth="1"/>
    <col min="10244" max="10244" width="29.875" style="4" bestFit="1" customWidth="1"/>
    <col min="10245" max="10245" width="9" style="4"/>
    <col min="10246" max="10246" width="10.625" style="4" customWidth="1"/>
    <col min="10247" max="10257" width="14.125" style="4" customWidth="1"/>
    <col min="10258" max="10260" width="11.75" style="4" customWidth="1"/>
    <col min="10261" max="10261" width="17.375" style="4" customWidth="1"/>
    <col min="10262" max="10497" width="9" style="4"/>
    <col min="10498" max="10498" width="25" style="4" customWidth="1"/>
    <col min="10499" max="10499" width="36.875" style="4" customWidth="1"/>
    <col min="10500" max="10500" width="29.875" style="4" bestFit="1" customWidth="1"/>
    <col min="10501" max="10501" width="9" style="4"/>
    <col min="10502" max="10502" width="10.625" style="4" customWidth="1"/>
    <col min="10503" max="10513" width="14.125" style="4" customWidth="1"/>
    <col min="10514" max="10516" width="11.75" style="4" customWidth="1"/>
    <col min="10517" max="10517" width="17.375" style="4" customWidth="1"/>
    <col min="10518" max="10753" width="9" style="4"/>
    <col min="10754" max="10754" width="25" style="4" customWidth="1"/>
    <col min="10755" max="10755" width="36.875" style="4" customWidth="1"/>
    <col min="10756" max="10756" width="29.875" style="4" bestFit="1" customWidth="1"/>
    <col min="10757" max="10757" width="9" style="4"/>
    <col min="10758" max="10758" width="10.625" style="4" customWidth="1"/>
    <col min="10759" max="10769" width="14.125" style="4" customWidth="1"/>
    <col min="10770" max="10772" width="11.75" style="4" customWidth="1"/>
    <col min="10773" max="10773" width="17.375" style="4" customWidth="1"/>
    <col min="10774" max="11009" width="9" style="4"/>
    <col min="11010" max="11010" width="25" style="4" customWidth="1"/>
    <col min="11011" max="11011" width="36.875" style="4" customWidth="1"/>
    <col min="11012" max="11012" width="29.875" style="4" bestFit="1" customWidth="1"/>
    <col min="11013" max="11013" width="9" style="4"/>
    <col min="11014" max="11014" width="10.625" style="4" customWidth="1"/>
    <col min="11015" max="11025" width="14.125" style="4" customWidth="1"/>
    <col min="11026" max="11028" width="11.75" style="4" customWidth="1"/>
    <col min="11029" max="11029" width="17.375" style="4" customWidth="1"/>
    <col min="11030" max="11265" width="9" style="4"/>
    <col min="11266" max="11266" width="25" style="4" customWidth="1"/>
    <col min="11267" max="11267" width="36.875" style="4" customWidth="1"/>
    <col min="11268" max="11268" width="29.875" style="4" bestFit="1" customWidth="1"/>
    <col min="11269" max="11269" width="9" style="4"/>
    <col min="11270" max="11270" width="10.625" style="4" customWidth="1"/>
    <col min="11271" max="11281" width="14.125" style="4" customWidth="1"/>
    <col min="11282" max="11284" width="11.75" style="4" customWidth="1"/>
    <col min="11285" max="11285" width="17.375" style="4" customWidth="1"/>
    <col min="11286" max="11521" width="9" style="4"/>
    <col min="11522" max="11522" width="25" style="4" customWidth="1"/>
    <col min="11523" max="11523" width="36.875" style="4" customWidth="1"/>
    <col min="11524" max="11524" width="29.875" style="4" bestFit="1" customWidth="1"/>
    <col min="11525" max="11525" width="9" style="4"/>
    <col min="11526" max="11526" width="10.625" style="4" customWidth="1"/>
    <col min="11527" max="11537" width="14.125" style="4" customWidth="1"/>
    <col min="11538" max="11540" width="11.75" style="4" customWidth="1"/>
    <col min="11541" max="11541" width="17.375" style="4" customWidth="1"/>
    <col min="11542" max="11777" width="9" style="4"/>
    <col min="11778" max="11778" width="25" style="4" customWidth="1"/>
    <col min="11779" max="11779" width="36.875" style="4" customWidth="1"/>
    <col min="11780" max="11780" width="29.875" style="4" bestFit="1" customWidth="1"/>
    <col min="11781" max="11781" width="9" style="4"/>
    <col min="11782" max="11782" width="10.625" style="4" customWidth="1"/>
    <col min="11783" max="11793" width="14.125" style="4" customWidth="1"/>
    <col min="11794" max="11796" width="11.75" style="4" customWidth="1"/>
    <col min="11797" max="11797" width="17.375" style="4" customWidth="1"/>
    <col min="11798" max="12033" width="9" style="4"/>
    <col min="12034" max="12034" width="25" style="4" customWidth="1"/>
    <col min="12035" max="12035" width="36.875" style="4" customWidth="1"/>
    <col min="12036" max="12036" width="29.875" style="4" bestFit="1" customWidth="1"/>
    <col min="12037" max="12037" width="9" style="4"/>
    <col min="12038" max="12038" width="10.625" style="4" customWidth="1"/>
    <col min="12039" max="12049" width="14.125" style="4" customWidth="1"/>
    <col min="12050" max="12052" width="11.75" style="4" customWidth="1"/>
    <col min="12053" max="12053" width="17.375" style="4" customWidth="1"/>
    <col min="12054" max="12289" width="9" style="4"/>
    <col min="12290" max="12290" width="25" style="4" customWidth="1"/>
    <col min="12291" max="12291" width="36.875" style="4" customWidth="1"/>
    <col min="12292" max="12292" width="29.875" style="4" bestFit="1" customWidth="1"/>
    <col min="12293" max="12293" width="9" style="4"/>
    <col min="12294" max="12294" width="10.625" style="4" customWidth="1"/>
    <col min="12295" max="12305" width="14.125" style="4" customWidth="1"/>
    <col min="12306" max="12308" width="11.75" style="4" customWidth="1"/>
    <col min="12309" max="12309" width="17.375" style="4" customWidth="1"/>
    <col min="12310" max="12545" width="9" style="4"/>
    <col min="12546" max="12546" width="25" style="4" customWidth="1"/>
    <col min="12547" max="12547" width="36.875" style="4" customWidth="1"/>
    <col min="12548" max="12548" width="29.875" style="4" bestFit="1" customWidth="1"/>
    <col min="12549" max="12549" width="9" style="4"/>
    <col min="12550" max="12550" width="10.625" style="4" customWidth="1"/>
    <col min="12551" max="12561" width="14.125" style="4" customWidth="1"/>
    <col min="12562" max="12564" width="11.75" style="4" customWidth="1"/>
    <col min="12565" max="12565" width="17.375" style="4" customWidth="1"/>
    <col min="12566" max="12801" width="9" style="4"/>
    <col min="12802" max="12802" width="25" style="4" customWidth="1"/>
    <col min="12803" max="12803" width="36.875" style="4" customWidth="1"/>
    <col min="12804" max="12804" width="29.875" style="4" bestFit="1" customWidth="1"/>
    <col min="12805" max="12805" width="9" style="4"/>
    <col min="12806" max="12806" width="10.625" style="4" customWidth="1"/>
    <col min="12807" max="12817" width="14.125" style="4" customWidth="1"/>
    <col min="12818" max="12820" width="11.75" style="4" customWidth="1"/>
    <col min="12821" max="12821" width="17.375" style="4" customWidth="1"/>
    <col min="12822" max="13057" width="9" style="4"/>
    <col min="13058" max="13058" width="25" style="4" customWidth="1"/>
    <col min="13059" max="13059" width="36.875" style="4" customWidth="1"/>
    <col min="13060" max="13060" width="29.875" style="4" bestFit="1" customWidth="1"/>
    <col min="13061" max="13061" width="9" style="4"/>
    <col min="13062" max="13062" width="10.625" style="4" customWidth="1"/>
    <col min="13063" max="13073" width="14.125" style="4" customWidth="1"/>
    <col min="13074" max="13076" width="11.75" style="4" customWidth="1"/>
    <col min="13077" max="13077" width="17.375" style="4" customWidth="1"/>
    <col min="13078" max="13313" width="9" style="4"/>
    <col min="13314" max="13314" width="25" style="4" customWidth="1"/>
    <col min="13315" max="13315" width="36.875" style="4" customWidth="1"/>
    <col min="13316" max="13316" width="29.875" style="4" bestFit="1" customWidth="1"/>
    <col min="13317" max="13317" width="9" style="4"/>
    <col min="13318" max="13318" width="10.625" style="4" customWidth="1"/>
    <col min="13319" max="13329" width="14.125" style="4" customWidth="1"/>
    <col min="13330" max="13332" width="11.75" style="4" customWidth="1"/>
    <col min="13333" max="13333" width="17.375" style="4" customWidth="1"/>
    <col min="13334" max="13569" width="9" style="4"/>
    <col min="13570" max="13570" width="25" style="4" customWidth="1"/>
    <col min="13571" max="13571" width="36.875" style="4" customWidth="1"/>
    <col min="13572" max="13572" width="29.875" style="4" bestFit="1" customWidth="1"/>
    <col min="13573" max="13573" width="9" style="4"/>
    <col min="13574" max="13574" width="10.625" style="4" customWidth="1"/>
    <col min="13575" max="13585" width="14.125" style="4" customWidth="1"/>
    <col min="13586" max="13588" width="11.75" style="4" customWidth="1"/>
    <col min="13589" max="13589" width="17.375" style="4" customWidth="1"/>
    <col min="13590" max="13825" width="9" style="4"/>
    <col min="13826" max="13826" width="25" style="4" customWidth="1"/>
    <col min="13827" max="13827" width="36.875" style="4" customWidth="1"/>
    <col min="13828" max="13828" width="29.875" style="4" bestFit="1" customWidth="1"/>
    <col min="13829" max="13829" width="9" style="4"/>
    <col min="13830" max="13830" width="10.625" style="4" customWidth="1"/>
    <col min="13831" max="13841" width="14.125" style="4" customWidth="1"/>
    <col min="13842" max="13844" width="11.75" style="4" customWidth="1"/>
    <col min="13845" max="13845" width="17.375" style="4" customWidth="1"/>
    <col min="13846" max="14081" width="9" style="4"/>
    <col min="14082" max="14082" width="25" style="4" customWidth="1"/>
    <col min="14083" max="14083" width="36.875" style="4" customWidth="1"/>
    <col min="14084" max="14084" width="29.875" style="4" bestFit="1" customWidth="1"/>
    <col min="14085" max="14085" width="9" style="4"/>
    <col min="14086" max="14086" width="10.625" style="4" customWidth="1"/>
    <col min="14087" max="14097" width="14.125" style="4" customWidth="1"/>
    <col min="14098" max="14100" width="11.75" style="4" customWidth="1"/>
    <col min="14101" max="14101" width="17.375" style="4" customWidth="1"/>
    <col min="14102" max="14337" width="9" style="4"/>
    <col min="14338" max="14338" width="25" style="4" customWidth="1"/>
    <col min="14339" max="14339" width="36.875" style="4" customWidth="1"/>
    <col min="14340" max="14340" width="29.875" style="4" bestFit="1" customWidth="1"/>
    <col min="14341" max="14341" width="9" style="4"/>
    <col min="14342" max="14342" width="10.625" style="4" customWidth="1"/>
    <col min="14343" max="14353" width="14.125" style="4" customWidth="1"/>
    <col min="14354" max="14356" width="11.75" style="4" customWidth="1"/>
    <col min="14357" max="14357" width="17.375" style="4" customWidth="1"/>
    <col min="14358" max="14593" width="9" style="4"/>
    <col min="14594" max="14594" width="25" style="4" customWidth="1"/>
    <col min="14595" max="14595" width="36.875" style="4" customWidth="1"/>
    <col min="14596" max="14596" width="29.875" style="4" bestFit="1" customWidth="1"/>
    <col min="14597" max="14597" width="9" style="4"/>
    <col min="14598" max="14598" width="10.625" style="4" customWidth="1"/>
    <col min="14599" max="14609" width="14.125" style="4" customWidth="1"/>
    <col min="14610" max="14612" width="11.75" style="4" customWidth="1"/>
    <col min="14613" max="14613" width="17.375" style="4" customWidth="1"/>
    <col min="14614" max="14849" width="9" style="4"/>
    <col min="14850" max="14850" width="25" style="4" customWidth="1"/>
    <col min="14851" max="14851" width="36.875" style="4" customWidth="1"/>
    <col min="14852" max="14852" width="29.875" style="4" bestFit="1" customWidth="1"/>
    <col min="14853" max="14853" width="9" style="4"/>
    <col min="14854" max="14854" width="10.625" style="4" customWidth="1"/>
    <col min="14855" max="14865" width="14.125" style="4" customWidth="1"/>
    <col min="14866" max="14868" width="11.75" style="4" customWidth="1"/>
    <col min="14869" max="14869" width="17.375" style="4" customWidth="1"/>
    <col min="14870" max="15105" width="9" style="4"/>
    <col min="15106" max="15106" width="25" style="4" customWidth="1"/>
    <col min="15107" max="15107" width="36.875" style="4" customWidth="1"/>
    <col min="15108" max="15108" width="29.875" style="4" bestFit="1" customWidth="1"/>
    <col min="15109" max="15109" width="9" style="4"/>
    <col min="15110" max="15110" width="10.625" style="4" customWidth="1"/>
    <col min="15111" max="15121" width="14.125" style="4" customWidth="1"/>
    <col min="15122" max="15124" width="11.75" style="4" customWidth="1"/>
    <col min="15125" max="15125" width="17.375" style="4" customWidth="1"/>
    <col min="15126" max="15361" width="9" style="4"/>
    <col min="15362" max="15362" width="25" style="4" customWidth="1"/>
    <col min="15363" max="15363" width="36.875" style="4" customWidth="1"/>
    <col min="15364" max="15364" width="29.875" style="4" bestFit="1" customWidth="1"/>
    <col min="15365" max="15365" width="9" style="4"/>
    <col min="15366" max="15366" width="10.625" style="4" customWidth="1"/>
    <col min="15367" max="15377" width="14.125" style="4" customWidth="1"/>
    <col min="15378" max="15380" width="11.75" style="4" customWidth="1"/>
    <col min="15381" max="15381" width="17.375" style="4" customWidth="1"/>
    <col min="15382" max="15617" width="9" style="4"/>
    <col min="15618" max="15618" width="25" style="4" customWidth="1"/>
    <col min="15619" max="15619" width="36.875" style="4" customWidth="1"/>
    <col min="15620" max="15620" width="29.875" style="4" bestFit="1" customWidth="1"/>
    <col min="15621" max="15621" width="9" style="4"/>
    <col min="15622" max="15622" width="10.625" style="4" customWidth="1"/>
    <col min="15623" max="15633" width="14.125" style="4" customWidth="1"/>
    <col min="15634" max="15636" width="11.75" style="4" customWidth="1"/>
    <col min="15637" max="15637" width="17.375" style="4" customWidth="1"/>
    <col min="15638" max="15873" width="9" style="4"/>
    <col min="15874" max="15874" width="25" style="4" customWidth="1"/>
    <col min="15875" max="15875" width="36.875" style="4" customWidth="1"/>
    <col min="15876" max="15876" width="29.875" style="4" bestFit="1" customWidth="1"/>
    <col min="15877" max="15877" width="9" style="4"/>
    <col min="15878" max="15878" width="10.625" style="4" customWidth="1"/>
    <col min="15879" max="15889" width="14.125" style="4" customWidth="1"/>
    <col min="15890" max="15892" width="11.75" style="4" customWidth="1"/>
    <col min="15893" max="15893" width="17.375" style="4" customWidth="1"/>
    <col min="15894" max="16129" width="9" style="4"/>
    <col min="16130" max="16130" width="25" style="4" customWidth="1"/>
    <col min="16131" max="16131" width="36.875" style="4" customWidth="1"/>
    <col min="16132" max="16132" width="29.875" style="4" bestFit="1" customWidth="1"/>
    <col min="16133" max="16133" width="9" style="4"/>
    <col min="16134" max="16134" width="10.625" style="4" customWidth="1"/>
    <col min="16135" max="16145" width="14.125" style="4" customWidth="1"/>
    <col min="16146" max="16148" width="11.75" style="4" customWidth="1"/>
    <col min="16149" max="16149" width="17.375" style="4" customWidth="1"/>
    <col min="16150" max="16384" width="9" style="4"/>
  </cols>
  <sheetData>
    <row r="1" spans="1:21" s="248" customFormat="1" ht="33.950000000000003" customHeight="1">
      <c r="A1" s="245" t="s">
        <v>205</v>
      </c>
      <c r="B1" s="245"/>
      <c r="C1" s="245"/>
      <c r="D1" s="245"/>
      <c r="E1" s="245"/>
      <c r="F1" s="175"/>
      <c r="G1" s="245"/>
      <c r="H1" s="245"/>
      <c r="I1" s="245"/>
      <c r="J1" s="245"/>
      <c r="K1" s="245"/>
      <c r="L1" s="245"/>
      <c r="M1" s="245"/>
      <c r="N1" s="245"/>
      <c r="O1" s="245"/>
      <c r="P1" s="245"/>
      <c r="Q1" s="245"/>
      <c r="R1" s="245"/>
      <c r="S1" s="246"/>
      <c r="T1" s="247"/>
      <c r="U1" s="247"/>
    </row>
    <row r="2" spans="1:21" s="248" customFormat="1" ht="22.5" customHeight="1">
      <c r="A2" s="249" t="s">
        <v>206</v>
      </c>
      <c r="B2" s="249"/>
      <c r="C2" s="249"/>
      <c r="D2" s="249"/>
      <c r="E2" s="249"/>
      <c r="F2" s="249"/>
      <c r="G2" s="251"/>
      <c r="H2" s="251"/>
      <c r="I2" s="251"/>
      <c r="J2" s="251"/>
      <c r="K2" s="251"/>
      <c r="L2" s="251"/>
      <c r="M2" s="251"/>
      <c r="N2" s="251"/>
      <c r="O2" s="251"/>
      <c r="P2" s="251"/>
      <c r="Q2" s="251"/>
      <c r="R2" s="251"/>
      <c r="S2" s="252"/>
    </row>
    <row r="3" spans="1:21" s="257" customFormat="1" ht="22.5" customHeight="1">
      <c r="A3" s="253"/>
      <c r="B3" s="255" t="s">
        <v>207</v>
      </c>
      <c r="C3" s="253"/>
      <c r="D3" s="253"/>
      <c r="E3" s="253"/>
      <c r="F3" s="253"/>
      <c r="G3" s="253"/>
      <c r="H3" s="253"/>
      <c r="I3" s="253"/>
      <c r="J3" s="253"/>
      <c r="K3" s="253"/>
      <c r="L3" s="253"/>
      <c r="M3" s="253"/>
      <c r="N3" s="253"/>
      <c r="O3" s="253"/>
      <c r="P3" s="253"/>
      <c r="Q3" s="253"/>
      <c r="R3" s="253"/>
      <c r="S3" s="256"/>
    </row>
    <row r="4" spans="1:21" s="248" customFormat="1" ht="25.5">
      <c r="B4" s="258" t="s">
        <v>110</v>
      </c>
      <c r="F4" s="179"/>
    </row>
    <row r="5" spans="1:21" s="248" customFormat="1" ht="25.5">
      <c r="B5" s="258" t="s">
        <v>208</v>
      </c>
      <c r="F5" s="179"/>
    </row>
    <row r="6" spans="1:21" s="248" customFormat="1" ht="25.5">
      <c r="B6" s="258" t="s">
        <v>209</v>
      </c>
      <c r="F6" s="179"/>
    </row>
    <row r="7" spans="1:21" s="248" customFormat="1" ht="25.5">
      <c r="B7" s="258" t="s">
        <v>210</v>
      </c>
      <c r="F7" s="179"/>
    </row>
    <row r="8" spans="1:21" s="248" customFormat="1" ht="25.5">
      <c r="B8" s="258" t="s">
        <v>211</v>
      </c>
      <c r="F8" s="179"/>
    </row>
    <row r="9" spans="1:21" s="248" customFormat="1" ht="25.5">
      <c r="B9" s="258" t="s">
        <v>212</v>
      </c>
      <c r="F9" s="179"/>
    </row>
    <row r="10" spans="1:21" s="248" customFormat="1" ht="25.5">
      <c r="B10" s="258" t="s">
        <v>213</v>
      </c>
      <c r="F10" s="179"/>
    </row>
    <row r="11" spans="1:21" s="248" customFormat="1" ht="25.5">
      <c r="B11" s="259" t="s">
        <v>214</v>
      </c>
      <c r="F11" s="179"/>
    </row>
    <row r="12" spans="1:21" s="248" customFormat="1" ht="25.5">
      <c r="B12" s="259" t="s">
        <v>215</v>
      </c>
      <c r="F12" s="179"/>
    </row>
    <row r="13" spans="1:21" s="248" customFormat="1">
      <c r="F13" s="179"/>
    </row>
    <row r="14" spans="1:21" s="248" customFormat="1" ht="30" customHeight="1" thickBot="1">
      <c r="F14" s="179"/>
      <c r="G14" s="260"/>
      <c r="H14" s="260"/>
      <c r="I14" s="260"/>
      <c r="J14" s="261">
        <f>+SUBTOTAL(9,J18:J49)</f>
        <v>1333</v>
      </c>
      <c r="K14" s="260"/>
      <c r="L14" s="260"/>
      <c r="M14" s="260"/>
      <c r="N14" s="261">
        <f>+SUBTOTAL(9,N18:N49)</f>
        <v>0</v>
      </c>
      <c r="O14" s="260"/>
      <c r="P14" s="260"/>
      <c r="Q14" s="261">
        <f>+SUBTOTAL(9,Q18:Q49)</f>
        <v>2000</v>
      </c>
    </row>
    <row r="15" spans="1:21" s="248" customFormat="1" ht="20.100000000000001" customHeight="1">
      <c r="A15" s="262" t="s">
        <v>120</v>
      </c>
      <c r="B15" s="263" t="s">
        <v>40</v>
      </c>
      <c r="C15" s="264" t="s">
        <v>178</v>
      </c>
      <c r="D15" s="265" t="s">
        <v>41</v>
      </c>
      <c r="E15" s="266"/>
      <c r="F15" s="309" t="s">
        <v>179</v>
      </c>
      <c r="G15" s="310" t="s">
        <v>216</v>
      </c>
      <c r="H15" s="311"/>
      <c r="I15" s="311"/>
      <c r="J15" s="312"/>
      <c r="K15" s="310" t="s">
        <v>217</v>
      </c>
      <c r="L15" s="311"/>
      <c r="M15" s="311"/>
      <c r="N15" s="312"/>
      <c r="O15" s="310" t="s">
        <v>218</v>
      </c>
      <c r="P15" s="311"/>
      <c r="Q15" s="312"/>
      <c r="R15" s="313" t="s">
        <v>6</v>
      </c>
      <c r="S15" s="269" t="s">
        <v>7</v>
      </c>
      <c r="T15" s="269" t="s">
        <v>181</v>
      </c>
      <c r="U15" s="269"/>
    </row>
    <row r="16" spans="1:21" s="248" customFormat="1" ht="20.100000000000001" customHeight="1">
      <c r="A16" s="270"/>
      <c r="B16" s="271"/>
      <c r="C16" s="264"/>
      <c r="D16" s="265"/>
      <c r="E16" s="272" t="s">
        <v>182</v>
      </c>
      <c r="F16" s="314"/>
      <c r="G16" s="315" t="s">
        <v>219</v>
      </c>
      <c r="H16" s="274" t="s">
        <v>220</v>
      </c>
      <c r="I16" s="276" t="s">
        <v>221</v>
      </c>
      <c r="J16" s="316" t="s">
        <v>222</v>
      </c>
      <c r="K16" s="315" t="s">
        <v>223</v>
      </c>
      <c r="L16" s="274" t="s">
        <v>224</v>
      </c>
      <c r="M16" s="276" t="s">
        <v>225</v>
      </c>
      <c r="N16" s="316" t="s">
        <v>226</v>
      </c>
      <c r="O16" s="315" t="s">
        <v>227</v>
      </c>
      <c r="P16" s="276" t="s">
        <v>228</v>
      </c>
      <c r="Q16" s="316" t="s">
        <v>229</v>
      </c>
      <c r="R16" s="313"/>
      <c r="S16" s="269"/>
      <c r="T16" s="269" t="s">
        <v>133</v>
      </c>
      <c r="U16" s="269" t="s">
        <v>134</v>
      </c>
    </row>
    <row r="17" spans="1:21" s="248" customFormat="1" ht="34.5" customHeight="1">
      <c r="A17" s="270"/>
      <c r="B17" s="277"/>
      <c r="C17" s="264"/>
      <c r="D17" s="265"/>
      <c r="E17" s="278"/>
      <c r="F17" s="317"/>
      <c r="G17" s="315"/>
      <c r="H17" s="274"/>
      <c r="I17" s="318"/>
      <c r="J17" s="316"/>
      <c r="K17" s="315"/>
      <c r="L17" s="274"/>
      <c r="M17" s="318"/>
      <c r="N17" s="316"/>
      <c r="O17" s="315"/>
      <c r="P17" s="318"/>
      <c r="Q17" s="316"/>
      <c r="R17" s="313"/>
      <c r="S17" s="269"/>
      <c r="T17" s="269"/>
      <c r="U17" s="269"/>
    </row>
    <row r="18" spans="1:21" s="248" customFormat="1" ht="30" customHeight="1">
      <c r="A18" s="281" t="s">
        <v>187</v>
      </c>
      <c r="B18" s="282" t="s">
        <v>136</v>
      </c>
      <c r="C18" s="283" t="s">
        <v>47</v>
      </c>
      <c r="D18" s="284" t="s">
        <v>188</v>
      </c>
      <c r="E18" s="285">
        <v>60</v>
      </c>
      <c r="F18" s="319" t="s">
        <v>139</v>
      </c>
      <c r="G18" s="320">
        <v>2</v>
      </c>
      <c r="H18" s="321">
        <f>ROUNDDOWN((G18*1180*2/3),0)</f>
        <v>1573</v>
      </c>
      <c r="I18" s="322">
        <v>2000</v>
      </c>
      <c r="J18" s="323">
        <f>ROUNDDOWN((I18*2/3),0)</f>
        <v>1333</v>
      </c>
      <c r="K18" s="320">
        <v>2</v>
      </c>
      <c r="L18" s="321">
        <f>ROUNDDOWN((K18*7070*2/3),0)</f>
        <v>9426</v>
      </c>
      <c r="M18" s="322"/>
      <c r="N18" s="323">
        <f>ROUNDDOWN((M18*2/3),0)</f>
        <v>0</v>
      </c>
      <c r="O18" s="324">
        <f>ROUNDDOWN((4130*2/3),0)</f>
        <v>2753</v>
      </c>
      <c r="P18" s="322"/>
      <c r="Q18" s="323">
        <f>ROUNDDOWN((P18*2/3),0)</f>
        <v>0</v>
      </c>
      <c r="R18" s="325" t="s">
        <v>145</v>
      </c>
      <c r="S18" s="287" t="s">
        <v>145</v>
      </c>
      <c r="T18" s="287" t="s">
        <v>189</v>
      </c>
      <c r="U18" s="287" t="s">
        <v>147</v>
      </c>
    </row>
    <row r="19" spans="1:21" s="248" customFormat="1" ht="30" customHeight="1" thickBot="1">
      <c r="A19" s="281" t="s">
        <v>230</v>
      </c>
      <c r="B19" s="282" t="s">
        <v>136</v>
      </c>
      <c r="C19" s="283" t="s">
        <v>47</v>
      </c>
      <c r="D19" s="284" t="s">
        <v>188</v>
      </c>
      <c r="E19" s="285">
        <v>60</v>
      </c>
      <c r="F19" s="319" t="s">
        <v>139</v>
      </c>
      <c r="G19" s="326"/>
      <c r="H19" s="327">
        <f>ROUNDDOWN((G19*1180*2/3),0)</f>
        <v>0</v>
      </c>
      <c r="I19" s="328"/>
      <c r="J19" s="329">
        <f>ROUNDDOWN((I19*2/3),0)</f>
        <v>0</v>
      </c>
      <c r="K19" s="326"/>
      <c r="L19" s="327">
        <f>ROUNDDOWN((K19*7070*2/3),0)</f>
        <v>0</v>
      </c>
      <c r="M19" s="328"/>
      <c r="N19" s="329">
        <f>ROUNDDOWN((M19*2/3),0)</f>
        <v>0</v>
      </c>
      <c r="O19" s="330">
        <f>ROUNDDOWN((4130*2/3),0)</f>
        <v>2753</v>
      </c>
      <c r="P19" s="328">
        <v>3000</v>
      </c>
      <c r="Q19" s="329">
        <f>ROUNDDOWN((P19*2/3),0)</f>
        <v>2000</v>
      </c>
      <c r="R19" s="325" t="s">
        <v>145</v>
      </c>
      <c r="S19" s="287" t="s">
        <v>145</v>
      </c>
      <c r="T19" s="287" t="s">
        <v>189</v>
      </c>
      <c r="U19" s="287" t="s">
        <v>147</v>
      </c>
    </row>
    <row r="20" spans="1:21" s="256" customFormat="1" ht="30" customHeight="1">
      <c r="A20" s="290"/>
      <c r="B20" s="290"/>
      <c r="C20" s="291"/>
      <c r="D20" s="292"/>
      <c r="E20" s="293"/>
      <c r="F20" s="225"/>
      <c r="G20" s="331"/>
      <c r="H20" s="332"/>
      <c r="I20" s="332"/>
      <c r="J20" s="333"/>
      <c r="K20" s="331"/>
      <c r="L20" s="332"/>
      <c r="M20" s="332"/>
      <c r="N20" s="333"/>
      <c r="O20" s="332"/>
      <c r="P20" s="332"/>
      <c r="Q20" s="333"/>
      <c r="R20" s="293"/>
      <c r="S20" s="292"/>
      <c r="T20" s="293"/>
      <c r="U20" s="293"/>
    </row>
    <row r="21" spans="1:21" s="256" customFormat="1" ht="30" customHeight="1">
      <c r="A21" s="295"/>
      <c r="B21" s="295"/>
      <c r="C21" s="296"/>
      <c r="D21" s="297">
        <f>+SUBTOTAL(3,D25:D40)</f>
        <v>0</v>
      </c>
      <c r="E21" s="331"/>
      <c r="F21" s="334"/>
      <c r="G21" s="297">
        <f>+SUBTOTAL(9,G25:G40)</f>
        <v>0</v>
      </c>
      <c r="H21" s="335"/>
      <c r="I21" s="335"/>
      <c r="J21" s="297">
        <f>+SUBTOTAL(9,J25:J40)</f>
        <v>0</v>
      </c>
      <c r="K21" s="297">
        <f>+SUBTOTAL(9,K25:K40)</f>
        <v>0</v>
      </c>
      <c r="L21" s="335"/>
      <c r="M21" s="335"/>
      <c r="N21" s="297">
        <f>+SUBTOTAL(9,N25:N40)</f>
        <v>0</v>
      </c>
      <c r="O21" s="297">
        <f>+SUBTOTAL(3,Q25:Q40)</f>
        <v>16</v>
      </c>
      <c r="P21" s="297"/>
      <c r="Q21" s="297">
        <f>+SUBTOTAL(9,Q25:Q40)</f>
        <v>0</v>
      </c>
      <c r="R21" s="298"/>
      <c r="S21" s="299"/>
      <c r="T21" s="298"/>
      <c r="U21" s="298"/>
    </row>
    <row r="22" spans="1:21" s="248" customFormat="1" ht="20.100000000000001" customHeight="1">
      <c r="A22" s="262" t="s">
        <v>120</v>
      </c>
      <c r="B22" s="263" t="s">
        <v>40</v>
      </c>
      <c r="C22" s="264" t="s">
        <v>178</v>
      </c>
      <c r="D22" s="265" t="s">
        <v>41</v>
      </c>
      <c r="E22" s="266"/>
      <c r="F22" s="267" t="s">
        <v>179</v>
      </c>
      <c r="G22" s="336" t="s">
        <v>216</v>
      </c>
      <c r="H22" s="337"/>
      <c r="I22" s="337"/>
      <c r="J22" s="338"/>
      <c r="K22" s="336" t="s">
        <v>217</v>
      </c>
      <c r="L22" s="337"/>
      <c r="M22" s="337"/>
      <c r="N22" s="338"/>
      <c r="O22" s="337" t="s">
        <v>218</v>
      </c>
      <c r="P22" s="337"/>
      <c r="Q22" s="338"/>
      <c r="R22" s="269" t="s">
        <v>6</v>
      </c>
      <c r="S22" s="269" t="s">
        <v>7</v>
      </c>
      <c r="T22" s="269" t="s">
        <v>181</v>
      </c>
      <c r="U22" s="269"/>
    </row>
    <row r="23" spans="1:21" s="248" customFormat="1" ht="20.100000000000001" customHeight="1">
      <c r="A23" s="270"/>
      <c r="B23" s="271"/>
      <c r="C23" s="264"/>
      <c r="D23" s="265"/>
      <c r="E23" s="272" t="s">
        <v>182</v>
      </c>
      <c r="F23" s="273"/>
      <c r="G23" s="315" t="s">
        <v>219</v>
      </c>
      <c r="H23" s="274" t="s">
        <v>220</v>
      </c>
      <c r="I23" s="276" t="s">
        <v>221</v>
      </c>
      <c r="J23" s="316" t="s">
        <v>222</v>
      </c>
      <c r="K23" s="315" t="s">
        <v>223</v>
      </c>
      <c r="L23" s="274" t="s">
        <v>224</v>
      </c>
      <c r="M23" s="276" t="s">
        <v>225</v>
      </c>
      <c r="N23" s="316" t="s">
        <v>226</v>
      </c>
      <c r="O23" s="315" t="s">
        <v>227</v>
      </c>
      <c r="P23" s="276" t="s">
        <v>228</v>
      </c>
      <c r="Q23" s="316" t="s">
        <v>229</v>
      </c>
      <c r="R23" s="269"/>
      <c r="S23" s="269"/>
      <c r="T23" s="269" t="s">
        <v>133</v>
      </c>
      <c r="U23" s="269" t="s">
        <v>134</v>
      </c>
    </row>
    <row r="24" spans="1:21" s="248" customFormat="1" ht="34.5" customHeight="1">
      <c r="A24" s="270"/>
      <c r="B24" s="277"/>
      <c r="C24" s="264"/>
      <c r="D24" s="265"/>
      <c r="E24" s="278"/>
      <c r="F24" s="279"/>
      <c r="G24" s="315"/>
      <c r="H24" s="274"/>
      <c r="I24" s="318"/>
      <c r="J24" s="316"/>
      <c r="K24" s="315"/>
      <c r="L24" s="274"/>
      <c r="M24" s="318"/>
      <c r="N24" s="316"/>
      <c r="O24" s="315"/>
      <c r="P24" s="318"/>
      <c r="Q24" s="316"/>
      <c r="R24" s="269"/>
      <c r="S24" s="269"/>
      <c r="T24" s="269"/>
      <c r="U24" s="269"/>
    </row>
    <row r="25" spans="1:21" s="248" customFormat="1" ht="27.95" customHeight="1">
      <c r="A25" s="300"/>
      <c r="B25" s="301"/>
      <c r="C25" s="283"/>
      <c r="D25" s="302"/>
      <c r="E25" s="285"/>
      <c r="F25" s="286"/>
      <c r="G25" s="287"/>
      <c r="H25" s="321">
        <f t="shared" ref="H25:H40" si="0">ROUNDDOWN((G25*1180*2/3),0)</f>
        <v>0</v>
      </c>
      <c r="I25" s="322"/>
      <c r="J25" s="289">
        <f t="shared" ref="J25:J40" si="1">ROUNDDOWN((I25*2/3),0)</f>
        <v>0</v>
      </c>
      <c r="K25" s="287"/>
      <c r="L25" s="321">
        <f t="shared" ref="L25:L40" si="2">ROUNDDOWN((K25*7070*2/3),0)</f>
        <v>0</v>
      </c>
      <c r="M25" s="322"/>
      <c r="N25" s="289">
        <f t="shared" ref="N25:N40" si="3">ROUNDDOWN((M25*2/3),0)</f>
        <v>0</v>
      </c>
      <c r="O25" s="321">
        <f t="shared" ref="O25:O40" si="4">ROUNDDOWN((4130*2/3),0)</f>
        <v>2753</v>
      </c>
      <c r="P25" s="322"/>
      <c r="Q25" s="289">
        <f t="shared" ref="Q25:Q40" si="5">ROUNDDOWN((P25*2/3),0)</f>
        <v>0</v>
      </c>
      <c r="R25" s="287"/>
      <c r="S25" s="287"/>
      <c r="T25" s="287"/>
      <c r="U25" s="287"/>
    </row>
    <row r="26" spans="1:21" s="248" customFormat="1" ht="27.95" customHeight="1">
      <c r="A26" s="300"/>
      <c r="B26" s="301"/>
      <c r="C26" s="283"/>
      <c r="D26" s="302"/>
      <c r="E26" s="285"/>
      <c r="F26" s="220"/>
      <c r="G26" s="287"/>
      <c r="H26" s="321">
        <f t="shared" si="0"/>
        <v>0</v>
      </c>
      <c r="I26" s="322"/>
      <c r="J26" s="289">
        <f t="shared" si="1"/>
        <v>0</v>
      </c>
      <c r="K26" s="287"/>
      <c r="L26" s="321">
        <f t="shared" si="2"/>
        <v>0</v>
      </c>
      <c r="M26" s="322"/>
      <c r="N26" s="289">
        <f t="shared" si="3"/>
        <v>0</v>
      </c>
      <c r="O26" s="321">
        <f t="shared" si="4"/>
        <v>2753</v>
      </c>
      <c r="P26" s="322"/>
      <c r="Q26" s="289">
        <f t="shared" si="5"/>
        <v>0</v>
      </c>
      <c r="R26" s="287"/>
      <c r="S26" s="287"/>
      <c r="T26" s="287"/>
      <c r="U26" s="287"/>
    </row>
    <row r="27" spans="1:21" s="248" customFormat="1" ht="30" customHeight="1">
      <c r="A27" s="300"/>
      <c r="B27" s="301"/>
      <c r="C27" s="283"/>
      <c r="D27" s="284"/>
      <c r="E27" s="285"/>
      <c r="F27" s="286"/>
      <c r="G27" s="287"/>
      <c r="H27" s="321">
        <f t="shared" si="0"/>
        <v>0</v>
      </c>
      <c r="I27" s="322"/>
      <c r="J27" s="289">
        <f t="shared" si="1"/>
        <v>0</v>
      </c>
      <c r="K27" s="287"/>
      <c r="L27" s="321">
        <f t="shared" si="2"/>
        <v>0</v>
      </c>
      <c r="M27" s="322"/>
      <c r="N27" s="289">
        <f t="shared" si="3"/>
        <v>0</v>
      </c>
      <c r="O27" s="321">
        <f t="shared" si="4"/>
        <v>2753</v>
      </c>
      <c r="P27" s="322"/>
      <c r="Q27" s="289">
        <f t="shared" si="5"/>
        <v>0</v>
      </c>
      <c r="R27" s="287"/>
      <c r="S27" s="288"/>
      <c r="T27" s="287"/>
      <c r="U27" s="287"/>
    </row>
    <row r="28" spans="1:21" s="248" customFormat="1" ht="27.95" customHeight="1">
      <c r="A28" s="300"/>
      <c r="B28" s="301"/>
      <c r="C28" s="283"/>
      <c r="D28" s="302"/>
      <c r="E28" s="285"/>
      <c r="F28" s="286"/>
      <c r="G28" s="287"/>
      <c r="H28" s="321">
        <f t="shared" si="0"/>
        <v>0</v>
      </c>
      <c r="I28" s="322"/>
      <c r="J28" s="289">
        <f t="shared" si="1"/>
        <v>0</v>
      </c>
      <c r="K28" s="287"/>
      <c r="L28" s="321">
        <f t="shared" si="2"/>
        <v>0</v>
      </c>
      <c r="M28" s="322"/>
      <c r="N28" s="289">
        <f t="shared" si="3"/>
        <v>0</v>
      </c>
      <c r="O28" s="321">
        <f t="shared" si="4"/>
        <v>2753</v>
      </c>
      <c r="P28" s="322"/>
      <c r="Q28" s="289">
        <f t="shared" si="5"/>
        <v>0</v>
      </c>
      <c r="R28" s="287"/>
      <c r="S28" s="287"/>
      <c r="T28" s="287"/>
      <c r="U28" s="287"/>
    </row>
    <row r="29" spans="1:21" s="248" customFormat="1" ht="30" customHeight="1">
      <c r="A29" s="300"/>
      <c r="B29" s="301"/>
      <c r="C29" s="283"/>
      <c r="D29" s="284"/>
      <c r="E29" s="285"/>
      <c r="F29" s="286"/>
      <c r="G29" s="287"/>
      <c r="H29" s="321">
        <f t="shared" si="0"/>
        <v>0</v>
      </c>
      <c r="I29" s="322"/>
      <c r="J29" s="289">
        <f t="shared" si="1"/>
        <v>0</v>
      </c>
      <c r="K29" s="287"/>
      <c r="L29" s="321">
        <f t="shared" si="2"/>
        <v>0</v>
      </c>
      <c r="M29" s="322"/>
      <c r="N29" s="289">
        <f t="shared" si="3"/>
        <v>0</v>
      </c>
      <c r="O29" s="321">
        <f t="shared" si="4"/>
        <v>2753</v>
      </c>
      <c r="P29" s="322"/>
      <c r="Q29" s="289">
        <f t="shared" si="5"/>
        <v>0</v>
      </c>
      <c r="R29" s="287"/>
      <c r="S29" s="288"/>
      <c r="T29" s="287"/>
      <c r="U29" s="287"/>
    </row>
    <row r="30" spans="1:21" s="248" customFormat="1" ht="27.95" customHeight="1">
      <c r="A30" s="300"/>
      <c r="B30" s="301"/>
      <c r="C30" s="283"/>
      <c r="D30" s="302"/>
      <c r="E30" s="285"/>
      <c r="F30" s="286"/>
      <c r="G30" s="287"/>
      <c r="H30" s="321">
        <f t="shared" si="0"/>
        <v>0</v>
      </c>
      <c r="I30" s="322"/>
      <c r="J30" s="289">
        <f t="shared" si="1"/>
        <v>0</v>
      </c>
      <c r="K30" s="287"/>
      <c r="L30" s="321">
        <f t="shared" si="2"/>
        <v>0</v>
      </c>
      <c r="M30" s="322"/>
      <c r="N30" s="289">
        <f t="shared" si="3"/>
        <v>0</v>
      </c>
      <c r="O30" s="321">
        <f t="shared" si="4"/>
        <v>2753</v>
      </c>
      <c r="P30" s="322"/>
      <c r="Q30" s="289">
        <f t="shared" si="5"/>
        <v>0</v>
      </c>
      <c r="R30" s="287"/>
      <c r="S30" s="287"/>
      <c r="T30" s="287"/>
      <c r="U30" s="287"/>
    </row>
    <row r="31" spans="1:21" s="248" customFormat="1" ht="27.95" customHeight="1">
      <c r="A31" s="300"/>
      <c r="B31" s="301"/>
      <c r="C31" s="283"/>
      <c r="D31" s="302"/>
      <c r="E31" s="285"/>
      <c r="F31" s="220"/>
      <c r="G31" s="287"/>
      <c r="H31" s="321">
        <f t="shared" si="0"/>
        <v>0</v>
      </c>
      <c r="I31" s="322"/>
      <c r="J31" s="289">
        <f t="shared" si="1"/>
        <v>0</v>
      </c>
      <c r="K31" s="287"/>
      <c r="L31" s="321">
        <f t="shared" si="2"/>
        <v>0</v>
      </c>
      <c r="M31" s="322"/>
      <c r="N31" s="289">
        <f t="shared" si="3"/>
        <v>0</v>
      </c>
      <c r="O31" s="321">
        <f t="shared" si="4"/>
        <v>2753</v>
      </c>
      <c r="P31" s="322"/>
      <c r="Q31" s="289">
        <f t="shared" si="5"/>
        <v>0</v>
      </c>
      <c r="R31" s="287"/>
      <c r="S31" s="287"/>
      <c r="T31" s="287"/>
      <c r="U31" s="287"/>
    </row>
    <row r="32" spans="1:21" s="248" customFormat="1" ht="30" customHeight="1">
      <c r="A32" s="300"/>
      <c r="B32" s="301"/>
      <c r="C32" s="283"/>
      <c r="D32" s="284"/>
      <c r="E32" s="285"/>
      <c r="F32" s="286"/>
      <c r="G32" s="287"/>
      <c r="H32" s="321">
        <f t="shared" si="0"/>
        <v>0</v>
      </c>
      <c r="I32" s="322"/>
      <c r="J32" s="289">
        <f t="shared" si="1"/>
        <v>0</v>
      </c>
      <c r="K32" s="287"/>
      <c r="L32" s="321">
        <f t="shared" si="2"/>
        <v>0</v>
      </c>
      <c r="M32" s="322"/>
      <c r="N32" s="289">
        <f t="shared" si="3"/>
        <v>0</v>
      </c>
      <c r="O32" s="321">
        <f t="shared" si="4"/>
        <v>2753</v>
      </c>
      <c r="P32" s="322"/>
      <c r="Q32" s="289">
        <f t="shared" si="5"/>
        <v>0</v>
      </c>
      <c r="R32" s="287"/>
      <c r="S32" s="288"/>
      <c r="T32" s="287"/>
      <c r="U32" s="287"/>
    </row>
    <row r="33" spans="1:21" s="248" customFormat="1" ht="30" customHeight="1">
      <c r="A33" s="300"/>
      <c r="B33" s="301"/>
      <c r="C33" s="283"/>
      <c r="D33" s="284"/>
      <c r="E33" s="285"/>
      <c r="F33" s="286"/>
      <c r="G33" s="287"/>
      <c r="H33" s="321">
        <f t="shared" si="0"/>
        <v>0</v>
      </c>
      <c r="I33" s="322"/>
      <c r="J33" s="289">
        <f t="shared" si="1"/>
        <v>0</v>
      </c>
      <c r="K33" s="287"/>
      <c r="L33" s="321">
        <f t="shared" si="2"/>
        <v>0</v>
      </c>
      <c r="M33" s="322"/>
      <c r="N33" s="289">
        <f t="shared" si="3"/>
        <v>0</v>
      </c>
      <c r="O33" s="321">
        <f t="shared" si="4"/>
        <v>2753</v>
      </c>
      <c r="P33" s="322"/>
      <c r="Q33" s="289">
        <f t="shared" si="5"/>
        <v>0</v>
      </c>
      <c r="R33" s="287"/>
      <c r="S33" s="288"/>
      <c r="T33" s="287"/>
      <c r="U33" s="287"/>
    </row>
    <row r="34" spans="1:21" s="248" customFormat="1" ht="27.95" customHeight="1">
      <c r="A34" s="300"/>
      <c r="B34" s="301"/>
      <c r="C34" s="283"/>
      <c r="D34" s="302"/>
      <c r="E34" s="285"/>
      <c r="F34" s="286"/>
      <c r="G34" s="287"/>
      <c r="H34" s="321">
        <f t="shared" si="0"/>
        <v>0</v>
      </c>
      <c r="I34" s="322"/>
      <c r="J34" s="289">
        <f t="shared" si="1"/>
        <v>0</v>
      </c>
      <c r="K34" s="287"/>
      <c r="L34" s="321">
        <f t="shared" si="2"/>
        <v>0</v>
      </c>
      <c r="M34" s="322"/>
      <c r="N34" s="289">
        <f t="shared" si="3"/>
        <v>0</v>
      </c>
      <c r="O34" s="321">
        <f t="shared" si="4"/>
        <v>2753</v>
      </c>
      <c r="P34" s="322"/>
      <c r="Q34" s="289">
        <f t="shared" si="5"/>
        <v>0</v>
      </c>
      <c r="R34" s="287"/>
      <c r="S34" s="287"/>
      <c r="T34" s="287"/>
      <c r="U34" s="287"/>
    </row>
    <row r="35" spans="1:21" s="248" customFormat="1" ht="27.95" customHeight="1">
      <c r="A35" s="300"/>
      <c r="B35" s="301"/>
      <c r="C35" s="283"/>
      <c r="D35" s="302"/>
      <c r="E35" s="285"/>
      <c r="F35" s="220"/>
      <c r="G35" s="287"/>
      <c r="H35" s="321">
        <f t="shared" si="0"/>
        <v>0</v>
      </c>
      <c r="I35" s="322"/>
      <c r="J35" s="289">
        <f t="shared" si="1"/>
        <v>0</v>
      </c>
      <c r="K35" s="287"/>
      <c r="L35" s="321">
        <f t="shared" si="2"/>
        <v>0</v>
      </c>
      <c r="M35" s="322"/>
      <c r="N35" s="289">
        <f t="shared" si="3"/>
        <v>0</v>
      </c>
      <c r="O35" s="321">
        <f t="shared" si="4"/>
        <v>2753</v>
      </c>
      <c r="P35" s="322"/>
      <c r="Q35" s="289">
        <f t="shared" si="5"/>
        <v>0</v>
      </c>
      <c r="R35" s="287"/>
      <c r="S35" s="287"/>
      <c r="T35" s="287"/>
      <c r="U35" s="287"/>
    </row>
    <row r="36" spans="1:21" s="248" customFormat="1" ht="30" customHeight="1">
      <c r="A36" s="300"/>
      <c r="B36" s="301"/>
      <c r="C36" s="283"/>
      <c r="D36" s="284"/>
      <c r="E36" s="285"/>
      <c r="F36" s="286"/>
      <c r="G36" s="287"/>
      <c r="H36" s="321">
        <f t="shared" si="0"/>
        <v>0</v>
      </c>
      <c r="I36" s="322"/>
      <c r="J36" s="289">
        <f t="shared" si="1"/>
        <v>0</v>
      </c>
      <c r="K36" s="287"/>
      <c r="L36" s="321">
        <f t="shared" si="2"/>
        <v>0</v>
      </c>
      <c r="M36" s="322"/>
      <c r="N36" s="289">
        <f t="shared" si="3"/>
        <v>0</v>
      </c>
      <c r="O36" s="321">
        <f t="shared" si="4"/>
        <v>2753</v>
      </c>
      <c r="P36" s="322"/>
      <c r="Q36" s="289">
        <f t="shared" si="5"/>
        <v>0</v>
      </c>
      <c r="R36" s="287"/>
      <c r="S36" s="288"/>
      <c r="T36" s="287"/>
      <c r="U36" s="287"/>
    </row>
    <row r="37" spans="1:21" s="248" customFormat="1" ht="27.95" customHeight="1">
      <c r="A37" s="300"/>
      <c r="B37" s="301"/>
      <c r="C37" s="283"/>
      <c r="D37" s="302"/>
      <c r="E37" s="285"/>
      <c r="F37" s="286"/>
      <c r="G37" s="287"/>
      <c r="H37" s="321">
        <f t="shared" si="0"/>
        <v>0</v>
      </c>
      <c r="I37" s="322"/>
      <c r="J37" s="289">
        <f t="shared" si="1"/>
        <v>0</v>
      </c>
      <c r="K37" s="287"/>
      <c r="L37" s="321">
        <f t="shared" si="2"/>
        <v>0</v>
      </c>
      <c r="M37" s="322"/>
      <c r="N37" s="289">
        <f t="shared" si="3"/>
        <v>0</v>
      </c>
      <c r="O37" s="321">
        <f t="shared" si="4"/>
        <v>2753</v>
      </c>
      <c r="P37" s="322"/>
      <c r="Q37" s="289">
        <f t="shared" si="5"/>
        <v>0</v>
      </c>
      <c r="R37" s="287"/>
      <c r="S37" s="287"/>
      <c r="T37" s="287"/>
      <c r="U37" s="287"/>
    </row>
    <row r="38" spans="1:21" s="248" customFormat="1" ht="30" customHeight="1">
      <c r="A38" s="300"/>
      <c r="B38" s="301"/>
      <c r="C38" s="283"/>
      <c r="D38" s="284"/>
      <c r="E38" s="285"/>
      <c r="F38" s="286"/>
      <c r="G38" s="287"/>
      <c r="H38" s="321">
        <f t="shared" si="0"/>
        <v>0</v>
      </c>
      <c r="I38" s="322"/>
      <c r="J38" s="289">
        <f t="shared" si="1"/>
        <v>0</v>
      </c>
      <c r="K38" s="287"/>
      <c r="L38" s="321">
        <f t="shared" si="2"/>
        <v>0</v>
      </c>
      <c r="M38" s="322"/>
      <c r="N38" s="289">
        <f t="shared" si="3"/>
        <v>0</v>
      </c>
      <c r="O38" s="321">
        <f t="shared" si="4"/>
        <v>2753</v>
      </c>
      <c r="P38" s="322"/>
      <c r="Q38" s="289">
        <f t="shared" si="5"/>
        <v>0</v>
      </c>
      <c r="R38" s="287"/>
      <c r="S38" s="288"/>
      <c r="T38" s="287"/>
      <c r="U38" s="287"/>
    </row>
    <row r="39" spans="1:21" s="248" customFormat="1" ht="27.95" customHeight="1">
      <c r="A39" s="300"/>
      <c r="B39" s="301"/>
      <c r="C39" s="283"/>
      <c r="D39" s="302"/>
      <c r="E39" s="285"/>
      <c r="F39" s="286"/>
      <c r="G39" s="287"/>
      <c r="H39" s="321">
        <f t="shared" si="0"/>
        <v>0</v>
      </c>
      <c r="I39" s="322"/>
      <c r="J39" s="289">
        <f t="shared" si="1"/>
        <v>0</v>
      </c>
      <c r="K39" s="287"/>
      <c r="L39" s="321">
        <f t="shared" si="2"/>
        <v>0</v>
      </c>
      <c r="M39" s="322"/>
      <c r="N39" s="289">
        <f t="shared" si="3"/>
        <v>0</v>
      </c>
      <c r="O39" s="321">
        <f t="shared" si="4"/>
        <v>2753</v>
      </c>
      <c r="P39" s="322"/>
      <c r="Q39" s="289">
        <f t="shared" si="5"/>
        <v>0</v>
      </c>
      <c r="R39" s="287"/>
      <c r="S39" s="287"/>
      <c r="T39" s="287"/>
      <c r="U39" s="287"/>
    </row>
    <row r="40" spans="1:21" s="248" customFormat="1" ht="27.95" customHeight="1">
      <c r="A40" s="300"/>
      <c r="B40" s="301"/>
      <c r="C40" s="283"/>
      <c r="D40" s="302"/>
      <c r="E40" s="285"/>
      <c r="F40" s="220"/>
      <c r="G40" s="287"/>
      <c r="H40" s="321">
        <f t="shared" si="0"/>
        <v>0</v>
      </c>
      <c r="I40" s="322"/>
      <c r="J40" s="289">
        <f t="shared" si="1"/>
        <v>0</v>
      </c>
      <c r="K40" s="287"/>
      <c r="L40" s="321">
        <f t="shared" si="2"/>
        <v>0</v>
      </c>
      <c r="M40" s="322"/>
      <c r="N40" s="289">
        <f t="shared" si="3"/>
        <v>0</v>
      </c>
      <c r="O40" s="321">
        <f t="shared" si="4"/>
        <v>2753</v>
      </c>
      <c r="P40" s="322"/>
      <c r="Q40" s="289">
        <f t="shared" si="5"/>
        <v>0</v>
      </c>
      <c r="R40" s="287"/>
      <c r="S40" s="287"/>
      <c r="T40" s="287"/>
      <c r="U40" s="287"/>
    </row>
    <row r="41" spans="1:21">
      <c r="F41" s="303"/>
      <c r="P41" s="339"/>
    </row>
    <row r="42" spans="1:21">
      <c r="F42" s="303"/>
    </row>
    <row r="43" spans="1:21">
      <c r="F43" s="303"/>
    </row>
    <row r="44" spans="1:21">
      <c r="F44" s="303"/>
    </row>
    <row r="45" spans="1:21">
      <c r="F45" s="303"/>
    </row>
    <row r="46" spans="1:21">
      <c r="F46" s="303"/>
    </row>
    <row r="47" spans="1:21">
      <c r="F47" s="303"/>
    </row>
    <row r="48" spans="1:21">
      <c r="F48" s="303"/>
    </row>
    <row r="49" spans="3:6">
      <c r="F49" s="303"/>
    </row>
    <row r="51" spans="3:6" s="305" customFormat="1">
      <c r="C51" s="304" t="s">
        <v>190</v>
      </c>
      <c r="F51" s="240"/>
    </row>
    <row r="52" spans="3:6">
      <c r="C52" s="306" t="s">
        <v>93</v>
      </c>
    </row>
    <row r="53" spans="3:6">
      <c r="C53" s="306" t="s">
        <v>25</v>
      </c>
    </row>
    <row r="54" spans="3:6">
      <c r="C54" s="306" t="s">
        <v>95</v>
      </c>
    </row>
    <row r="55" spans="3:6">
      <c r="C55" s="306" t="s">
        <v>51</v>
      </c>
    </row>
    <row r="56" spans="3:6">
      <c r="C56" s="306" t="s">
        <v>28</v>
      </c>
    </row>
    <row r="57" spans="3:6">
      <c r="C57" s="306" t="s">
        <v>85</v>
      </c>
    </row>
    <row r="58" spans="3:6">
      <c r="C58" s="306" t="s">
        <v>86</v>
      </c>
    </row>
    <row r="59" spans="3:6">
      <c r="C59" s="306" t="s">
        <v>88</v>
      </c>
    </row>
    <row r="60" spans="3:6">
      <c r="C60" s="306" t="s">
        <v>231</v>
      </c>
    </row>
    <row r="61" spans="3:6">
      <c r="C61" s="306" t="s">
        <v>192</v>
      </c>
    </row>
    <row r="62" spans="3:6">
      <c r="C62" s="306" t="s">
        <v>193</v>
      </c>
    </row>
    <row r="63" spans="3:6">
      <c r="C63" s="306" t="s">
        <v>194</v>
      </c>
    </row>
    <row r="64" spans="3:6">
      <c r="C64" s="306" t="s">
        <v>195</v>
      </c>
    </row>
    <row r="65" spans="3:3">
      <c r="C65" s="306" t="s">
        <v>196</v>
      </c>
    </row>
    <row r="66" spans="3:3">
      <c r="C66" s="306" t="s">
        <v>197</v>
      </c>
    </row>
    <row r="67" spans="3:3">
      <c r="C67" s="306" t="s">
        <v>198</v>
      </c>
    </row>
    <row r="68" spans="3:3">
      <c r="C68" s="306" t="s">
        <v>199</v>
      </c>
    </row>
    <row r="69" spans="3:3">
      <c r="C69" s="306" t="s">
        <v>200</v>
      </c>
    </row>
    <row r="70" spans="3:3">
      <c r="C70" s="306" t="s">
        <v>201</v>
      </c>
    </row>
    <row r="71" spans="3:3">
      <c r="C71" s="306" t="s">
        <v>202</v>
      </c>
    </row>
  </sheetData>
  <mergeCells count="51">
    <mergeCell ref="T23:T24"/>
    <mergeCell ref="U23:U24"/>
    <mergeCell ref="L23:L24"/>
    <mergeCell ref="M23:M24"/>
    <mergeCell ref="N23:N24"/>
    <mergeCell ref="O23:O24"/>
    <mergeCell ref="P23:P24"/>
    <mergeCell ref="Q23:Q24"/>
    <mergeCell ref="O22:Q22"/>
    <mergeCell ref="R22:R24"/>
    <mergeCell ref="S22:S24"/>
    <mergeCell ref="T22:U22"/>
    <mergeCell ref="E23:E24"/>
    <mergeCell ref="G23:G24"/>
    <mergeCell ref="H23:H24"/>
    <mergeCell ref="I23:I24"/>
    <mergeCell ref="J23:J24"/>
    <mergeCell ref="K23:K24"/>
    <mergeCell ref="Q16:Q17"/>
    <mergeCell ref="T16:T17"/>
    <mergeCell ref="U16:U17"/>
    <mergeCell ref="A22:A24"/>
    <mergeCell ref="B22:B24"/>
    <mergeCell ref="C22:C24"/>
    <mergeCell ref="D22:D24"/>
    <mergeCell ref="F22:F24"/>
    <mergeCell ref="G22:J22"/>
    <mergeCell ref="K22:N22"/>
    <mergeCell ref="K16:K17"/>
    <mergeCell ref="L16:L17"/>
    <mergeCell ref="M16:M17"/>
    <mergeCell ref="N16:N17"/>
    <mergeCell ref="O16:O17"/>
    <mergeCell ref="P16:P17"/>
    <mergeCell ref="G15:J15"/>
    <mergeCell ref="K15:N15"/>
    <mergeCell ref="O15:Q15"/>
    <mergeCell ref="R15:R17"/>
    <mergeCell ref="S15:S17"/>
    <mergeCell ref="T15:U15"/>
    <mergeCell ref="G16:G17"/>
    <mergeCell ref="H16:H17"/>
    <mergeCell ref="I16:I17"/>
    <mergeCell ref="J16:J17"/>
    <mergeCell ref="A2:F2"/>
    <mergeCell ref="A15:A17"/>
    <mergeCell ref="B15:B17"/>
    <mergeCell ref="C15:C17"/>
    <mergeCell ref="D15:D17"/>
    <mergeCell ref="F15:F17"/>
    <mergeCell ref="E16:E17"/>
  </mergeCells>
  <phoneticPr fontId="1"/>
  <dataValidations count="3">
    <dataValidation type="list" allowBlank="1" showInputMessage="1" showErrorMessage="1" sqref="C18:C21 IY18:IY21 SU18:SU21 ACQ18:ACQ21 AMM18:AMM21 AWI18:AWI21 BGE18:BGE21 BQA18:BQA21 BZW18:BZW21 CJS18:CJS21 CTO18:CTO21 DDK18:DDK21 DNG18:DNG21 DXC18:DXC21 EGY18:EGY21 EQU18:EQU21 FAQ18:FAQ21 FKM18:FKM21 FUI18:FUI21 GEE18:GEE21 GOA18:GOA21 GXW18:GXW21 HHS18:HHS21 HRO18:HRO21 IBK18:IBK21 ILG18:ILG21 IVC18:IVC21 JEY18:JEY21 JOU18:JOU21 JYQ18:JYQ21 KIM18:KIM21 KSI18:KSI21 LCE18:LCE21 LMA18:LMA21 LVW18:LVW21 MFS18:MFS21 MPO18:MPO21 MZK18:MZK21 NJG18:NJG21 NTC18:NTC21 OCY18:OCY21 OMU18:OMU21 OWQ18:OWQ21 PGM18:PGM21 PQI18:PQI21 QAE18:QAE21 QKA18:QKA21 QTW18:QTW21 RDS18:RDS21 RNO18:RNO21 RXK18:RXK21 SHG18:SHG21 SRC18:SRC21 TAY18:TAY21 TKU18:TKU21 TUQ18:TUQ21 UEM18:UEM21 UOI18:UOI21 UYE18:UYE21 VIA18:VIA21 VRW18:VRW21 WBS18:WBS21 WLO18:WLO21 WVK18:WVK21 C65554:C65557 IY65554:IY65557 SU65554:SU65557 ACQ65554:ACQ65557 AMM65554:AMM65557 AWI65554:AWI65557 BGE65554:BGE65557 BQA65554:BQA65557 BZW65554:BZW65557 CJS65554:CJS65557 CTO65554:CTO65557 DDK65554:DDK65557 DNG65554:DNG65557 DXC65554:DXC65557 EGY65554:EGY65557 EQU65554:EQU65557 FAQ65554:FAQ65557 FKM65554:FKM65557 FUI65554:FUI65557 GEE65554:GEE65557 GOA65554:GOA65557 GXW65554:GXW65557 HHS65554:HHS65557 HRO65554:HRO65557 IBK65554:IBK65557 ILG65554:ILG65557 IVC65554:IVC65557 JEY65554:JEY65557 JOU65554:JOU65557 JYQ65554:JYQ65557 KIM65554:KIM65557 KSI65554:KSI65557 LCE65554:LCE65557 LMA65554:LMA65557 LVW65554:LVW65557 MFS65554:MFS65557 MPO65554:MPO65557 MZK65554:MZK65557 NJG65554:NJG65557 NTC65554:NTC65557 OCY65554:OCY65557 OMU65554:OMU65557 OWQ65554:OWQ65557 PGM65554:PGM65557 PQI65554:PQI65557 QAE65554:QAE65557 QKA65554:QKA65557 QTW65554:QTW65557 RDS65554:RDS65557 RNO65554:RNO65557 RXK65554:RXK65557 SHG65554:SHG65557 SRC65554:SRC65557 TAY65554:TAY65557 TKU65554:TKU65557 TUQ65554:TUQ65557 UEM65554:UEM65557 UOI65554:UOI65557 UYE65554:UYE65557 VIA65554:VIA65557 VRW65554:VRW65557 WBS65554:WBS65557 WLO65554:WLO65557 WVK65554:WVK65557 C131090:C131093 IY131090:IY131093 SU131090:SU131093 ACQ131090:ACQ131093 AMM131090:AMM131093 AWI131090:AWI131093 BGE131090:BGE131093 BQA131090:BQA131093 BZW131090:BZW131093 CJS131090:CJS131093 CTO131090:CTO131093 DDK131090:DDK131093 DNG131090:DNG131093 DXC131090:DXC131093 EGY131090:EGY131093 EQU131090:EQU131093 FAQ131090:FAQ131093 FKM131090:FKM131093 FUI131090:FUI131093 GEE131090:GEE131093 GOA131090:GOA131093 GXW131090:GXW131093 HHS131090:HHS131093 HRO131090:HRO131093 IBK131090:IBK131093 ILG131090:ILG131093 IVC131090:IVC131093 JEY131090:JEY131093 JOU131090:JOU131093 JYQ131090:JYQ131093 KIM131090:KIM131093 KSI131090:KSI131093 LCE131090:LCE131093 LMA131090:LMA131093 LVW131090:LVW131093 MFS131090:MFS131093 MPO131090:MPO131093 MZK131090:MZK131093 NJG131090:NJG131093 NTC131090:NTC131093 OCY131090:OCY131093 OMU131090:OMU131093 OWQ131090:OWQ131093 PGM131090:PGM131093 PQI131090:PQI131093 QAE131090:QAE131093 QKA131090:QKA131093 QTW131090:QTW131093 RDS131090:RDS131093 RNO131090:RNO131093 RXK131090:RXK131093 SHG131090:SHG131093 SRC131090:SRC131093 TAY131090:TAY131093 TKU131090:TKU131093 TUQ131090:TUQ131093 UEM131090:UEM131093 UOI131090:UOI131093 UYE131090:UYE131093 VIA131090:VIA131093 VRW131090:VRW131093 WBS131090:WBS131093 WLO131090:WLO131093 WVK131090:WVK131093 C196626:C196629 IY196626:IY196629 SU196626:SU196629 ACQ196626:ACQ196629 AMM196626:AMM196629 AWI196626:AWI196629 BGE196626:BGE196629 BQA196626:BQA196629 BZW196626:BZW196629 CJS196626:CJS196629 CTO196626:CTO196629 DDK196626:DDK196629 DNG196626:DNG196629 DXC196626:DXC196629 EGY196626:EGY196629 EQU196626:EQU196629 FAQ196626:FAQ196629 FKM196626:FKM196629 FUI196626:FUI196629 GEE196626:GEE196629 GOA196626:GOA196629 GXW196626:GXW196629 HHS196626:HHS196629 HRO196626:HRO196629 IBK196626:IBK196629 ILG196626:ILG196629 IVC196626:IVC196629 JEY196626:JEY196629 JOU196626:JOU196629 JYQ196626:JYQ196629 KIM196626:KIM196629 KSI196626:KSI196629 LCE196626:LCE196629 LMA196626:LMA196629 LVW196626:LVW196629 MFS196626:MFS196629 MPO196626:MPO196629 MZK196626:MZK196629 NJG196626:NJG196629 NTC196626:NTC196629 OCY196626:OCY196629 OMU196626:OMU196629 OWQ196626:OWQ196629 PGM196626:PGM196629 PQI196626:PQI196629 QAE196626:QAE196629 QKA196626:QKA196629 QTW196626:QTW196629 RDS196626:RDS196629 RNO196626:RNO196629 RXK196626:RXK196629 SHG196626:SHG196629 SRC196626:SRC196629 TAY196626:TAY196629 TKU196626:TKU196629 TUQ196626:TUQ196629 UEM196626:UEM196629 UOI196626:UOI196629 UYE196626:UYE196629 VIA196626:VIA196629 VRW196626:VRW196629 WBS196626:WBS196629 WLO196626:WLO196629 WVK196626:WVK196629 C262162:C262165 IY262162:IY262165 SU262162:SU262165 ACQ262162:ACQ262165 AMM262162:AMM262165 AWI262162:AWI262165 BGE262162:BGE262165 BQA262162:BQA262165 BZW262162:BZW262165 CJS262162:CJS262165 CTO262162:CTO262165 DDK262162:DDK262165 DNG262162:DNG262165 DXC262162:DXC262165 EGY262162:EGY262165 EQU262162:EQU262165 FAQ262162:FAQ262165 FKM262162:FKM262165 FUI262162:FUI262165 GEE262162:GEE262165 GOA262162:GOA262165 GXW262162:GXW262165 HHS262162:HHS262165 HRO262162:HRO262165 IBK262162:IBK262165 ILG262162:ILG262165 IVC262162:IVC262165 JEY262162:JEY262165 JOU262162:JOU262165 JYQ262162:JYQ262165 KIM262162:KIM262165 KSI262162:KSI262165 LCE262162:LCE262165 LMA262162:LMA262165 LVW262162:LVW262165 MFS262162:MFS262165 MPO262162:MPO262165 MZK262162:MZK262165 NJG262162:NJG262165 NTC262162:NTC262165 OCY262162:OCY262165 OMU262162:OMU262165 OWQ262162:OWQ262165 PGM262162:PGM262165 PQI262162:PQI262165 QAE262162:QAE262165 QKA262162:QKA262165 QTW262162:QTW262165 RDS262162:RDS262165 RNO262162:RNO262165 RXK262162:RXK262165 SHG262162:SHG262165 SRC262162:SRC262165 TAY262162:TAY262165 TKU262162:TKU262165 TUQ262162:TUQ262165 UEM262162:UEM262165 UOI262162:UOI262165 UYE262162:UYE262165 VIA262162:VIA262165 VRW262162:VRW262165 WBS262162:WBS262165 WLO262162:WLO262165 WVK262162:WVK262165 C327698:C327701 IY327698:IY327701 SU327698:SU327701 ACQ327698:ACQ327701 AMM327698:AMM327701 AWI327698:AWI327701 BGE327698:BGE327701 BQA327698:BQA327701 BZW327698:BZW327701 CJS327698:CJS327701 CTO327698:CTO327701 DDK327698:DDK327701 DNG327698:DNG327701 DXC327698:DXC327701 EGY327698:EGY327701 EQU327698:EQU327701 FAQ327698:FAQ327701 FKM327698:FKM327701 FUI327698:FUI327701 GEE327698:GEE327701 GOA327698:GOA327701 GXW327698:GXW327701 HHS327698:HHS327701 HRO327698:HRO327701 IBK327698:IBK327701 ILG327698:ILG327701 IVC327698:IVC327701 JEY327698:JEY327701 JOU327698:JOU327701 JYQ327698:JYQ327701 KIM327698:KIM327701 KSI327698:KSI327701 LCE327698:LCE327701 LMA327698:LMA327701 LVW327698:LVW327701 MFS327698:MFS327701 MPO327698:MPO327701 MZK327698:MZK327701 NJG327698:NJG327701 NTC327698:NTC327701 OCY327698:OCY327701 OMU327698:OMU327701 OWQ327698:OWQ327701 PGM327698:PGM327701 PQI327698:PQI327701 QAE327698:QAE327701 QKA327698:QKA327701 QTW327698:QTW327701 RDS327698:RDS327701 RNO327698:RNO327701 RXK327698:RXK327701 SHG327698:SHG327701 SRC327698:SRC327701 TAY327698:TAY327701 TKU327698:TKU327701 TUQ327698:TUQ327701 UEM327698:UEM327701 UOI327698:UOI327701 UYE327698:UYE327701 VIA327698:VIA327701 VRW327698:VRW327701 WBS327698:WBS327701 WLO327698:WLO327701 WVK327698:WVK327701 C393234:C393237 IY393234:IY393237 SU393234:SU393237 ACQ393234:ACQ393237 AMM393234:AMM393237 AWI393234:AWI393237 BGE393234:BGE393237 BQA393234:BQA393237 BZW393234:BZW393237 CJS393234:CJS393237 CTO393234:CTO393237 DDK393234:DDK393237 DNG393234:DNG393237 DXC393234:DXC393237 EGY393234:EGY393237 EQU393234:EQU393237 FAQ393234:FAQ393237 FKM393234:FKM393237 FUI393234:FUI393237 GEE393234:GEE393237 GOA393234:GOA393237 GXW393234:GXW393237 HHS393234:HHS393237 HRO393234:HRO393237 IBK393234:IBK393237 ILG393234:ILG393237 IVC393234:IVC393237 JEY393234:JEY393237 JOU393234:JOU393237 JYQ393234:JYQ393237 KIM393234:KIM393237 KSI393234:KSI393237 LCE393234:LCE393237 LMA393234:LMA393237 LVW393234:LVW393237 MFS393234:MFS393237 MPO393234:MPO393237 MZK393234:MZK393237 NJG393234:NJG393237 NTC393234:NTC393237 OCY393234:OCY393237 OMU393234:OMU393237 OWQ393234:OWQ393237 PGM393234:PGM393237 PQI393234:PQI393237 QAE393234:QAE393237 QKA393234:QKA393237 QTW393234:QTW393237 RDS393234:RDS393237 RNO393234:RNO393237 RXK393234:RXK393237 SHG393234:SHG393237 SRC393234:SRC393237 TAY393234:TAY393237 TKU393234:TKU393237 TUQ393234:TUQ393237 UEM393234:UEM393237 UOI393234:UOI393237 UYE393234:UYE393237 VIA393234:VIA393237 VRW393234:VRW393237 WBS393234:WBS393237 WLO393234:WLO393237 WVK393234:WVK393237 C458770:C458773 IY458770:IY458773 SU458770:SU458773 ACQ458770:ACQ458773 AMM458770:AMM458773 AWI458770:AWI458773 BGE458770:BGE458773 BQA458770:BQA458773 BZW458770:BZW458773 CJS458770:CJS458773 CTO458770:CTO458773 DDK458770:DDK458773 DNG458770:DNG458773 DXC458770:DXC458773 EGY458770:EGY458773 EQU458770:EQU458773 FAQ458770:FAQ458773 FKM458770:FKM458773 FUI458770:FUI458773 GEE458770:GEE458773 GOA458770:GOA458773 GXW458770:GXW458773 HHS458770:HHS458773 HRO458770:HRO458773 IBK458770:IBK458773 ILG458770:ILG458773 IVC458770:IVC458773 JEY458770:JEY458773 JOU458770:JOU458773 JYQ458770:JYQ458773 KIM458770:KIM458773 KSI458770:KSI458773 LCE458770:LCE458773 LMA458770:LMA458773 LVW458770:LVW458773 MFS458770:MFS458773 MPO458770:MPO458773 MZK458770:MZK458773 NJG458770:NJG458773 NTC458770:NTC458773 OCY458770:OCY458773 OMU458770:OMU458773 OWQ458770:OWQ458773 PGM458770:PGM458773 PQI458770:PQI458773 QAE458770:QAE458773 QKA458770:QKA458773 QTW458770:QTW458773 RDS458770:RDS458773 RNO458770:RNO458773 RXK458770:RXK458773 SHG458770:SHG458773 SRC458770:SRC458773 TAY458770:TAY458773 TKU458770:TKU458773 TUQ458770:TUQ458773 UEM458770:UEM458773 UOI458770:UOI458773 UYE458770:UYE458773 VIA458770:VIA458773 VRW458770:VRW458773 WBS458770:WBS458773 WLO458770:WLO458773 WVK458770:WVK458773 C524306:C524309 IY524306:IY524309 SU524306:SU524309 ACQ524306:ACQ524309 AMM524306:AMM524309 AWI524306:AWI524309 BGE524306:BGE524309 BQA524306:BQA524309 BZW524306:BZW524309 CJS524306:CJS524309 CTO524306:CTO524309 DDK524306:DDK524309 DNG524306:DNG524309 DXC524306:DXC524309 EGY524306:EGY524309 EQU524306:EQU524309 FAQ524306:FAQ524309 FKM524306:FKM524309 FUI524306:FUI524309 GEE524306:GEE524309 GOA524306:GOA524309 GXW524306:GXW524309 HHS524306:HHS524309 HRO524306:HRO524309 IBK524306:IBK524309 ILG524306:ILG524309 IVC524306:IVC524309 JEY524306:JEY524309 JOU524306:JOU524309 JYQ524306:JYQ524309 KIM524306:KIM524309 KSI524306:KSI524309 LCE524306:LCE524309 LMA524306:LMA524309 LVW524306:LVW524309 MFS524306:MFS524309 MPO524306:MPO524309 MZK524306:MZK524309 NJG524306:NJG524309 NTC524306:NTC524309 OCY524306:OCY524309 OMU524306:OMU524309 OWQ524306:OWQ524309 PGM524306:PGM524309 PQI524306:PQI524309 QAE524306:QAE524309 QKA524306:QKA524309 QTW524306:QTW524309 RDS524306:RDS524309 RNO524306:RNO524309 RXK524306:RXK524309 SHG524306:SHG524309 SRC524306:SRC524309 TAY524306:TAY524309 TKU524306:TKU524309 TUQ524306:TUQ524309 UEM524306:UEM524309 UOI524306:UOI524309 UYE524306:UYE524309 VIA524306:VIA524309 VRW524306:VRW524309 WBS524306:WBS524309 WLO524306:WLO524309 WVK524306:WVK524309 C589842:C589845 IY589842:IY589845 SU589842:SU589845 ACQ589842:ACQ589845 AMM589842:AMM589845 AWI589842:AWI589845 BGE589842:BGE589845 BQA589842:BQA589845 BZW589842:BZW589845 CJS589842:CJS589845 CTO589842:CTO589845 DDK589842:DDK589845 DNG589842:DNG589845 DXC589842:DXC589845 EGY589842:EGY589845 EQU589842:EQU589845 FAQ589842:FAQ589845 FKM589842:FKM589845 FUI589842:FUI589845 GEE589842:GEE589845 GOA589842:GOA589845 GXW589842:GXW589845 HHS589842:HHS589845 HRO589842:HRO589845 IBK589842:IBK589845 ILG589842:ILG589845 IVC589842:IVC589845 JEY589842:JEY589845 JOU589842:JOU589845 JYQ589842:JYQ589845 KIM589842:KIM589845 KSI589842:KSI589845 LCE589842:LCE589845 LMA589842:LMA589845 LVW589842:LVW589845 MFS589842:MFS589845 MPO589842:MPO589845 MZK589842:MZK589845 NJG589842:NJG589845 NTC589842:NTC589845 OCY589842:OCY589845 OMU589842:OMU589845 OWQ589842:OWQ589845 PGM589842:PGM589845 PQI589842:PQI589845 QAE589842:QAE589845 QKA589842:QKA589845 QTW589842:QTW589845 RDS589842:RDS589845 RNO589842:RNO589845 RXK589842:RXK589845 SHG589842:SHG589845 SRC589842:SRC589845 TAY589842:TAY589845 TKU589842:TKU589845 TUQ589842:TUQ589845 UEM589842:UEM589845 UOI589842:UOI589845 UYE589842:UYE589845 VIA589842:VIA589845 VRW589842:VRW589845 WBS589842:WBS589845 WLO589842:WLO589845 WVK589842:WVK589845 C655378:C655381 IY655378:IY655381 SU655378:SU655381 ACQ655378:ACQ655381 AMM655378:AMM655381 AWI655378:AWI655381 BGE655378:BGE655381 BQA655378:BQA655381 BZW655378:BZW655381 CJS655378:CJS655381 CTO655378:CTO655381 DDK655378:DDK655381 DNG655378:DNG655381 DXC655378:DXC655381 EGY655378:EGY655381 EQU655378:EQU655381 FAQ655378:FAQ655381 FKM655378:FKM655381 FUI655378:FUI655381 GEE655378:GEE655381 GOA655378:GOA655381 GXW655378:GXW655381 HHS655378:HHS655381 HRO655378:HRO655381 IBK655378:IBK655381 ILG655378:ILG655381 IVC655378:IVC655381 JEY655378:JEY655381 JOU655378:JOU655381 JYQ655378:JYQ655381 KIM655378:KIM655381 KSI655378:KSI655381 LCE655378:LCE655381 LMA655378:LMA655381 LVW655378:LVW655381 MFS655378:MFS655381 MPO655378:MPO655381 MZK655378:MZK655381 NJG655378:NJG655381 NTC655378:NTC655381 OCY655378:OCY655381 OMU655378:OMU655381 OWQ655378:OWQ655381 PGM655378:PGM655381 PQI655378:PQI655381 QAE655378:QAE655381 QKA655378:QKA655381 QTW655378:QTW655381 RDS655378:RDS655381 RNO655378:RNO655381 RXK655378:RXK655381 SHG655378:SHG655381 SRC655378:SRC655381 TAY655378:TAY655381 TKU655378:TKU655381 TUQ655378:TUQ655381 UEM655378:UEM655381 UOI655378:UOI655381 UYE655378:UYE655381 VIA655378:VIA655381 VRW655378:VRW655381 WBS655378:WBS655381 WLO655378:WLO655381 WVK655378:WVK655381 C720914:C720917 IY720914:IY720917 SU720914:SU720917 ACQ720914:ACQ720917 AMM720914:AMM720917 AWI720914:AWI720917 BGE720914:BGE720917 BQA720914:BQA720917 BZW720914:BZW720917 CJS720914:CJS720917 CTO720914:CTO720917 DDK720914:DDK720917 DNG720914:DNG720917 DXC720914:DXC720917 EGY720914:EGY720917 EQU720914:EQU720917 FAQ720914:FAQ720917 FKM720914:FKM720917 FUI720914:FUI720917 GEE720914:GEE720917 GOA720914:GOA720917 GXW720914:GXW720917 HHS720914:HHS720917 HRO720914:HRO720917 IBK720914:IBK720917 ILG720914:ILG720917 IVC720914:IVC720917 JEY720914:JEY720917 JOU720914:JOU720917 JYQ720914:JYQ720917 KIM720914:KIM720917 KSI720914:KSI720917 LCE720914:LCE720917 LMA720914:LMA720917 LVW720914:LVW720917 MFS720914:MFS720917 MPO720914:MPO720917 MZK720914:MZK720917 NJG720914:NJG720917 NTC720914:NTC720917 OCY720914:OCY720917 OMU720914:OMU720917 OWQ720914:OWQ720917 PGM720914:PGM720917 PQI720914:PQI720917 QAE720914:QAE720917 QKA720914:QKA720917 QTW720914:QTW720917 RDS720914:RDS720917 RNO720914:RNO720917 RXK720914:RXK720917 SHG720914:SHG720917 SRC720914:SRC720917 TAY720914:TAY720917 TKU720914:TKU720917 TUQ720914:TUQ720917 UEM720914:UEM720917 UOI720914:UOI720917 UYE720914:UYE720917 VIA720914:VIA720917 VRW720914:VRW720917 WBS720914:WBS720917 WLO720914:WLO720917 WVK720914:WVK720917 C786450:C786453 IY786450:IY786453 SU786450:SU786453 ACQ786450:ACQ786453 AMM786450:AMM786453 AWI786450:AWI786453 BGE786450:BGE786453 BQA786450:BQA786453 BZW786450:BZW786453 CJS786450:CJS786453 CTO786450:CTO786453 DDK786450:DDK786453 DNG786450:DNG786453 DXC786450:DXC786453 EGY786450:EGY786453 EQU786450:EQU786453 FAQ786450:FAQ786453 FKM786450:FKM786453 FUI786450:FUI786453 GEE786450:GEE786453 GOA786450:GOA786453 GXW786450:GXW786453 HHS786450:HHS786453 HRO786450:HRO786453 IBK786450:IBK786453 ILG786450:ILG786453 IVC786450:IVC786453 JEY786450:JEY786453 JOU786450:JOU786453 JYQ786450:JYQ786453 KIM786450:KIM786453 KSI786450:KSI786453 LCE786450:LCE786453 LMA786450:LMA786453 LVW786450:LVW786453 MFS786450:MFS786453 MPO786450:MPO786453 MZK786450:MZK786453 NJG786450:NJG786453 NTC786450:NTC786453 OCY786450:OCY786453 OMU786450:OMU786453 OWQ786450:OWQ786453 PGM786450:PGM786453 PQI786450:PQI786453 QAE786450:QAE786453 QKA786450:QKA786453 QTW786450:QTW786453 RDS786450:RDS786453 RNO786450:RNO786453 RXK786450:RXK786453 SHG786450:SHG786453 SRC786450:SRC786453 TAY786450:TAY786453 TKU786450:TKU786453 TUQ786450:TUQ786453 UEM786450:UEM786453 UOI786450:UOI786453 UYE786450:UYE786453 VIA786450:VIA786453 VRW786450:VRW786453 WBS786450:WBS786453 WLO786450:WLO786453 WVK786450:WVK786453 C851986:C851989 IY851986:IY851989 SU851986:SU851989 ACQ851986:ACQ851989 AMM851986:AMM851989 AWI851986:AWI851989 BGE851986:BGE851989 BQA851986:BQA851989 BZW851986:BZW851989 CJS851986:CJS851989 CTO851986:CTO851989 DDK851986:DDK851989 DNG851986:DNG851989 DXC851986:DXC851989 EGY851986:EGY851989 EQU851986:EQU851989 FAQ851986:FAQ851989 FKM851986:FKM851989 FUI851986:FUI851989 GEE851986:GEE851989 GOA851986:GOA851989 GXW851986:GXW851989 HHS851986:HHS851989 HRO851986:HRO851989 IBK851986:IBK851989 ILG851986:ILG851989 IVC851986:IVC851989 JEY851986:JEY851989 JOU851986:JOU851989 JYQ851986:JYQ851989 KIM851986:KIM851989 KSI851986:KSI851989 LCE851986:LCE851989 LMA851986:LMA851989 LVW851986:LVW851989 MFS851986:MFS851989 MPO851986:MPO851989 MZK851986:MZK851989 NJG851986:NJG851989 NTC851986:NTC851989 OCY851986:OCY851989 OMU851986:OMU851989 OWQ851986:OWQ851989 PGM851986:PGM851989 PQI851986:PQI851989 QAE851986:QAE851989 QKA851986:QKA851989 QTW851986:QTW851989 RDS851986:RDS851989 RNO851986:RNO851989 RXK851986:RXK851989 SHG851986:SHG851989 SRC851986:SRC851989 TAY851986:TAY851989 TKU851986:TKU851989 TUQ851986:TUQ851989 UEM851986:UEM851989 UOI851986:UOI851989 UYE851986:UYE851989 VIA851986:VIA851989 VRW851986:VRW851989 WBS851986:WBS851989 WLO851986:WLO851989 WVK851986:WVK851989 C917522:C917525 IY917522:IY917525 SU917522:SU917525 ACQ917522:ACQ917525 AMM917522:AMM917525 AWI917522:AWI917525 BGE917522:BGE917525 BQA917522:BQA917525 BZW917522:BZW917525 CJS917522:CJS917525 CTO917522:CTO917525 DDK917522:DDK917525 DNG917522:DNG917525 DXC917522:DXC917525 EGY917522:EGY917525 EQU917522:EQU917525 FAQ917522:FAQ917525 FKM917522:FKM917525 FUI917522:FUI917525 GEE917522:GEE917525 GOA917522:GOA917525 GXW917522:GXW917525 HHS917522:HHS917525 HRO917522:HRO917525 IBK917522:IBK917525 ILG917522:ILG917525 IVC917522:IVC917525 JEY917522:JEY917525 JOU917522:JOU917525 JYQ917522:JYQ917525 KIM917522:KIM917525 KSI917522:KSI917525 LCE917522:LCE917525 LMA917522:LMA917525 LVW917522:LVW917525 MFS917522:MFS917525 MPO917522:MPO917525 MZK917522:MZK917525 NJG917522:NJG917525 NTC917522:NTC917525 OCY917522:OCY917525 OMU917522:OMU917525 OWQ917522:OWQ917525 PGM917522:PGM917525 PQI917522:PQI917525 QAE917522:QAE917525 QKA917522:QKA917525 QTW917522:QTW917525 RDS917522:RDS917525 RNO917522:RNO917525 RXK917522:RXK917525 SHG917522:SHG917525 SRC917522:SRC917525 TAY917522:TAY917525 TKU917522:TKU917525 TUQ917522:TUQ917525 UEM917522:UEM917525 UOI917522:UOI917525 UYE917522:UYE917525 VIA917522:VIA917525 VRW917522:VRW917525 WBS917522:WBS917525 WLO917522:WLO917525 WVK917522:WVK917525 C983058:C983061 IY983058:IY983061 SU983058:SU983061 ACQ983058:ACQ983061 AMM983058:AMM983061 AWI983058:AWI983061 BGE983058:BGE983061 BQA983058:BQA983061 BZW983058:BZW983061 CJS983058:CJS983061 CTO983058:CTO983061 DDK983058:DDK983061 DNG983058:DNG983061 DXC983058:DXC983061 EGY983058:EGY983061 EQU983058:EQU983061 FAQ983058:FAQ983061 FKM983058:FKM983061 FUI983058:FUI983061 GEE983058:GEE983061 GOA983058:GOA983061 GXW983058:GXW983061 HHS983058:HHS983061 HRO983058:HRO983061 IBK983058:IBK983061 ILG983058:ILG983061 IVC983058:IVC983061 JEY983058:JEY983061 JOU983058:JOU983061 JYQ983058:JYQ983061 KIM983058:KIM983061 KSI983058:KSI983061 LCE983058:LCE983061 LMA983058:LMA983061 LVW983058:LVW983061 MFS983058:MFS983061 MPO983058:MPO983061 MZK983058:MZK983061 NJG983058:NJG983061 NTC983058:NTC983061 OCY983058:OCY983061 OMU983058:OMU983061 OWQ983058:OWQ983061 PGM983058:PGM983061 PQI983058:PQI983061 QAE983058:QAE983061 QKA983058:QKA983061 QTW983058:QTW983061 RDS983058:RDS983061 RNO983058:RNO983061 RXK983058:RXK983061 SHG983058:SHG983061 SRC983058:SRC983061 TAY983058:TAY983061 TKU983058:TKU983061 TUQ983058:TUQ983061 UEM983058:UEM983061 UOI983058:UOI983061 UYE983058:UYE983061 VIA983058:VIA983061 VRW983058:VRW983061 WBS983058:WBS983061 WLO983058:WLO983061 WVK983058:WVK983061 C25:C40 IY25:IY40 SU25:SU40 ACQ25:ACQ40 AMM25:AMM40 AWI25:AWI40 BGE25:BGE40 BQA25:BQA40 BZW25:BZW40 CJS25:CJS40 CTO25:CTO40 DDK25:DDK40 DNG25:DNG40 DXC25:DXC40 EGY25:EGY40 EQU25:EQU40 FAQ25:FAQ40 FKM25:FKM40 FUI25:FUI40 GEE25:GEE40 GOA25:GOA40 GXW25:GXW40 HHS25:HHS40 HRO25:HRO40 IBK25:IBK40 ILG25:ILG40 IVC25:IVC40 JEY25:JEY40 JOU25:JOU40 JYQ25:JYQ40 KIM25:KIM40 KSI25:KSI40 LCE25:LCE40 LMA25:LMA40 LVW25:LVW40 MFS25:MFS40 MPO25:MPO40 MZK25:MZK40 NJG25:NJG40 NTC25:NTC40 OCY25:OCY40 OMU25:OMU40 OWQ25:OWQ40 PGM25:PGM40 PQI25:PQI40 QAE25:QAE40 QKA25:QKA40 QTW25:QTW40 RDS25:RDS40 RNO25:RNO40 RXK25:RXK40 SHG25:SHG40 SRC25:SRC40 TAY25:TAY40 TKU25:TKU40 TUQ25:TUQ40 UEM25:UEM40 UOI25:UOI40 UYE25:UYE40 VIA25:VIA40 VRW25:VRW40 WBS25:WBS40 WLO25:WLO40 WVK25:WVK40 C65561:C65576 IY65561:IY65576 SU65561:SU65576 ACQ65561:ACQ65576 AMM65561:AMM65576 AWI65561:AWI65576 BGE65561:BGE65576 BQA65561:BQA65576 BZW65561:BZW65576 CJS65561:CJS65576 CTO65561:CTO65576 DDK65561:DDK65576 DNG65561:DNG65576 DXC65561:DXC65576 EGY65561:EGY65576 EQU65561:EQU65576 FAQ65561:FAQ65576 FKM65561:FKM65576 FUI65561:FUI65576 GEE65561:GEE65576 GOA65561:GOA65576 GXW65561:GXW65576 HHS65561:HHS65576 HRO65561:HRO65576 IBK65561:IBK65576 ILG65561:ILG65576 IVC65561:IVC65576 JEY65561:JEY65576 JOU65561:JOU65576 JYQ65561:JYQ65576 KIM65561:KIM65576 KSI65561:KSI65576 LCE65561:LCE65576 LMA65561:LMA65576 LVW65561:LVW65576 MFS65561:MFS65576 MPO65561:MPO65576 MZK65561:MZK65576 NJG65561:NJG65576 NTC65561:NTC65576 OCY65561:OCY65576 OMU65561:OMU65576 OWQ65561:OWQ65576 PGM65561:PGM65576 PQI65561:PQI65576 QAE65561:QAE65576 QKA65561:QKA65576 QTW65561:QTW65576 RDS65561:RDS65576 RNO65561:RNO65576 RXK65561:RXK65576 SHG65561:SHG65576 SRC65561:SRC65576 TAY65561:TAY65576 TKU65561:TKU65576 TUQ65561:TUQ65576 UEM65561:UEM65576 UOI65561:UOI65576 UYE65561:UYE65576 VIA65561:VIA65576 VRW65561:VRW65576 WBS65561:WBS65576 WLO65561:WLO65576 WVK65561:WVK65576 C131097:C131112 IY131097:IY131112 SU131097:SU131112 ACQ131097:ACQ131112 AMM131097:AMM131112 AWI131097:AWI131112 BGE131097:BGE131112 BQA131097:BQA131112 BZW131097:BZW131112 CJS131097:CJS131112 CTO131097:CTO131112 DDK131097:DDK131112 DNG131097:DNG131112 DXC131097:DXC131112 EGY131097:EGY131112 EQU131097:EQU131112 FAQ131097:FAQ131112 FKM131097:FKM131112 FUI131097:FUI131112 GEE131097:GEE131112 GOA131097:GOA131112 GXW131097:GXW131112 HHS131097:HHS131112 HRO131097:HRO131112 IBK131097:IBK131112 ILG131097:ILG131112 IVC131097:IVC131112 JEY131097:JEY131112 JOU131097:JOU131112 JYQ131097:JYQ131112 KIM131097:KIM131112 KSI131097:KSI131112 LCE131097:LCE131112 LMA131097:LMA131112 LVW131097:LVW131112 MFS131097:MFS131112 MPO131097:MPO131112 MZK131097:MZK131112 NJG131097:NJG131112 NTC131097:NTC131112 OCY131097:OCY131112 OMU131097:OMU131112 OWQ131097:OWQ131112 PGM131097:PGM131112 PQI131097:PQI131112 QAE131097:QAE131112 QKA131097:QKA131112 QTW131097:QTW131112 RDS131097:RDS131112 RNO131097:RNO131112 RXK131097:RXK131112 SHG131097:SHG131112 SRC131097:SRC131112 TAY131097:TAY131112 TKU131097:TKU131112 TUQ131097:TUQ131112 UEM131097:UEM131112 UOI131097:UOI131112 UYE131097:UYE131112 VIA131097:VIA131112 VRW131097:VRW131112 WBS131097:WBS131112 WLO131097:WLO131112 WVK131097:WVK131112 C196633:C196648 IY196633:IY196648 SU196633:SU196648 ACQ196633:ACQ196648 AMM196633:AMM196648 AWI196633:AWI196648 BGE196633:BGE196648 BQA196633:BQA196648 BZW196633:BZW196648 CJS196633:CJS196648 CTO196633:CTO196648 DDK196633:DDK196648 DNG196633:DNG196648 DXC196633:DXC196648 EGY196633:EGY196648 EQU196633:EQU196648 FAQ196633:FAQ196648 FKM196633:FKM196648 FUI196633:FUI196648 GEE196633:GEE196648 GOA196633:GOA196648 GXW196633:GXW196648 HHS196633:HHS196648 HRO196633:HRO196648 IBK196633:IBK196648 ILG196633:ILG196648 IVC196633:IVC196648 JEY196633:JEY196648 JOU196633:JOU196648 JYQ196633:JYQ196648 KIM196633:KIM196648 KSI196633:KSI196648 LCE196633:LCE196648 LMA196633:LMA196648 LVW196633:LVW196648 MFS196633:MFS196648 MPO196633:MPO196648 MZK196633:MZK196648 NJG196633:NJG196648 NTC196633:NTC196648 OCY196633:OCY196648 OMU196633:OMU196648 OWQ196633:OWQ196648 PGM196633:PGM196648 PQI196633:PQI196648 QAE196633:QAE196648 QKA196633:QKA196648 QTW196633:QTW196648 RDS196633:RDS196648 RNO196633:RNO196648 RXK196633:RXK196648 SHG196633:SHG196648 SRC196633:SRC196648 TAY196633:TAY196648 TKU196633:TKU196648 TUQ196633:TUQ196648 UEM196633:UEM196648 UOI196633:UOI196648 UYE196633:UYE196648 VIA196633:VIA196648 VRW196633:VRW196648 WBS196633:WBS196648 WLO196633:WLO196648 WVK196633:WVK196648 C262169:C262184 IY262169:IY262184 SU262169:SU262184 ACQ262169:ACQ262184 AMM262169:AMM262184 AWI262169:AWI262184 BGE262169:BGE262184 BQA262169:BQA262184 BZW262169:BZW262184 CJS262169:CJS262184 CTO262169:CTO262184 DDK262169:DDK262184 DNG262169:DNG262184 DXC262169:DXC262184 EGY262169:EGY262184 EQU262169:EQU262184 FAQ262169:FAQ262184 FKM262169:FKM262184 FUI262169:FUI262184 GEE262169:GEE262184 GOA262169:GOA262184 GXW262169:GXW262184 HHS262169:HHS262184 HRO262169:HRO262184 IBK262169:IBK262184 ILG262169:ILG262184 IVC262169:IVC262184 JEY262169:JEY262184 JOU262169:JOU262184 JYQ262169:JYQ262184 KIM262169:KIM262184 KSI262169:KSI262184 LCE262169:LCE262184 LMA262169:LMA262184 LVW262169:LVW262184 MFS262169:MFS262184 MPO262169:MPO262184 MZK262169:MZK262184 NJG262169:NJG262184 NTC262169:NTC262184 OCY262169:OCY262184 OMU262169:OMU262184 OWQ262169:OWQ262184 PGM262169:PGM262184 PQI262169:PQI262184 QAE262169:QAE262184 QKA262169:QKA262184 QTW262169:QTW262184 RDS262169:RDS262184 RNO262169:RNO262184 RXK262169:RXK262184 SHG262169:SHG262184 SRC262169:SRC262184 TAY262169:TAY262184 TKU262169:TKU262184 TUQ262169:TUQ262184 UEM262169:UEM262184 UOI262169:UOI262184 UYE262169:UYE262184 VIA262169:VIA262184 VRW262169:VRW262184 WBS262169:WBS262184 WLO262169:WLO262184 WVK262169:WVK262184 C327705:C327720 IY327705:IY327720 SU327705:SU327720 ACQ327705:ACQ327720 AMM327705:AMM327720 AWI327705:AWI327720 BGE327705:BGE327720 BQA327705:BQA327720 BZW327705:BZW327720 CJS327705:CJS327720 CTO327705:CTO327720 DDK327705:DDK327720 DNG327705:DNG327720 DXC327705:DXC327720 EGY327705:EGY327720 EQU327705:EQU327720 FAQ327705:FAQ327720 FKM327705:FKM327720 FUI327705:FUI327720 GEE327705:GEE327720 GOA327705:GOA327720 GXW327705:GXW327720 HHS327705:HHS327720 HRO327705:HRO327720 IBK327705:IBK327720 ILG327705:ILG327720 IVC327705:IVC327720 JEY327705:JEY327720 JOU327705:JOU327720 JYQ327705:JYQ327720 KIM327705:KIM327720 KSI327705:KSI327720 LCE327705:LCE327720 LMA327705:LMA327720 LVW327705:LVW327720 MFS327705:MFS327720 MPO327705:MPO327720 MZK327705:MZK327720 NJG327705:NJG327720 NTC327705:NTC327720 OCY327705:OCY327720 OMU327705:OMU327720 OWQ327705:OWQ327720 PGM327705:PGM327720 PQI327705:PQI327720 QAE327705:QAE327720 QKA327705:QKA327720 QTW327705:QTW327720 RDS327705:RDS327720 RNO327705:RNO327720 RXK327705:RXK327720 SHG327705:SHG327720 SRC327705:SRC327720 TAY327705:TAY327720 TKU327705:TKU327720 TUQ327705:TUQ327720 UEM327705:UEM327720 UOI327705:UOI327720 UYE327705:UYE327720 VIA327705:VIA327720 VRW327705:VRW327720 WBS327705:WBS327720 WLO327705:WLO327720 WVK327705:WVK327720 C393241:C393256 IY393241:IY393256 SU393241:SU393256 ACQ393241:ACQ393256 AMM393241:AMM393256 AWI393241:AWI393256 BGE393241:BGE393256 BQA393241:BQA393256 BZW393241:BZW393256 CJS393241:CJS393256 CTO393241:CTO393256 DDK393241:DDK393256 DNG393241:DNG393256 DXC393241:DXC393256 EGY393241:EGY393256 EQU393241:EQU393256 FAQ393241:FAQ393256 FKM393241:FKM393256 FUI393241:FUI393256 GEE393241:GEE393256 GOA393241:GOA393256 GXW393241:GXW393256 HHS393241:HHS393256 HRO393241:HRO393256 IBK393241:IBK393256 ILG393241:ILG393256 IVC393241:IVC393256 JEY393241:JEY393256 JOU393241:JOU393256 JYQ393241:JYQ393256 KIM393241:KIM393256 KSI393241:KSI393256 LCE393241:LCE393256 LMA393241:LMA393256 LVW393241:LVW393256 MFS393241:MFS393256 MPO393241:MPO393256 MZK393241:MZK393256 NJG393241:NJG393256 NTC393241:NTC393256 OCY393241:OCY393256 OMU393241:OMU393256 OWQ393241:OWQ393256 PGM393241:PGM393256 PQI393241:PQI393256 QAE393241:QAE393256 QKA393241:QKA393256 QTW393241:QTW393256 RDS393241:RDS393256 RNO393241:RNO393256 RXK393241:RXK393256 SHG393241:SHG393256 SRC393241:SRC393256 TAY393241:TAY393256 TKU393241:TKU393256 TUQ393241:TUQ393256 UEM393241:UEM393256 UOI393241:UOI393256 UYE393241:UYE393256 VIA393241:VIA393256 VRW393241:VRW393256 WBS393241:WBS393256 WLO393241:WLO393256 WVK393241:WVK393256 C458777:C458792 IY458777:IY458792 SU458777:SU458792 ACQ458777:ACQ458792 AMM458777:AMM458792 AWI458777:AWI458792 BGE458777:BGE458792 BQA458777:BQA458792 BZW458777:BZW458792 CJS458777:CJS458792 CTO458777:CTO458792 DDK458777:DDK458792 DNG458777:DNG458792 DXC458777:DXC458792 EGY458777:EGY458792 EQU458777:EQU458792 FAQ458777:FAQ458792 FKM458777:FKM458792 FUI458777:FUI458792 GEE458777:GEE458792 GOA458777:GOA458792 GXW458777:GXW458792 HHS458777:HHS458792 HRO458777:HRO458792 IBK458777:IBK458792 ILG458777:ILG458792 IVC458777:IVC458792 JEY458777:JEY458792 JOU458777:JOU458792 JYQ458777:JYQ458792 KIM458777:KIM458792 KSI458777:KSI458792 LCE458777:LCE458792 LMA458777:LMA458792 LVW458777:LVW458792 MFS458777:MFS458792 MPO458777:MPO458792 MZK458777:MZK458792 NJG458777:NJG458792 NTC458777:NTC458792 OCY458777:OCY458792 OMU458777:OMU458792 OWQ458777:OWQ458792 PGM458777:PGM458792 PQI458777:PQI458792 QAE458777:QAE458792 QKA458777:QKA458792 QTW458777:QTW458792 RDS458777:RDS458792 RNO458777:RNO458792 RXK458777:RXK458792 SHG458777:SHG458792 SRC458777:SRC458792 TAY458777:TAY458792 TKU458777:TKU458792 TUQ458777:TUQ458792 UEM458777:UEM458792 UOI458777:UOI458792 UYE458777:UYE458792 VIA458777:VIA458792 VRW458777:VRW458792 WBS458777:WBS458792 WLO458777:WLO458792 WVK458777:WVK458792 C524313:C524328 IY524313:IY524328 SU524313:SU524328 ACQ524313:ACQ524328 AMM524313:AMM524328 AWI524313:AWI524328 BGE524313:BGE524328 BQA524313:BQA524328 BZW524313:BZW524328 CJS524313:CJS524328 CTO524313:CTO524328 DDK524313:DDK524328 DNG524313:DNG524328 DXC524313:DXC524328 EGY524313:EGY524328 EQU524313:EQU524328 FAQ524313:FAQ524328 FKM524313:FKM524328 FUI524313:FUI524328 GEE524313:GEE524328 GOA524313:GOA524328 GXW524313:GXW524328 HHS524313:HHS524328 HRO524313:HRO524328 IBK524313:IBK524328 ILG524313:ILG524328 IVC524313:IVC524328 JEY524313:JEY524328 JOU524313:JOU524328 JYQ524313:JYQ524328 KIM524313:KIM524328 KSI524313:KSI524328 LCE524313:LCE524328 LMA524313:LMA524328 LVW524313:LVW524328 MFS524313:MFS524328 MPO524313:MPO524328 MZK524313:MZK524328 NJG524313:NJG524328 NTC524313:NTC524328 OCY524313:OCY524328 OMU524313:OMU524328 OWQ524313:OWQ524328 PGM524313:PGM524328 PQI524313:PQI524328 QAE524313:QAE524328 QKA524313:QKA524328 QTW524313:QTW524328 RDS524313:RDS524328 RNO524313:RNO524328 RXK524313:RXK524328 SHG524313:SHG524328 SRC524313:SRC524328 TAY524313:TAY524328 TKU524313:TKU524328 TUQ524313:TUQ524328 UEM524313:UEM524328 UOI524313:UOI524328 UYE524313:UYE524328 VIA524313:VIA524328 VRW524313:VRW524328 WBS524313:WBS524328 WLO524313:WLO524328 WVK524313:WVK524328 C589849:C589864 IY589849:IY589864 SU589849:SU589864 ACQ589849:ACQ589864 AMM589849:AMM589864 AWI589849:AWI589864 BGE589849:BGE589864 BQA589849:BQA589864 BZW589849:BZW589864 CJS589849:CJS589864 CTO589849:CTO589864 DDK589849:DDK589864 DNG589849:DNG589864 DXC589849:DXC589864 EGY589849:EGY589864 EQU589849:EQU589864 FAQ589849:FAQ589864 FKM589849:FKM589864 FUI589849:FUI589864 GEE589849:GEE589864 GOA589849:GOA589864 GXW589849:GXW589864 HHS589849:HHS589864 HRO589849:HRO589864 IBK589849:IBK589864 ILG589849:ILG589864 IVC589849:IVC589864 JEY589849:JEY589864 JOU589849:JOU589864 JYQ589849:JYQ589864 KIM589849:KIM589864 KSI589849:KSI589864 LCE589849:LCE589864 LMA589849:LMA589864 LVW589849:LVW589864 MFS589849:MFS589864 MPO589849:MPO589864 MZK589849:MZK589864 NJG589849:NJG589864 NTC589849:NTC589864 OCY589849:OCY589864 OMU589849:OMU589864 OWQ589849:OWQ589864 PGM589849:PGM589864 PQI589849:PQI589864 QAE589849:QAE589864 QKA589849:QKA589864 QTW589849:QTW589864 RDS589849:RDS589864 RNO589849:RNO589864 RXK589849:RXK589864 SHG589849:SHG589864 SRC589849:SRC589864 TAY589849:TAY589864 TKU589849:TKU589864 TUQ589849:TUQ589864 UEM589849:UEM589864 UOI589849:UOI589864 UYE589849:UYE589864 VIA589849:VIA589864 VRW589849:VRW589864 WBS589849:WBS589864 WLO589849:WLO589864 WVK589849:WVK589864 C655385:C655400 IY655385:IY655400 SU655385:SU655400 ACQ655385:ACQ655400 AMM655385:AMM655400 AWI655385:AWI655400 BGE655385:BGE655400 BQA655385:BQA655400 BZW655385:BZW655400 CJS655385:CJS655400 CTO655385:CTO655400 DDK655385:DDK655400 DNG655385:DNG655400 DXC655385:DXC655400 EGY655385:EGY655400 EQU655385:EQU655400 FAQ655385:FAQ655400 FKM655385:FKM655400 FUI655385:FUI655400 GEE655385:GEE655400 GOA655385:GOA655400 GXW655385:GXW655400 HHS655385:HHS655400 HRO655385:HRO655400 IBK655385:IBK655400 ILG655385:ILG655400 IVC655385:IVC655400 JEY655385:JEY655400 JOU655385:JOU655400 JYQ655385:JYQ655400 KIM655385:KIM655400 KSI655385:KSI655400 LCE655385:LCE655400 LMA655385:LMA655400 LVW655385:LVW655400 MFS655385:MFS655400 MPO655385:MPO655400 MZK655385:MZK655400 NJG655385:NJG655400 NTC655385:NTC655400 OCY655385:OCY655400 OMU655385:OMU655400 OWQ655385:OWQ655400 PGM655385:PGM655400 PQI655385:PQI655400 QAE655385:QAE655400 QKA655385:QKA655400 QTW655385:QTW655400 RDS655385:RDS655400 RNO655385:RNO655400 RXK655385:RXK655400 SHG655385:SHG655400 SRC655385:SRC655400 TAY655385:TAY655400 TKU655385:TKU655400 TUQ655385:TUQ655400 UEM655385:UEM655400 UOI655385:UOI655400 UYE655385:UYE655400 VIA655385:VIA655400 VRW655385:VRW655400 WBS655385:WBS655400 WLO655385:WLO655400 WVK655385:WVK655400 C720921:C720936 IY720921:IY720936 SU720921:SU720936 ACQ720921:ACQ720936 AMM720921:AMM720936 AWI720921:AWI720936 BGE720921:BGE720936 BQA720921:BQA720936 BZW720921:BZW720936 CJS720921:CJS720936 CTO720921:CTO720936 DDK720921:DDK720936 DNG720921:DNG720936 DXC720921:DXC720936 EGY720921:EGY720936 EQU720921:EQU720936 FAQ720921:FAQ720936 FKM720921:FKM720936 FUI720921:FUI720936 GEE720921:GEE720936 GOA720921:GOA720936 GXW720921:GXW720936 HHS720921:HHS720936 HRO720921:HRO720936 IBK720921:IBK720936 ILG720921:ILG720936 IVC720921:IVC720936 JEY720921:JEY720936 JOU720921:JOU720936 JYQ720921:JYQ720936 KIM720921:KIM720936 KSI720921:KSI720936 LCE720921:LCE720936 LMA720921:LMA720936 LVW720921:LVW720936 MFS720921:MFS720936 MPO720921:MPO720936 MZK720921:MZK720936 NJG720921:NJG720936 NTC720921:NTC720936 OCY720921:OCY720936 OMU720921:OMU720936 OWQ720921:OWQ720936 PGM720921:PGM720936 PQI720921:PQI720936 QAE720921:QAE720936 QKA720921:QKA720936 QTW720921:QTW720936 RDS720921:RDS720936 RNO720921:RNO720936 RXK720921:RXK720936 SHG720921:SHG720936 SRC720921:SRC720936 TAY720921:TAY720936 TKU720921:TKU720936 TUQ720921:TUQ720936 UEM720921:UEM720936 UOI720921:UOI720936 UYE720921:UYE720936 VIA720921:VIA720936 VRW720921:VRW720936 WBS720921:WBS720936 WLO720921:WLO720936 WVK720921:WVK720936 C786457:C786472 IY786457:IY786472 SU786457:SU786472 ACQ786457:ACQ786472 AMM786457:AMM786472 AWI786457:AWI786472 BGE786457:BGE786472 BQA786457:BQA786472 BZW786457:BZW786472 CJS786457:CJS786472 CTO786457:CTO786472 DDK786457:DDK786472 DNG786457:DNG786472 DXC786457:DXC786472 EGY786457:EGY786472 EQU786457:EQU786472 FAQ786457:FAQ786472 FKM786457:FKM786472 FUI786457:FUI786472 GEE786457:GEE786472 GOA786457:GOA786472 GXW786457:GXW786472 HHS786457:HHS786472 HRO786457:HRO786472 IBK786457:IBK786472 ILG786457:ILG786472 IVC786457:IVC786472 JEY786457:JEY786472 JOU786457:JOU786472 JYQ786457:JYQ786472 KIM786457:KIM786472 KSI786457:KSI786472 LCE786457:LCE786472 LMA786457:LMA786472 LVW786457:LVW786472 MFS786457:MFS786472 MPO786457:MPO786472 MZK786457:MZK786472 NJG786457:NJG786472 NTC786457:NTC786472 OCY786457:OCY786472 OMU786457:OMU786472 OWQ786457:OWQ786472 PGM786457:PGM786472 PQI786457:PQI786472 QAE786457:QAE786472 QKA786457:QKA786472 QTW786457:QTW786472 RDS786457:RDS786472 RNO786457:RNO786472 RXK786457:RXK786472 SHG786457:SHG786472 SRC786457:SRC786472 TAY786457:TAY786472 TKU786457:TKU786472 TUQ786457:TUQ786472 UEM786457:UEM786472 UOI786457:UOI786472 UYE786457:UYE786472 VIA786457:VIA786472 VRW786457:VRW786472 WBS786457:WBS786472 WLO786457:WLO786472 WVK786457:WVK786472 C851993:C852008 IY851993:IY852008 SU851993:SU852008 ACQ851993:ACQ852008 AMM851993:AMM852008 AWI851993:AWI852008 BGE851993:BGE852008 BQA851993:BQA852008 BZW851993:BZW852008 CJS851993:CJS852008 CTO851993:CTO852008 DDK851993:DDK852008 DNG851993:DNG852008 DXC851993:DXC852008 EGY851993:EGY852008 EQU851993:EQU852008 FAQ851993:FAQ852008 FKM851993:FKM852008 FUI851993:FUI852008 GEE851993:GEE852008 GOA851993:GOA852008 GXW851993:GXW852008 HHS851993:HHS852008 HRO851993:HRO852008 IBK851993:IBK852008 ILG851993:ILG852008 IVC851993:IVC852008 JEY851993:JEY852008 JOU851993:JOU852008 JYQ851993:JYQ852008 KIM851993:KIM852008 KSI851993:KSI852008 LCE851993:LCE852008 LMA851993:LMA852008 LVW851993:LVW852008 MFS851993:MFS852008 MPO851993:MPO852008 MZK851993:MZK852008 NJG851993:NJG852008 NTC851993:NTC852008 OCY851993:OCY852008 OMU851993:OMU852008 OWQ851993:OWQ852008 PGM851993:PGM852008 PQI851993:PQI852008 QAE851993:QAE852008 QKA851993:QKA852008 QTW851993:QTW852008 RDS851993:RDS852008 RNO851993:RNO852008 RXK851993:RXK852008 SHG851993:SHG852008 SRC851993:SRC852008 TAY851993:TAY852008 TKU851993:TKU852008 TUQ851993:TUQ852008 UEM851993:UEM852008 UOI851993:UOI852008 UYE851993:UYE852008 VIA851993:VIA852008 VRW851993:VRW852008 WBS851993:WBS852008 WLO851993:WLO852008 WVK851993:WVK852008 C917529:C917544 IY917529:IY917544 SU917529:SU917544 ACQ917529:ACQ917544 AMM917529:AMM917544 AWI917529:AWI917544 BGE917529:BGE917544 BQA917529:BQA917544 BZW917529:BZW917544 CJS917529:CJS917544 CTO917529:CTO917544 DDK917529:DDK917544 DNG917529:DNG917544 DXC917529:DXC917544 EGY917529:EGY917544 EQU917529:EQU917544 FAQ917529:FAQ917544 FKM917529:FKM917544 FUI917529:FUI917544 GEE917529:GEE917544 GOA917529:GOA917544 GXW917529:GXW917544 HHS917529:HHS917544 HRO917529:HRO917544 IBK917529:IBK917544 ILG917529:ILG917544 IVC917529:IVC917544 JEY917529:JEY917544 JOU917529:JOU917544 JYQ917529:JYQ917544 KIM917529:KIM917544 KSI917529:KSI917544 LCE917529:LCE917544 LMA917529:LMA917544 LVW917529:LVW917544 MFS917529:MFS917544 MPO917529:MPO917544 MZK917529:MZK917544 NJG917529:NJG917544 NTC917529:NTC917544 OCY917529:OCY917544 OMU917529:OMU917544 OWQ917529:OWQ917544 PGM917529:PGM917544 PQI917529:PQI917544 QAE917529:QAE917544 QKA917529:QKA917544 QTW917529:QTW917544 RDS917529:RDS917544 RNO917529:RNO917544 RXK917529:RXK917544 SHG917529:SHG917544 SRC917529:SRC917544 TAY917529:TAY917544 TKU917529:TKU917544 TUQ917529:TUQ917544 UEM917529:UEM917544 UOI917529:UOI917544 UYE917529:UYE917544 VIA917529:VIA917544 VRW917529:VRW917544 WBS917529:WBS917544 WLO917529:WLO917544 WVK917529:WVK917544 C983065:C983080 IY983065:IY983080 SU983065:SU983080 ACQ983065:ACQ983080 AMM983065:AMM983080 AWI983065:AWI983080 BGE983065:BGE983080 BQA983065:BQA983080 BZW983065:BZW983080 CJS983065:CJS983080 CTO983065:CTO983080 DDK983065:DDK983080 DNG983065:DNG983080 DXC983065:DXC983080 EGY983065:EGY983080 EQU983065:EQU983080 FAQ983065:FAQ983080 FKM983065:FKM983080 FUI983065:FUI983080 GEE983065:GEE983080 GOA983065:GOA983080 GXW983065:GXW983080 HHS983065:HHS983080 HRO983065:HRO983080 IBK983065:IBK983080 ILG983065:ILG983080 IVC983065:IVC983080 JEY983065:JEY983080 JOU983065:JOU983080 JYQ983065:JYQ983080 KIM983065:KIM983080 KSI983065:KSI983080 LCE983065:LCE983080 LMA983065:LMA983080 LVW983065:LVW983080 MFS983065:MFS983080 MPO983065:MPO983080 MZK983065:MZK983080 NJG983065:NJG983080 NTC983065:NTC983080 OCY983065:OCY983080 OMU983065:OMU983080 OWQ983065:OWQ983080 PGM983065:PGM983080 PQI983065:PQI983080 QAE983065:QAE983080 QKA983065:QKA983080 QTW983065:QTW983080 RDS983065:RDS983080 RNO983065:RNO983080 RXK983065:RXK983080 SHG983065:SHG983080 SRC983065:SRC983080 TAY983065:TAY983080 TKU983065:TKU983080 TUQ983065:TUQ983080 UEM983065:UEM983080 UOI983065:UOI983080 UYE983065:UYE983080 VIA983065:VIA983080 VRW983065:VRW983080 WBS983065:WBS983080 WLO983065:WLO983080 WVK983065:WVK983080">
      <formula1>$C$52:$C$71</formula1>
    </dataValidation>
    <dataValidation type="custom" allowBlank="1" showInputMessage="1" showErrorMessage="1" sqref="N18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WVV18 N65554 JJ65554 TF65554 ADB65554 AMX65554 AWT65554 BGP65554 BQL65554 CAH65554 CKD65554 CTZ65554 DDV65554 DNR65554 DXN65554 EHJ65554 ERF65554 FBB65554 FKX65554 FUT65554 GEP65554 GOL65554 GYH65554 HID65554 HRZ65554 IBV65554 ILR65554 IVN65554 JFJ65554 JPF65554 JZB65554 KIX65554 KST65554 LCP65554 LML65554 LWH65554 MGD65554 MPZ65554 MZV65554 NJR65554 NTN65554 ODJ65554 ONF65554 OXB65554 PGX65554 PQT65554 QAP65554 QKL65554 QUH65554 RED65554 RNZ65554 RXV65554 SHR65554 SRN65554 TBJ65554 TLF65554 TVB65554 UEX65554 UOT65554 UYP65554 VIL65554 VSH65554 WCD65554 WLZ65554 WVV65554 N131090 JJ131090 TF131090 ADB131090 AMX131090 AWT131090 BGP131090 BQL131090 CAH131090 CKD131090 CTZ131090 DDV131090 DNR131090 DXN131090 EHJ131090 ERF131090 FBB131090 FKX131090 FUT131090 GEP131090 GOL131090 GYH131090 HID131090 HRZ131090 IBV131090 ILR131090 IVN131090 JFJ131090 JPF131090 JZB131090 KIX131090 KST131090 LCP131090 LML131090 LWH131090 MGD131090 MPZ131090 MZV131090 NJR131090 NTN131090 ODJ131090 ONF131090 OXB131090 PGX131090 PQT131090 QAP131090 QKL131090 QUH131090 RED131090 RNZ131090 RXV131090 SHR131090 SRN131090 TBJ131090 TLF131090 TVB131090 UEX131090 UOT131090 UYP131090 VIL131090 VSH131090 WCD131090 WLZ131090 WVV131090 N196626 JJ196626 TF196626 ADB196626 AMX196626 AWT196626 BGP196626 BQL196626 CAH196626 CKD196626 CTZ196626 DDV196626 DNR196626 DXN196626 EHJ196626 ERF196626 FBB196626 FKX196626 FUT196626 GEP196626 GOL196626 GYH196626 HID196626 HRZ196626 IBV196626 ILR196626 IVN196626 JFJ196626 JPF196626 JZB196626 KIX196626 KST196626 LCP196626 LML196626 LWH196626 MGD196626 MPZ196626 MZV196626 NJR196626 NTN196626 ODJ196626 ONF196626 OXB196626 PGX196626 PQT196626 QAP196626 QKL196626 QUH196626 RED196626 RNZ196626 RXV196626 SHR196626 SRN196626 TBJ196626 TLF196626 TVB196626 UEX196626 UOT196626 UYP196626 VIL196626 VSH196626 WCD196626 WLZ196626 WVV196626 N262162 JJ262162 TF262162 ADB262162 AMX262162 AWT262162 BGP262162 BQL262162 CAH262162 CKD262162 CTZ262162 DDV262162 DNR262162 DXN262162 EHJ262162 ERF262162 FBB262162 FKX262162 FUT262162 GEP262162 GOL262162 GYH262162 HID262162 HRZ262162 IBV262162 ILR262162 IVN262162 JFJ262162 JPF262162 JZB262162 KIX262162 KST262162 LCP262162 LML262162 LWH262162 MGD262162 MPZ262162 MZV262162 NJR262162 NTN262162 ODJ262162 ONF262162 OXB262162 PGX262162 PQT262162 QAP262162 QKL262162 QUH262162 RED262162 RNZ262162 RXV262162 SHR262162 SRN262162 TBJ262162 TLF262162 TVB262162 UEX262162 UOT262162 UYP262162 VIL262162 VSH262162 WCD262162 WLZ262162 WVV262162 N327698 JJ327698 TF327698 ADB327698 AMX327698 AWT327698 BGP327698 BQL327698 CAH327698 CKD327698 CTZ327698 DDV327698 DNR327698 DXN327698 EHJ327698 ERF327698 FBB327698 FKX327698 FUT327698 GEP327698 GOL327698 GYH327698 HID327698 HRZ327698 IBV327698 ILR327698 IVN327698 JFJ327698 JPF327698 JZB327698 KIX327698 KST327698 LCP327698 LML327698 LWH327698 MGD327698 MPZ327698 MZV327698 NJR327698 NTN327698 ODJ327698 ONF327698 OXB327698 PGX327698 PQT327698 QAP327698 QKL327698 QUH327698 RED327698 RNZ327698 RXV327698 SHR327698 SRN327698 TBJ327698 TLF327698 TVB327698 UEX327698 UOT327698 UYP327698 VIL327698 VSH327698 WCD327698 WLZ327698 WVV327698 N393234 JJ393234 TF393234 ADB393234 AMX393234 AWT393234 BGP393234 BQL393234 CAH393234 CKD393234 CTZ393234 DDV393234 DNR393234 DXN393234 EHJ393234 ERF393234 FBB393234 FKX393234 FUT393234 GEP393234 GOL393234 GYH393234 HID393234 HRZ393234 IBV393234 ILR393234 IVN393234 JFJ393234 JPF393234 JZB393234 KIX393234 KST393234 LCP393234 LML393234 LWH393234 MGD393234 MPZ393234 MZV393234 NJR393234 NTN393234 ODJ393234 ONF393234 OXB393234 PGX393234 PQT393234 QAP393234 QKL393234 QUH393234 RED393234 RNZ393234 RXV393234 SHR393234 SRN393234 TBJ393234 TLF393234 TVB393234 UEX393234 UOT393234 UYP393234 VIL393234 VSH393234 WCD393234 WLZ393234 WVV393234 N458770 JJ458770 TF458770 ADB458770 AMX458770 AWT458770 BGP458770 BQL458770 CAH458770 CKD458770 CTZ458770 DDV458770 DNR458770 DXN458770 EHJ458770 ERF458770 FBB458770 FKX458770 FUT458770 GEP458770 GOL458770 GYH458770 HID458770 HRZ458770 IBV458770 ILR458770 IVN458770 JFJ458770 JPF458770 JZB458770 KIX458770 KST458770 LCP458770 LML458770 LWH458770 MGD458770 MPZ458770 MZV458770 NJR458770 NTN458770 ODJ458770 ONF458770 OXB458770 PGX458770 PQT458770 QAP458770 QKL458770 QUH458770 RED458770 RNZ458770 RXV458770 SHR458770 SRN458770 TBJ458770 TLF458770 TVB458770 UEX458770 UOT458770 UYP458770 VIL458770 VSH458770 WCD458770 WLZ458770 WVV458770 N524306 JJ524306 TF524306 ADB524306 AMX524306 AWT524306 BGP524306 BQL524306 CAH524306 CKD524306 CTZ524306 DDV524306 DNR524306 DXN524306 EHJ524306 ERF524306 FBB524306 FKX524306 FUT524306 GEP524306 GOL524306 GYH524306 HID524306 HRZ524306 IBV524306 ILR524306 IVN524306 JFJ524306 JPF524306 JZB524306 KIX524306 KST524306 LCP524306 LML524306 LWH524306 MGD524306 MPZ524306 MZV524306 NJR524306 NTN524306 ODJ524306 ONF524306 OXB524306 PGX524306 PQT524306 QAP524306 QKL524306 QUH524306 RED524306 RNZ524306 RXV524306 SHR524306 SRN524306 TBJ524306 TLF524306 TVB524306 UEX524306 UOT524306 UYP524306 VIL524306 VSH524306 WCD524306 WLZ524306 WVV524306 N589842 JJ589842 TF589842 ADB589842 AMX589842 AWT589842 BGP589842 BQL589842 CAH589842 CKD589842 CTZ589842 DDV589842 DNR589842 DXN589842 EHJ589842 ERF589842 FBB589842 FKX589842 FUT589842 GEP589842 GOL589842 GYH589842 HID589842 HRZ589842 IBV589842 ILR589842 IVN589842 JFJ589842 JPF589842 JZB589842 KIX589842 KST589842 LCP589842 LML589842 LWH589842 MGD589842 MPZ589842 MZV589842 NJR589842 NTN589842 ODJ589842 ONF589842 OXB589842 PGX589842 PQT589842 QAP589842 QKL589842 QUH589842 RED589842 RNZ589842 RXV589842 SHR589842 SRN589842 TBJ589842 TLF589842 TVB589842 UEX589842 UOT589842 UYP589842 VIL589842 VSH589842 WCD589842 WLZ589842 WVV589842 N655378 JJ655378 TF655378 ADB655378 AMX655378 AWT655378 BGP655378 BQL655378 CAH655378 CKD655378 CTZ655378 DDV655378 DNR655378 DXN655378 EHJ655378 ERF655378 FBB655378 FKX655378 FUT655378 GEP655378 GOL655378 GYH655378 HID655378 HRZ655378 IBV655378 ILR655378 IVN655378 JFJ655378 JPF655378 JZB655378 KIX655378 KST655378 LCP655378 LML655378 LWH655378 MGD655378 MPZ655378 MZV655378 NJR655378 NTN655378 ODJ655378 ONF655378 OXB655378 PGX655378 PQT655378 QAP655378 QKL655378 QUH655378 RED655378 RNZ655378 RXV655378 SHR655378 SRN655378 TBJ655378 TLF655378 TVB655378 UEX655378 UOT655378 UYP655378 VIL655378 VSH655378 WCD655378 WLZ655378 WVV655378 N720914 JJ720914 TF720914 ADB720914 AMX720914 AWT720914 BGP720914 BQL720914 CAH720914 CKD720914 CTZ720914 DDV720914 DNR720914 DXN720914 EHJ720914 ERF720914 FBB720914 FKX720914 FUT720914 GEP720914 GOL720914 GYH720914 HID720914 HRZ720914 IBV720914 ILR720914 IVN720914 JFJ720914 JPF720914 JZB720914 KIX720914 KST720914 LCP720914 LML720914 LWH720914 MGD720914 MPZ720914 MZV720914 NJR720914 NTN720914 ODJ720914 ONF720914 OXB720914 PGX720914 PQT720914 QAP720914 QKL720914 QUH720914 RED720914 RNZ720914 RXV720914 SHR720914 SRN720914 TBJ720914 TLF720914 TVB720914 UEX720914 UOT720914 UYP720914 VIL720914 VSH720914 WCD720914 WLZ720914 WVV720914 N786450 JJ786450 TF786450 ADB786450 AMX786450 AWT786450 BGP786450 BQL786450 CAH786450 CKD786450 CTZ786450 DDV786450 DNR786450 DXN786450 EHJ786450 ERF786450 FBB786450 FKX786450 FUT786450 GEP786450 GOL786450 GYH786450 HID786450 HRZ786450 IBV786450 ILR786450 IVN786450 JFJ786450 JPF786450 JZB786450 KIX786450 KST786450 LCP786450 LML786450 LWH786450 MGD786450 MPZ786450 MZV786450 NJR786450 NTN786450 ODJ786450 ONF786450 OXB786450 PGX786450 PQT786450 QAP786450 QKL786450 QUH786450 RED786450 RNZ786450 RXV786450 SHR786450 SRN786450 TBJ786450 TLF786450 TVB786450 UEX786450 UOT786450 UYP786450 VIL786450 VSH786450 WCD786450 WLZ786450 WVV786450 N851986 JJ851986 TF851986 ADB851986 AMX851986 AWT851986 BGP851986 BQL851986 CAH851986 CKD851986 CTZ851986 DDV851986 DNR851986 DXN851986 EHJ851986 ERF851986 FBB851986 FKX851986 FUT851986 GEP851986 GOL851986 GYH851986 HID851986 HRZ851986 IBV851986 ILR851986 IVN851986 JFJ851986 JPF851986 JZB851986 KIX851986 KST851986 LCP851986 LML851986 LWH851986 MGD851986 MPZ851986 MZV851986 NJR851986 NTN851986 ODJ851986 ONF851986 OXB851986 PGX851986 PQT851986 QAP851986 QKL851986 QUH851986 RED851986 RNZ851986 RXV851986 SHR851986 SRN851986 TBJ851986 TLF851986 TVB851986 UEX851986 UOT851986 UYP851986 VIL851986 VSH851986 WCD851986 WLZ851986 WVV851986 N917522 JJ917522 TF917522 ADB917522 AMX917522 AWT917522 BGP917522 BQL917522 CAH917522 CKD917522 CTZ917522 DDV917522 DNR917522 DXN917522 EHJ917522 ERF917522 FBB917522 FKX917522 FUT917522 GEP917522 GOL917522 GYH917522 HID917522 HRZ917522 IBV917522 ILR917522 IVN917522 JFJ917522 JPF917522 JZB917522 KIX917522 KST917522 LCP917522 LML917522 LWH917522 MGD917522 MPZ917522 MZV917522 NJR917522 NTN917522 ODJ917522 ONF917522 OXB917522 PGX917522 PQT917522 QAP917522 QKL917522 QUH917522 RED917522 RNZ917522 RXV917522 SHR917522 SRN917522 TBJ917522 TLF917522 TVB917522 UEX917522 UOT917522 UYP917522 VIL917522 VSH917522 WCD917522 WLZ917522 WVV917522 N983058 JJ983058 TF983058 ADB983058 AMX983058 AWT983058 BGP983058 BQL983058 CAH983058 CKD983058 CTZ983058 DDV983058 DNR983058 DXN983058 EHJ983058 ERF983058 FBB983058 FKX983058 FUT983058 GEP983058 GOL983058 GYH983058 HID983058 HRZ983058 IBV983058 ILR983058 IVN983058 JFJ983058 JPF983058 JZB983058 KIX983058 KST983058 LCP983058 LML983058 LWH983058 MGD983058 MPZ983058 MZV983058 NJR983058 NTN983058 ODJ983058 ONF983058 OXB983058 PGX983058 PQT983058 QAP983058 QKL983058 QUH983058 RED983058 RNZ983058 RXV983058 SHR983058 SRN983058 TBJ983058 TLF983058 TVB983058 UEX983058 UOT983058 UYP983058 VIL983058 VSH983058 WCD983058 WLZ983058 WVV983058 J25:J40 JF25:JF40 TB25:TB40 ACX25:ACX40 AMT25:AMT40 AWP25:AWP40 BGL25:BGL40 BQH25:BQH40 CAD25:CAD40 CJZ25:CJZ40 CTV25:CTV40 DDR25:DDR40 DNN25:DNN40 DXJ25:DXJ40 EHF25:EHF40 ERB25:ERB40 FAX25:FAX40 FKT25:FKT40 FUP25:FUP40 GEL25:GEL40 GOH25:GOH40 GYD25:GYD40 HHZ25:HHZ40 HRV25:HRV40 IBR25:IBR40 ILN25:ILN40 IVJ25:IVJ40 JFF25:JFF40 JPB25:JPB40 JYX25:JYX40 KIT25:KIT40 KSP25:KSP40 LCL25:LCL40 LMH25:LMH40 LWD25:LWD40 MFZ25:MFZ40 MPV25:MPV40 MZR25:MZR40 NJN25:NJN40 NTJ25:NTJ40 ODF25:ODF40 ONB25:ONB40 OWX25:OWX40 PGT25:PGT40 PQP25:PQP40 QAL25:QAL40 QKH25:QKH40 QUD25:QUD40 RDZ25:RDZ40 RNV25:RNV40 RXR25:RXR40 SHN25:SHN40 SRJ25:SRJ40 TBF25:TBF40 TLB25:TLB40 TUX25:TUX40 UET25:UET40 UOP25:UOP40 UYL25:UYL40 VIH25:VIH40 VSD25:VSD40 WBZ25:WBZ40 WLV25:WLV40 WVR25:WVR40 J65561:J65576 JF65561:JF65576 TB65561:TB65576 ACX65561:ACX65576 AMT65561:AMT65576 AWP65561:AWP65576 BGL65561:BGL65576 BQH65561:BQH65576 CAD65561:CAD65576 CJZ65561:CJZ65576 CTV65561:CTV65576 DDR65561:DDR65576 DNN65561:DNN65576 DXJ65561:DXJ65576 EHF65561:EHF65576 ERB65561:ERB65576 FAX65561:FAX65576 FKT65561:FKT65576 FUP65561:FUP65576 GEL65561:GEL65576 GOH65561:GOH65576 GYD65561:GYD65576 HHZ65561:HHZ65576 HRV65561:HRV65576 IBR65561:IBR65576 ILN65561:ILN65576 IVJ65561:IVJ65576 JFF65561:JFF65576 JPB65561:JPB65576 JYX65561:JYX65576 KIT65561:KIT65576 KSP65561:KSP65576 LCL65561:LCL65576 LMH65561:LMH65576 LWD65561:LWD65576 MFZ65561:MFZ65576 MPV65561:MPV65576 MZR65561:MZR65576 NJN65561:NJN65576 NTJ65561:NTJ65576 ODF65561:ODF65576 ONB65561:ONB65576 OWX65561:OWX65576 PGT65561:PGT65576 PQP65561:PQP65576 QAL65561:QAL65576 QKH65561:QKH65576 QUD65561:QUD65576 RDZ65561:RDZ65576 RNV65561:RNV65576 RXR65561:RXR65576 SHN65561:SHN65576 SRJ65561:SRJ65576 TBF65561:TBF65576 TLB65561:TLB65576 TUX65561:TUX65576 UET65561:UET65576 UOP65561:UOP65576 UYL65561:UYL65576 VIH65561:VIH65576 VSD65561:VSD65576 WBZ65561:WBZ65576 WLV65561:WLV65576 WVR65561:WVR65576 J131097:J131112 JF131097:JF131112 TB131097:TB131112 ACX131097:ACX131112 AMT131097:AMT131112 AWP131097:AWP131112 BGL131097:BGL131112 BQH131097:BQH131112 CAD131097:CAD131112 CJZ131097:CJZ131112 CTV131097:CTV131112 DDR131097:DDR131112 DNN131097:DNN131112 DXJ131097:DXJ131112 EHF131097:EHF131112 ERB131097:ERB131112 FAX131097:FAX131112 FKT131097:FKT131112 FUP131097:FUP131112 GEL131097:GEL131112 GOH131097:GOH131112 GYD131097:GYD131112 HHZ131097:HHZ131112 HRV131097:HRV131112 IBR131097:IBR131112 ILN131097:ILN131112 IVJ131097:IVJ131112 JFF131097:JFF131112 JPB131097:JPB131112 JYX131097:JYX131112 KIT131097:KIT131112 KSP131097:KSP131112 LCL131097:LCL131112 LMH131097:LMH131112 LWD131097:LWD131112 MFZ131097:MFZ131112 MPV131097:MPV131112 MZR131097:MZR131112 NJN131097:NJN131112 NTJ131097:NTJ131112 ODF131097:ODF131112 ONB131097:ONB131112 OWX131097:OWX131112 PGT131097:PGT131112 PQP131097:PQP131112 QAL131097:QAL131112 QKH131097:QKH131112 QUD131097:QUD131112 RDZ131097:RDZ131112 RNV131097:RNV131112 RXR131097:RXR131112 SHN131097:SHN131112 SRJ131097:SRJ131112 TBF131097:TBF131112 TLB131097:TLB131112 TUX131097:TUX131112 UET131097:UET131112 UOP131097:UOP131112 UYL131097:UYL131112 VIH131097:VIH131112 VSD131097:VSD131112 WBZ131097:WBZ131112 WLV131097:WLV131112 WVR131097:WVR131112 J196633:J196648 JF196633:JF196648 TB196633:TB196648 ACX196633:ACX196648 AMT196633:AMT196648 AWP196633:AWP196648 BGL196633:BGL196648 BQH196633:BQH196648 CAD196633:CAD196648 CJZ196633:CJZ196648 CTV196633:CTV196648 DDR196633:DDR196648 DNN196633:DNN196648 DXJ196633:DXJ196648 EHF196633:EHF196648 ERB196633:ERB196648 FAX196633:FAX196648 FKT196633:FKT196648 FUP196633:FUP196648 GEL196633:GEL196648 GOH196633:GOH196648 GYD196633:GYD196648 HHZ196633:HHZ196648 HRV196633:HRV196648 IBR196633:IBR196648 ILN196633:ILN196648 IVJ196633:IVJ196648 JFF196633:JFF196648 JPB196633:JPB196648 JYX196633:JYX196648 KIT196633:KIT196648 KSP196633:KSP196648 LCL196633:LCL196648 LMH196633:LMH196648 LWD196633:LWD196648 MFZ196633:MFZ196648 MPV196633:MPV196648 MZR196633:MZR196648 NJN196633:NJN196648 NTJ196633:NTJ196648 ODF196633:ODF196648 ONB196633:ONB196648 OWX196633:OWX196648 PGT196633:PGT196648 PQP196633:PQP196648 QAL196633:QAL196648 QKH196633:QKH196648 QUD196633:QUD196648 RDZ196633:RDZ196648 RNV196633:RNV196648 RXR196633:RXR196648 SHN196633:SHN196648 SRJ196633:SRJ196648 TBF196633:TBF196648 TLB196633:TLB196648 TUX196633:TUX196648 UET196633:UET196648 UOP196633:UOP196648 UYL196633:UYL196648 VIH196633:VIH196648 VSD196633:VSD196648 WBZ196633:WBZ196648 WLV196633:WLV196648 WVR196633:WVR196648 J262169:J262184 JF262169:JF262184 TB262169:TB262184 ACX262169:ACX262184 AMT262169:AMT262184 AWP262169:AWP262184 BGL262169:BGL262184 BQH262169:BQH262184 CAD262169:CAD262184 CJZ262169:CJZ262184 CTV262169:CTV262184 DDR262169:DDR262184 DNN262169:DNN262184 DXJ262169:DXJ262184 EHF262169:EHF262184 ERB262169:ERB262184 FAX262169:FAX262184 FKT262169:FKT262184 FUP262169:FUP262184 GEL262169:GEL262184 GOH262169:GOH262184 GYD262169:GYD262184 HHZ262169:HHZ262184 HRV262169:HRV262184 IBR262169:IBR262184 ILN262169:ILN262184 IVJ262169:IVJ262184 JFF262169:JFF262184 JPB262169:JPB262184 JYX262169:JYX262184 KIT262169:KIT262184 KSP262169:KSP262184 LCL262169:LCL262184 LMH262169:LMH262184 LWD262169:LWD262184 MFZ262169:MFZ262184 MPV262169:MPV262184 MZR262169:MZR262184 NJN262169:NJN262184 NTJ262169:NTJ262184 ODF262169:ODF262184 ONB262169:ONB262184 OWX262169:OWX262184 PGT262169:PGT262184 PQP262169:PQP262184 QAL262169:QAL262184 QKH262169:QKH262184 QUD262169:QUD262184 RDZ262169:RDZ262184 RNV262169:RNV262184 RXR262169:RXR262184 SHN262169:SHN262184 SRJ262169:SRJ262184 TBF262169:TBF262184 TLB262169:TLB262184 TUX262169:TUX262184 UET262169:UET262184 UOP262169:UOP262184 UYL262169:UYL262184 VIH262169:VIH262184 VSD262169:VSD262184 WBZ262169:WBZ262184 WLV262169:WLV262184 WVR262169:WVR262184 J327705:J327720 JF327705:JF327720 TB327705:TB327720 ACX327705:ACX327720 AMT327705:AMT327720 AWP327705:AWP327720 BGL327705:BGL327720 BQH327705:BQH327720 CAD327705:CAD327720 CJZ327705:CJZ327720 CTV327705:CTV327720 DDR327705:DDR327720 DNN327705:DNN327720 DXJ327705:DXJ327720 EHF327705:EHF327720 ERB327705:ERB327720 FAX327705:FAX327720 FKT327705:FKT327720 FUP327705:FUP327720 GEL327705:GEL327720 GOH327705:GOH327720 GYD327705:GYD327720 HHZ327705:HHZ327720 HRV327705:HRV327720 IBR327705:IBR327720 ILN327705:ILN327720 IVJ327705:IVJ327720 JFF327705:JFF327720 JPB327705:JPB327720 JYX327705:JYX327720 KIT327705:KIT327720 KSP327705:KSP327720 LCL327705:LCL327720 LMH327705:LMH327720 LWD327705:LWD327720 MFZ327705:MFZ327720 MPV327705:MPV327720 MZR327705:MZR327720 NJN327705:NJN327720 NTJ327705:NTJ327720 ODF327705:ODF327720 ONB327705:ONB327720 OWX327705:OWX327720 PGT327705:PGT327720 PQP327705:PQP327720 QAL327705:QAL327720 QKH327705:QKH327720 QUD327705:QUD327720 RDZ327705:RDZ327720 RNV327705:RNV327720 RXR327705:RXR327720 SHN327705:SHN327720 SRJ327705:SRJ327720 TBF327705:TBF327720 TLB327705:TLB327720 TUX327705:TUX327720 UET327705:UET327720 UOP327705:UOP327720 UYL327705:UYL327720 VIH327705:VIH327720 VSD327705:VSD327720 WBZ327705:WBZ327720 WLV327705:WLV327720 WVR327705:WVR327720 J393241:J393256 JF393241:JF393256 TB393241:TB393256 ACX393241:ACX393256 AMT393241:AMT393256 AWP393241:AWP393256 BGL393241:BGL393256 BQH393241:BQH393256 CAD393241:CAD393256 CJZ393241:CJZ393256 CTV393241:CTV393256 DDR393241:DDR393256 DNN393241:DNN393256 DXJ393241:DXJ393256 EHF393241:EHF393256 ERB393241:ERB393256 FAX393241:FAX393256 FKT393241:FKT393256 FUP393241:FUP393256 GEL393241:GEL393256 GOH393241:GOH393256 GYD393241:GYD393256 HHZ393241:HHZ393256 HRV393241:HRV393256 IBR393241:IBR393256 ILN393241:ILN393256 IVJ393241:IVJ393256 JFF393241:JFF393256 JPB393241:JPB393256 JYX393241:JYX393256 KIT393241:KIT393256 KSP393241:KSP393256 LCL393241:LCL393256 LMH393241:LMH393256 LWD393241:LWD393256 MFZ393241:MFZ393256 MPV393241:MPV393256 MZR393241:MZR393256 NJN393241:NJN393256 NTJ393241:NTJ393256 ODF393241:ODF393256 ONB393241:ONB393256 OWX393241:OWX393256 PGT393241:PGT393256 PQP393241:PQP393256 QAL393241:QAL393256 QKH393241:QKH393256 QUD393241:QUD393256 RDZ393241:RDZ393256 RNV393241:RNV393256 RXR393241:RXR393256 SHN393241:SHN393256 SRJ393241:SRJ393256 TBF393241:TBF393256 TLB393241:TLB393256 TUX393241:TUX393256 UET393241:UET393256 UOP393241:UOP393256 UYL393241:UYL393256 VIH393241:VIH393256 VSD393241:VSD393256 WBZ393241:WBZ393256 WLV393241:WLV393256 WVR393241:WVR393256 J458777:J458792 JF458777:JF458792 TB458777:TB458792 ACX458777:ACX458792 AMT458777:AMT458792 AWP458777:AWP458792 BGL458777:BGL458792 BQH458777:BQH458792 CAD458777:CAD458792 CJZ458777:CJZ458792 CTV458777:CTV458792 DDR458777:DDR458792 DNN458777:DNN458792 DXJ458777:DXJ458792 EHF458777:EHF458792 ERB458777:ERB458792 FAX458777:FAX458792 FKT458777:FKT458792 FUP458777:FUP458792 GEL458777:GEL458792 GOH458777:GOH458792 GYD458777:GYD458792 HHZ458777:HHZ458792 HRV458777:HRV458792 IBR458777:IBR458792 ILN458777:ILN458792 IVJ458777:IVJ458792 JFF458777:JFF458792 JPB458777:JPB458792 JYX458777:JYX458792 KIT458777:KIT458792 KSP458777:KSP458792 LCL458777:LCL458792 LMH458777:LMH458792 LWD458777:LWD458792 MFZ458777:MFZ458792 MPV458777:MPV458792 MZR458777:MZR458792 NJN458777:NJN458792 NTJ458777:NTJ458792 ODF458777:ODF458792 ONB458777:ONB458792 OWX458777:OWX458792 PGT458777:PGT458792 PQP458777:PQP458792 QAL458777:QAL458792 QKH458777:QKH458792 QUD458777:QUD458792 RDZ458777:RDZ458792 RNV458777:RNV458792 RXR458777:RXR458792 SHN458777:SHN458792 SRJ458777:SRJ458792 TBF458777:TBF458792 TLB458777:TLB458792 TUX458777:TUX458792 UET458777:UET458792 UOP458777:UOP458792 UYL458777:UYL458792 VIH458777:VIH458792 VSD458777:VSD458792 WBZ458777:WBZ458792 WLV458777:WLV458792 WVR458777:WVR458792 J524313:J524328 JF524313:JF524328 TB524313:TB524328 ACX524313:ACX524328 AMT524313:AMT524328 AWP524313:AWP524328 BGL524313:BGL524328 BQH524313:BQH524328 CAD524313:CAD524328 CJZ524313:CJZ524328 CTV524313:CTV524328 DDR524313:DDR524328 DNN524313:DNN524328 DXJ524313:DXJ524328 EHF524313:EHF524328 ERB524313:ERB524328 FAX524313:FAX524328 FKT524313:FKT524328 FUP524313:FUP524328 GEL524313:GEL524328 GOH524313:GOH524328 GYD524313:GYD524328 HHZ524313:HHZ524328 HRV524313:HRV524328 IBR524313:IBR524328 ILN524313:ILN524328 IVJ524313:IVJ524328 JFF524313:JFF524328 JPB524313:JPB524328 JYX524313:JYX524328 KIT524313:KIT524328 KSP524313:KSP524328 LCL524313:LCL524328 LMH524313:LMH524328 LWD524313:LWD524328 MFZ524313:MFZ524328 MPV524313:MPV524328 MZR524313:MZR524328 NJN524313:NJN524328 NTJ524313:NTJ524328 ODF524313:ODF524328 ONB524313:ONB524328 OWX524313:OWX524328 PGT524313:PGT524328 PQP524313:PQP524328 QAL524313:QAL524328 QKH524313:QKH524328 QUD524313:QUD524328 RDZ524313:RDZ524328 RNV524313:RNV524328 RXR524313:RXR524328 SHN524313:SHN524328 SRJ524313:SRJ524328 TBF524313:TBF524328 TLB524313:TLB524328 TUX524313:TUX524328 UET524313:UET524328 UOP524313:UOP524328 UYL524313:UYL524328 VIH524313:VIH524328 VSD524313:VSD524328 WBZ524313:WBZ524328 WLV524313:WLV524328 WVR524313:WVR524328 J589849:J589864 JF589849:JF589864 TB589849:TB589864 ACX589849:ACX589864 AMT589849:AMT589864 AWP589849:AWP589864 BGL589849:BGL589864 BQH589849:BQH589864 CAD589849:CAD589864 CJZ589849:CJZ589864 CTV589849:CTV589864 DDR589849:DDR589864 DNN589849:DNN589864 DXJ589849:DXJ589864 EHF589849:EHF589864 ERB589849:ERB589864 FAX589849:FAX589864 FKT589849:FKT589864 FUP589849:FUP589864 GEL589849:GEL589864 GOH589849:GOH589864 GYD589849:GYD589864 HHZ589849:HHZ589864 HRV589849:HRV589864 IBR589849:IBR589864 ILN589849:ILN589864 IVJ589849:IVJ589864 JFF589849:JFF589864 JPB589849:JPB589864 JYX589849:JYX589864 KIT589849:KIT589864 KSP589849:KSP589864 LCL589849:LCL589864 LMH589849:LMH589864 LWD589849:LWD589864 MFZ589849:MFZ589864 MPV589849:MPV589864 MZR589849:MZR589864 NJN589849:NJN589864 NTJ589849:NTJ589864 ODF589849:ODF589864 ONB589849:ONB589864 OWX589849:OWX589864 PGT589849:PGT589864 PQP589849:PQP589864 QAL589849:QAL589864 QKH589849:QKH589864 QUD589849:QUD589864 RDZ589849:RDZ589864 RNV589849:RNV589864 RXR589849:RXR589864 SHN589849:SHN589864 SRJ589849:SRJ589864 TBF589849:TBF589864 TLB589849:TLB589864 TUX589849:TUX589864 UET589849:UET589864 UOP589849:UOP589864 UYL589849:UYL589864 VIH589849:VIH589864 VSD589849:VSD589864 WBZ589849:WBZ589864 WLV589849:WLV589864 WVR589849:WVR589864 J655385:J655400 JF655385:JF655400 TB655385:TB655400 ACX655385:ACX655400 AMT655385:AMT655400 AWP655385:AWP655400 BGL655385:BGL655400 BQH655385:BQH655400 CAD655385:CAD655400 CJZ655385:CJZ655400 CTV655385:CTV655400 DDR655385:DDR655400 DNN655385:DNN655400 DXJ655385:DXJ655400 EHF655385:EHF655400 ERB655385:ERB655400 FAX655385:FAX655400 FKT655385:FKT655400 FUP655385:FUP655400 GEL655385:GEL655400 GOH655385:GOH655400 GYD655385:GYD655400 HHZ655385:HHZ655400 HRV655385:HRV655400 IBR655385:IBR655400 ILN655385:ILN655400 IVJ655385:IVJ655400 JFF655385:JFF655400 JPB655385:JPB655400 JYX655385:JYX655400 KIT655385:KIT655400 KSP655385:KSP655400 LCL655385:LCL655400 LMH655385:LMH655400 LWD655385:LWD655400 MFZ655385:MFZ655400 MPV655385:MPV655400 MZR655385:MZR655400 NJN655385:NJN655400 NTJ655385:NTJ655400 ODF655385:ODF655400 ONB655385:ONB655400 OWX655385:OWX655400 PGT655385:PGT655400 PQP655385:PQP655400 QAL655385:QAL655400 QKH655385:QKH655400 QUD655385:QUD655400 RDZ655385:RDZ655400 RNV655385:RNV655400 RXR655385:RXR655400 SHN655385:SHN655400 SRJ655385:SRJ655400 TBF655385:TBF655400 TLB655385:TLB655400 TUX655385:TUX655400 UET655385:UET655400 UOP655385:UOP655400 UYL655385:UYL655400 VIH655385:VIH655400 VSD655385:VSD655400 WBZ655385:WBZ655400 WLV655385:WLV655400 WVR655385:WVR655400 J720921:J720936 JF720921:JF720936 TB720921:TB720936 ACX720921:ACX720936 AMT720921:AMT720936 AWP720921:AWP720936 BGL720921:BGL720936 BQH720921:BQH720936 CAD720921:CAD720936 CJZ720921:CJZ720936 CTV720921:CTV720936 DDR720921:DDR720936 DNN720921:DNN720936 DXJ720921:DXJ720936 EHF720921:EHF720936 ERB720921:ERB720936 FAX720921:FAX720936 FKT720921:FKT720936 FUP720921:FUP720936 GEL720921:GEL720936 GOH720921:GOH720936 GYD720921:GYD720936 HHZ720921:HHZ720936 HRV720921:HRV720936 IBR720921:IBR720936 ILN720921:ILN720936 IVJ720921:IVJ720936 JFF720921:JFF720936 JPB720921:JPB720936 JYX720921:JYX720936 KIT720921:KIT720936 KSP720921:KSP720936 LCL720921:LCL720936 LMH720921:LMH720936 LWD720921:LWD720936 MFZ720921:MFZ720936 MPV720921:MPV720936 MZR720921:MZR720936 NJN720921:NJN720936 NTJ720921:NTJ720936 ODF720921:ODF720936 ONB720921:ONB720936 OWX720921:OWX720936 PGT720921:PGT720936 PQP720921:PQP720936 QAL720921:QAL720936 QKH720921:QKH720936 QUD720921:QUD720936 RDZ720921:RDZ720936 RNV720921:RNV720936 RXR720921:RXR720936 SHN720921:SHN720936 SRJ720921:SRJ720936 TBF720921:TBF720936 TLB720921:TLB720936 TUX720921:TUX720936 UET720921:UET720936 UOP720921:UOP720936 UYL720921:UYL720936 VIH720921:VIH720936 VSD720921:VSD720936 WBZ720921:WBZ720936 WLV720921:WLV720936 WVR720921:WVR720936 J786457:J786472 JF786457:JF786472 TB786457:TB786472 ACX786457:ACX786472 AMT786457:AMT786472 AWP786457:AWP786472 BGL786457:BGL786472 BQH786457:BQH786472 CAD786457:CAD786472 CJZ786457:CJZ786472 CTV786457:CTV786472 DDR786457:DDR786472 DNN786457:DNN786472 DXJ786457:DXJ786472 EHF786457:EHF786472 ERB786457:ERB786472 FAX786457:FAX786472 FKT786457:FKT786472 FUP786457:FUP786472 GEL786457:GEL786472 GOH786457:GOH786472 GYD786457:GYD786472 HHZ786457:HHZ786472 HRV786457:HRV786472 IBR786457:IBR786472 ILN786457:ILN786472 IVJ786457:IVJ786472 JFF786457:JFF786472 JPB786457:JPB786472 JYX786457:JYX786472 KIT786457:KIT786472 KSP786457:KSP786472 LCL786457:LCL786472 LMH786457:LMH786472 LWD786457:LWD786472 MFZ786457:MFZ786472 MPV786457:MPV786472 MZR786457:MZR786472 NJN786457:NJN786472 NTJ786457:NTJ786472 ODF786457:ODF786472 ONB786457:ONB786472 OWX786457:OWX786472 PGT786457:PGT786472 PQP786457:PQP786472 QAL786457:QAL786472 QKH786457:QKH786472 QUD786457:QUD786472 RDZ786457:RDZ786472 RNV786457:RNV786472 RXR786457:RXR786472 SHN786457:SHN786472 SRJ786457:SRJ786472 TBF786457:TBF786472 TLB786457:TLB786472 TUX786457:TUX786472 UET786457:UET786472 UOP786457:UOP786472 UYL786457:UYL786472 VIH786457:VIH786472 VSD786457:VSD786472 WBZ786457:WBZ786472 WLV786457:WLV786472 WVR786457:WVR786472 J851993:J852008 JF851993:JF852008 TB851993:TB852008 ACX851993:ACX852008 AMT851993:AMT852008 AWP851993:AWP852008 BGL851993:BGL852008 BQH851993:BQH852008 CAD851993:CAD852008 CJZ851993:CJZ852008 CTV851993:CTV852008 DDR851993:DDR852008 DNN851993:DNN852008 DXJ851993:DXJ852008 EHF851993:EHF852008 ERB851993:ERB852008 FAX851993:FAX852008 FKT851993:FKT852008 FUP851993:FUP852008 GEL851993:GEL852008 GOH851993:GOH852008 GYD851993:GYD852008 HHZ851993:HHZ852008 HRV851993:HRV852008 IBR851993:IBR852008 ILN851993:ILN852008 IVJ851993:IVJ852008 JFF851993:JFF852008 JPB851993:JPB852008 JYX851993:JYX852008 KIT851993:KIT852008 KSP851993:KSP852008 LCL851993:LCL852008 LMH851993:LMH852008 LWD851993:LWD852008 MFZ851993:MFZ852008 MPV851993:MPV852008 MZR851993:MZR852008 NJN851993:NJN852008 NTJ851993:NTJ852008 ODF851993:ODF852008 ONB851993:ONB852008 OWX851993:OWX852008 PGT851993:PGT852008 PQP851993:PQP852008 QAL851993:QAL852008 QKH851993:QKH852008 QUD851993:QUD852008 RDZ851993:RDZ852008 RNV851993:RNV852008 RXR851993:RXR852008 SHN851993:SHN852008 SRJ851993:SRJ852008 TBF851993:TBF852008 TLB851993:TLB852008 TUX851993:TUX852008 UET851993:UET852008 UOP851993:UOP852008 UYL851993:UYL852008 VIH851993:VIH852008 VSD851993:VSD852008 WBZ851993:WBZ852008 WLV851993:WLV852008 WVR851993:WVR852008 J917529:J917544 JF917529:JF917544 TB917529:TB917544 ACX917529:ACX917544 AMT917529:AMT917544 AWP917529:AWP917544 BGL917529:BGL917544 BQH917529:BQH917544 CAD917529:CAD917544 CJZ917529:CJZ917544 CTV917529:CTV917544 DDR917529:DDR917544 DNN917529:DNN917544 DXJ917529:DXJ917544 EHF917529:EHF917544 ERB917529:ERB917544 FAX917529:FAX917544 FKT917529:FKT917544 FUP917529:FUP917544 GEL917529:GEL917544 GOH917529:GOH917544 GYD917529:GYD917544 HHZ917529:HHZ917544 HRV917529:HRV917544 IBR917529:IBR917544 ILN917529:ILN917544 IVJ917529:IVJ917544 JFF917529:JFF917544 JPB917529:JPB917544 JYX917529:JYX917544 KIT917529:KIT917544 KSP917529:KSP917544 LCL917529:LCL917544 LMH917529:LMH917544 LWD917529:LWD917544 MFZ917529:MFZ917544 MPV917529:MPV917544 MZR917529:MZR917544 NJN917529:NJN917544 NTJ917529:NTJ917544 ODF917529:ODF917544 ONB917529:ONB917544 OWX917529:OWX917544 PGT917529:PGT917544 PQP917529:PQP917544 QAL917529:QAL917544 QKH917529:QKH917544 QUD917529:QUD917544 RDZ917529:RDZ917544 RNV917529:RNV917544 RXR917529:RXR917544 SHN917529:SHN917544 SRJ917529:SRJ917544 TBF917529:TBF917544 TLB917529:TLB917544 TUX917529:TUX917544 UET917529:UET917544 UOP917529:UOP917544 UYL917529:UYL917544 VIH917529:VIH917544 VSD917529:VSD917544 WBZ917529:WBZ917544 WLV917529:WLV917544 WVR917529:WVR917544 J983065:J983080 JF983065:JF983080 TB983065:TB983080 ACX983065:ACX983080 AMT983065:AMT983080 AWP983065:AWP983080 BGL983065:BGL983080 BQH983065:BQH983080 CAD983065:CAD983080 CJZ983065:CJZ983080 CTV983065:CTV983080 DDR983065:DDR983080 DNN983065:DNN983080 DXJ983065:DXJ983080 EHF983065:EHF983080 ERB983065:ERB983080 FAX983065:FAX983080 FKT983065:FKT983080 FUP983065:FUP983080 GEL983065:GEL983080 GOH983065:GOH983080 GYD983065:GYD983080 HHZ983065:HHZ983080 HRV983065:HRV983080 IBR983065:IBR983080 ILN983065:ILN983080 IVJ983065:IVJ983080 JFF983065:JFF983080 JPB983065:JPB983080 JYX983065:JYX983080 KIT983065:KIT983080 KSP983065:KSP983080 LCL983065:LCL983080 LMH983065:LMH983080 LWD983065:LWD983080 MFZ983065:MFZ983080 MPV983065:MPV983080 MZR983065:MZR983080 NJN983065:NJN983080 NTJ983065:NTJ983080 ODF983065:ODF983080 ONB983065:ONB983080 OWX983065:OWX983080 PGT983065:PGT983080 PQP983065:PQP983080 QAL983065:QAL983080 QKH983065:QKH983080 QUD983065:QUD983080 RDZ983065:RDZ983080 RNV983065:RNV983080 RXR983065:RXR983080 SHN983065:SHN983080 SRJ983065:SRJ983080 TBF983065:TBF983080 TLB983065:TLB983080 TUX983065:TUX983080 UET983065:UET983080 UOP983065:UOP983080 UYL983065:UYL983080 VIH983065:VIH983080 VSD983065:VSD983080 WBZ983065:WBZ983080 WLV983065:WLV983080 WVR983065:WVR983080 J18:J20 JF18:JF20 TB18:TB20 ACX18:ACX20 AMT18:AMT20 AWP18:AWP20 BGL18:BGL20 BQH18:BQH20 CAD18:CAD20 CJZ18:CJZ20 CTV18:CTV20 DDR18:DDR20 DNN18:DNN20 DXJ18:DXJ20 EHF18:EHF20 ERB18:ERB20 FAX18:FAX20 FKT18:FKT20 FUP18:FUP20 GEL18:GEL20 GOH18:GOH20 GYD18:GYD20 HHZ18:HHZ20 HRV18:HRV20 IBR18:IBR20 ILN18:ILN20 IVJ18:IVJ20 JFF18:JFF20 JPB18:JPB20 JYX18:JYX20 KIT18:KIT20 KSP18:KSP20 LCL18:LCL20 LMH18:LMH20 LWD18:LWD20 MFZ18:MFZ20 MPV18:MPV20 MZR18:MZR20 NJN18:NJN20 NTJ18:NTJ20 ODF18:ODF20 ONB18:ONB20 OWX18:OWX20 PGT18:PGT20 PQP18:PQP20 QAL18:QAL20 QKH18:QKH20 QUD18:QUD20 RDZ18:RDZ20 RNV18:RNV20 RXR18:RXR20 SHN18:SHN20 SRJ18:SRJ20 TBF18:TBF20 TLB18:TLB20 TUX18:TUX20 UET18:UET20 UOP18:UOP20 UYL18:UYL20 VIH18:VIH20 VSD18:VSD20 WBZ18:WBZ20 WLV18:WLV20 WVR18:WVR20 J65554:J65556 JF65554:JF65556 TB65554:TB65556 ACX65554:ACX65556 AMT65554:AMT65556 AWP65554:AWP65556 BGL65554:BGL65556 BQH65554:BQH65556 CAD65554:CAD65556 CJZ65554:CJZ65556 CTV65554:CTV65556 DDR65554:DDR65556 DNN65554:DNN65556 DXJ65554:DXJ65556 EHF65554:EHF65556 ERB65554:ERB65556 FAX65554:FAX65556 FKT65554:FKT65556 FUP65554:FUP65556 GEL65554:GEL65556 GOH65554:GOH65556 GYD65554:GYD65556 HHZ65554:HHZ65556 HRV65554:HRV65556 IBR65554:IBR65556 ILN65554:ILN65556 IVJ65554:IVJ65556 JFF65554:JFF65556 JPB65554:JPB65556 JYX65554:JYX65556 KIT65554:KIT65556 KSP65554:KSP65556 LCL65554:LCL65556 LMH65554:LMH65556 LWD65554:LWD65556 MFZ65554:MFZ65556 MPV65554:MPV65556 MZR65554:MZR65556 NJN65554:NJN65556 NTJ65554:NTJ65556 ODF65554:ODF65556 ONB65554:ONB65556 OWX65554:OWX65556 PGT65554:PGT65556 PQP65554:PQP65556 QAL65554:QAL65556 QKH65554:QKH65556 QUD65554:QUD65556 RDZ65554:RDZ65556 RNV65554:RNV65556 RXR65554:RXR65556 SHN65554:SHN65556 SRJ65554:SRJ65556 TBF65554:TBF65556 TLB65554:TLB65556 TUX65554:TUX65556 UET65554:UET65556 UOP65554:UOP65556 UYL65554:UYL65556 VIH65554:VIH65556 VSD65554:VSD65556 WBZ65554:WBZ65556 WLV65554:WLV65556 WVR65554:WVR65556 J131090:J131092 JF131090:JF131092 TB131090:TB131092 ACX131090:ACX131092 AMT131090:AMT131092 AWP131090:AWP131092 BGL131090:BGL131092 BQH131090:BQH131092 CAD131090:CAD131092 CJZ131090:CJZ131092 CTV131090:CTV131092 DDR131090:DDR131092 DNN131090:DNN131092 DXJ131090:DXJ131092 EHF131090:EHF131092 ERB131090:ERB131092 FAX131090:FAX131092 FKT131090:FKT131092 FUP131090:FUP131092 GEL131090:GEL131092 GOH131090:GOH131092 GYD131090:GYD131092 HHZ131090:HHZ131092 HRV131090:HRV131092 IBR131090:IBR131092 ILN131090:ILN131092 IVJ131090:IVJ131092 JFF131090:JFF131092 JPB131090:JPB131092 JYX131090:JYX131092 KIT131090:KIT131092 KSP131090:KSP131092 LCL131090:LCL131092 LMH131090:LMH131092 LWD131090:LWD131092 MFZ131090:MFZ131092 MPV131090:MPV131092 MZR131090:MZR131092 NJN131090:NJN131092 NTJ131090:NTJ131092 ODF131090:ODF131092 ONB131090:ONB131092 OWX131090:OWX131092 PGT131090:PGT131092 PQP131090:PQP131092 QAL131090:QAL131092 QKH131090:QKH131092 QUD131090:QUD131092 RDZ131090:RDZ131092 RNV131090:RNV131092 RXR131090:RXR131092 SHN131090:SHN131092 SRJ131090:SRJ131092 TBF131090:TBF131092 TLB131090:TLB131092 TUX131090:TUX131092 UET131090:UET131092 UOP131090:UOP131092 UYL131090:UYL131092 VIH131090:VIH131092 VSD131090:VSD131092 WBZ131090:WBZ131092 WLV131090:WLV131092 WVR131090:WVR131092 J196626:J196628 JF196626:JF196628 TB196626:TB196628 ACX196626:ACX196628 AMT196626:AMT196628 AWP196626:AWP196628 BGL196626:BGL196628 BQH196626:BQH196628 CAD196626:CAD196628 CJZ196626:CJZ196628 CTV196626:CTV196628 DDR196626:DDR196628 DNN196626:DNN196628 DXJ196626:DXJ196628 EHF196626:EHF196628 ERB196626:ERB196628 FAX196626:FAX196628 FKT196626:FKT196628 FUP196626:FUP196628 GEL196626:GEL196628 GOH196626:GOH196628 GYD196626:GYD196628 HHZ196626:HHZ196628 HRV196626:HRV196628 IBR196626:IBR196628 ILN196626:ILN196628 IVJ196626:IVJ196628 JFF196626:JFF196628 JPB196626:JPB196628 JYX196626:JYX196628 KIT196626:KIT196628 KSP196626:KSP196628 LCL196626:LCL196628 LMH196626:LMH196628 LWD196626:LWD196628 MFZ196626:MFZ196628 MPV196626:MPV196628 MZR196626:MZR196628 NJN196626:NJN196628 NTJ196626:NTJ196628 ODF196626:ODF196628 ONB196626:ONB196628 OWX196626:OWX196628 PGT196626:PGT196628 PQP196626:PQP196628 QAL196626:QAL196628 QKH196626:QKH196628 QUD196626:QUD196628 RDZ196626:RDZ196628 RNV196626:RNV196628 RXR196626:RXR196628 SHN196626:SHN196628 SRJ196626:SRJ196628 TBF196626:TBF196628 TLB196626:TLB196628 TUX196626:TUX196628 UET196626:UET196628 UOP196626:UOP196628 UYL196626:UYL196628 VIH196626:VIH196628 VSD196626:VSD196628 WBZ196626:WBZ196628 WLV196626:WLV196628 WVR196626:WVR196628 J262162:J262164 JF262162:JF262164 TB262162:TB262164 ACX262162:ACX262164 AMT262162:AMT262164 AWP262162:AWP262164 BGL262162:BGL262164 BQH262162:BQH262164 CAD262162:CAD262164 CJZ262162:CJZ262164 CTV262162:CTV262164 DDR262162:DDR262164 DNN262162:DNN262164 DXJ262162:DXJ262164 EHF262162:EHF262164 ERB262162:ERB262164 FAX262162:FAX262164 FKT262162:FKT262164 FUP262162:FUP262164 GEL262162:GEL262164 GOH262162:GOH262164 GYD262162:GYD262164 HHZ262162:HHZ262164 HRV262162:HRV262164 IBR262162:IBR262164 ILN262162:ILN262164 IVJ262162:IVJ262164 JFF262162:JFF262164 JPB262162:JPB262164 JYX262162:JYX262164 KIT262162:KIT262164 KSP262162:KSP262164 LCL262162:LCL262164 LMH262162:LMH262164 LWD262162:LWD262164 MFZ262162:MFZ262164 MPV262162:MPV262164 MZR262162:MZR262164 NJN262162:NJN262164 NTJ262162:NTJ262164 ODF262162:ODF262164 ONB262162:ONB262164 OWX262162:OWX262164 PGT262162:PGT262164 PQP262162:PQP262164 QAL262162:QAL262164 QKH262162:QKH262164 QUD262162:QUD262164 RDZ262162:RDZ262164 RNV262162:RNV262164 RXR262162:RXR262164 SHN262162:SHN262164 SRJ262162:SRJ262164 TBF262162:TBF262164 TLB262162:TLB262164 TUX262162:TUX262164 UET262162:UET262164 UOP262162:UOP262164 UYL262162:UYL262164 VIH262162:VIH262164 VSD262162:VSD262164 WBZ262162:WBZ262164 WLV262162:WLV262164 WVR262162:WVR262164 J327698:J327700 JF327698:JF327700 TB327698:TB327700 ACX327698:ACX327700 AMT327698:AMT327700 AWP327698:AWP327700 BGL327698:BGL327700 BQH327698:BQH327700 CAD327698:CAD327700 CJZ327698:CJZ327700 CTV327698:CTV327700 DDR327698:DDR327700 DNN327698:DNN327700 DXJ327698:DXJ327700 EHF327698:EHF327700 ERB327698:ERB327700 FAX327698:FAX327700 FKT327698:FKT327700 FUP327698:FUP327700 GEL327698:GEL327700 GOH327698:GOH327700 GYD327698:GYD327700 HHZ327698:HHZ327700 HRV327698:HRV327700 IBR327698:IBR327700 ILN327698:ILN327700 IVJ327698:IVJ327700 JFF327698:JFF327700 JPB327698:JPB327700 JYX327698:JYX327700 KIT327698:KIT327700 KSP327698:KSP327700 LCL327698:LCL327700 LMH327698:LMH327700 LWD327698:LWD327700 MFZ327698:MFZ327700 MPV327698:MPV327700 MZR327698:MZR327700 NJN327698:NJN327700 NTJ327698:NTJ327700 ODF327698:ODF327700 ONB327698:ONB327700 OWX327698:OWX327700 PGT327698:PGT327700 PQP327698:PQP327700 QAL327698:QAL327700 QKH327698:QKH327700 QUD327698:QUD327700 RDZ327698:RDZ327700 RNV327698:RNV327700 RXR327698:RXR327700 SHN327698:SHN327700 SRJ327698:SRJ327700 TBF327698:TBF327700 TLB327698:TLB327700 TUX327698:TUX327700 UET327698:UET327700 UOP327698:UOP327700 UYL327698:UYL327700 VIH327698:VIH327700 VSD327698:VSD327700 WBZ327698:WBZ327700 WLV327698:WLV327700 WVR327698:WVR327700 J393234:J393236 JF393234:JF393236 TB393234:TB393236 ACX393234:ACX393236 AMT393234:AMT393236 AWP393234:AWP393236 BGL393234:BGL393236 BQH393234:BQH393236 CAD393234:CAD393236 CJZ393234:CJZ393236 CTV393234:CTV393236 DDR393234:DDR393236 DNN393234:DNN393236 DXJ393234:DXJ393236 EHF393234:EHF393236 ERB393234:ERB393236 FAX393234:FAX393236 FKT393234:FKT393236 FUP393234:FUP393236 GEL393234:GEL393236 GOH393234:GOH393236 GYD393234:GYD393236 HHZ393234:HHZ393236 HRV393234:HRV393236 IBR393234:IBR393236 ILN393234:ILN393236 IVJ393234:IVJ393236 JFF393234:JFF393236 JPB393234:JPB393236 JYX393234:JYX393236 KIT393234:KIT393236 KSP393234:KSP393236 LCL393234:LCL393236 LMH393234:LMH393236 LWD393234:LWD393236 MFZ393234:MFZ393236 MPV393234:MPV393236 MZR393234:MZR393236 NJN393234:NJN393236 NTJ393234:NTJ393236 ODF393234:ODF393236 ONB393234:ONB393236 OWX393234:OWX393236 PGT393234:PGT393236 PQP393234:PQP393236 QAL393234:QAL393236 QKH393234:QKH393236 QUD393234:QUD393236 RDZ393234:RDZ393236 RNV393234:RNV393236 RXR393234:RXR393236 SHN393234:SHN393236 SRJ393234:SRJ393236 TBF393234:TBF393236 TLB393234:TLB393236 TUX393234:TUX393236 UET393234:UET393236 UOP393234:UOP393236 UYL393234:UYL393236 VIH393234:VIH393236 VSD393234:VSD393236 WBZ393234:WBZ393236 WLV393234:WLV393236 WVR393234:WVR393236 J458770:J458772 JF458770:JF458772 TB458770:TB458772 ACX458770:ACX458772 AMT458770:AMT458772 AWP458770:AWP458772 BGL458770:BGL458772 BQH458770:BQH458772 CAD458770:CAD458772 CJZ458770:CJZ458772 CTV458770:CTV458772 DDR458770:DDR458772 DNN458770:DNN458772 DXJ458770:DXJ458772 EHF458770:EHF458772 ERB458770:ERB458772 FAX458770:FAX458772 FKT458770:FKT458772 FUP458770:FUP458772 GEL458770:GEL458772 GOH458770:GOH458772 GYD458770:GYD458772 HHZ458770:HHZ458772 HRV458770:HRV458772 IBR458770:IBR458772 ILN458770:ILN458772 IVJ458770:IVJ458772 JFF458770:JFF458772 JPB458770:JPB458772 JYX458770:JYX458772 KIT458770:KIT458772 KSP458770:KSP458772 LCL458770:LCL458772 LMH458770:LMH458772 LWD458770:LWD458772 MFZ458770:MFZ458772 MPV458770:MPV458772 MZR458770:MZR458772 NJN458770:NJN458772 NTJ458770:NTJ458772 ODF458770:ODF458772 ONB458770:ONB458772 OWX458770:OWX458772 PGT458770:PGT458772 PQP458770:PQP458772 QAL458770:QAL458772 QKH458770:QKH458772 QUD458770:QUD458772 RDZ458770:RDZ458772 RNV458770:RNV458772 RXR458770:RXR458772 SHN458770:SHN458772 SRJ458770:SRJ458772 TBF458770:TBF458772 TLB458770:TLB458772 TUX458770:TUX458772 UET458770:UET458772 UOP458770:UOP458772 UYL458770:UYL458772 VIH458770:VIH458772 VSD458770:VSD458772 WBZ458770:WBZ458772 WLV458770:WLV458772 WVR458770:WVR458772 J524306:J524308 JF524306:JF524308 TB524306:TB524308 ACX524306:ACX524308 AMT524306:AMT524308 AWP524306:AWP524308 BGL524306:BGL524308 BQH524306:BQH524308 CAD524306:CAD524308 CJZ524306:CJZ524308 CTV524306:CTV524308 DDR524306:DDR524308 DNN524306:DNN524308 DXJ524306:DXJ524308 EHF524306:EHF524308 ERB524306:ERB524308 FAX524306:FAX524308 FKT524306:FKT524308 FUP524306:FUP524308 GEL524306:GEL524308 GOH524306:GOH524308 GYD524306:GYD524308 HHZ524306:HHZ524308 HRV524306:HRV524308 IBR524306:IBR524308 ILN524306:ILN524308 IVJ524306:IVJ524308 JFF524306:JFF524308 JPB524306:JPB524308 JYX524306:JYX524308 KIT524306:KIT524308 KSP524306:KSP524308 LCL524306:LCL524308 LMH524306:LMH524308 LWD524306:LWD524308 MFZ524306:MFZ524308 MPV524306:MPV524308 MZR524306:MZR524308 NJN524306:NJN524308 NTJ524306:NTJ524308 ODF524306:ODF524308 ONB524306:ONB524308 OWX524306:OWX524308 PGT524306:PGT524308 PQP524306:PQP524308 QAL524306:QAL524308 QKH524306:QKH524308 QUD524306:QUD524308 RDZ524306:RDZ524308 RNV524306:RNV524308 RXR524306:RXR524308 SHN524306:SHN524308 SRJ524306:SRJ524308 TBF524306:TBF524308 TLB524306:TLB524308 TUX524306:TUX524308 UET524306:UET524308 UOP524306:UOP524308 UYL524306:UYL524308 VIH524306:VIH524308 VSD524306:VSD524308 WBZ524306:WBZ524308 WLV524306:WLV524308 WVR524306:WVR524308 J589842:J589844 JF589842:JF589844 TB589842:TB589844 ACX589842:ACX589844 AMT589842:AMT589844 AWP589842:AWP589844 BGL589842:BGL589844 BQH589842:BQH589844 CAD589842:CAD589844 CJZ589842:CJZ589844 CTV589842:CTV589844 DDR589842:DDR589844 DNN589842:DNN589844 DXJ589842:DXJ589844 EHF589842:EHF589844 ERB589842:ERB589844 FAX589842:FAX589844 FKT589842:FKT589844 FUP589842:FUP589844 GEL589842:GEL589844 GOH589842:GOH589844 GYD589842:GYD589844 HHZ589842:HHZ589844 HRV589842:HRV589844 IBR589842:IBR589844 ILN589842:ILN589844 IVJ589842:IVJ589844 JFF589842:JFF589844 JPB589842:JPB589844 JYX589842:JYX589844 KIT589842:KIT589844 KSP589842:KSP589844 LCL589842:LCL589844 LMH589842:LMH589844 LWD589842:LWD589844 MFZ589842:MFZ589844 MPV589842:MPV589844 MZR589842:MZR589844 NJN589842:NJN589844 NTJ589842:NTJ589844 ODF589842:ODF589844 ONB589842:ONB589844 OWX589842:OWX589844 PGT589842:PGT589844 PQP589842:PQP589844 QAL589842:QAL589844 QKH589842:QKH589844 QUD589842:QUD589844 RDZ589842:RDZ589844 RNV589842:RNV589844 RXR589842:RXR589844 SHN589842:SHN589844 SRJ589842:SRJ589844 TBF589842:TBF589844 TLB589842:TLB589844 TUX589842:TUX589844 UET589842:UET589844 UOP589842:UOP589844 UYL589842:UYL589844 VIH589842:VIH589844 VSD589842:VSD589844 WBZ589842:WBZ589844 WLV589842:WLV589844 WVR589842:WVR589844 J655378:J655380 JF655378:JF655380 TB655378:TB655380 ACX655378:ACX655380 AMT655378:AMT655380 AWP655378:AWP655380 BGL655378:BGL655380 BQH655378:BQH655380 CAD655378:CAD655380 CJZ655378:CJZ655380 CTV655378:CTV655380 DDR655378:DDR655380 DNN655378:DNN655380 DXJ655378:DXJ655380 EHF655378:EHF655380 ERB655378:ERB655380 FAX655378:FAX655380 FKT655378:FKT655380 FUP655378:FUP655380 GEL655378:GEL655380 GOH655378:GOH655380 GYD655378:GYD655380 HHZ655378:HHZ655380 HRV655378:HRV655380 IBR655378:IBR655380 ILN655378:ILN655380 IVJ655378:IVJ655380 JFF655378:JFF655380 JPB655378:JPB655380 JYX655378:JYX655380 KIT655378:KIT655380 KSP655378:KSP655380 LCL655378:LCL655380 LMH655378:LMH655380 LWD655378:LWD655380 MFZ655378:MFZ655380 MPV655378:MPV655380 MZR655378:MZR655380 NJN655378:NJN655380 NTJ655378:NTJ655380 ODF655378:ODF655380 ONB655378:ONB655380 OWX655378:OWX655380 PGT655378:PGT655380 PQP655378:PQP655380 QAL655378:QAL655380 QKH655378:QKH655380 QUD655378:QUD655380 RDZ655378:RDZ655380 RNV655378:RNV655380 RXR655378:RXR655380 SHN655378:SHN655380 SRJ655378:SRJ655380 TBF655378:TBF655380 TLB655378:TLB655380 TUX655378:TUX655380 UET655378:UET655380 UOP655378:UOP655380 UYL655378:UYL655380 VIH655378:VIH655380 VSD655378:VSD655380 WBZ655378:WBZ655380 WLV655378:WLV655380 WVR655378:WVR655380 J720914:J720916 JF720914:JF720916 TB720914:TB720916 ACX720914:ACX720916 AMT720914:AMT720916 AWP720914:AWP720916 BGL720914:BGL720916 BQH720914:BQH720916 CAD720914:CAD720916 CJZ720914:CJZ720916 CTV720914:CTV720916 DDR720914:DDR720916 DNN720914:DNN720916 DXJ720914:DXJ720916 EHF720914:EHF720916 ERB720914:ERB720916 FAX720914:FAX720916 FKT720914:FKT720916 FUP720914:FUP720916 GEL720914:GEL720916 GOH720914:GOH720916 GYD720914:GYD720916 HHZ720914:HHZ720916 HRV720914:HRV720916 IBR720914:IBR720916 ILN720914:ILN720916 IVJ720914:IVJ720916 JFF720914:JFF720916 JPB720914:JPB720916 JYX720914:JYX720916 KIT720914:KIT720916 KSP720914:KSP720916 LCL720914:LCL720916 LMH720914:LMH720916 LWD720914:LWD720916 MFZ720914:MFZ720916 MPV720914:MPV720916 MZR720914:MZR720916 NJN720914:NJN720916 NTJ720914:NTJ720916 ODF720914:ODF720916 ONB720914:ONB720916 OWX720914:OWX720916 PGT720914:PGT720916 PQP720914:PQP720916 QAL720914:QAL720916 QKH720914:QKH720916 QUD720914:QUD720916 RDZ720914:RDZ720916 RNV720914:RNV720916 RXR720914:RXR720916 SHN720914:SHN720916 SRJ720914:SRJ720916 TBF720914:TBF720916 TLB720914:TLB720916 TUX720914:TUX720916 UET720914:UET720916 UOP720914:UOP720916 UYL720914:UYL720916 VIH720914:VIH720916 VSD720914:VSD720916 WBZ720914:WBZ720916 WLV720914:WLV720916 WVR720914:WVR720916 J786450:J786452 JF786450:JF786452 TB786450:TB786452 ACX786450:ACX786452 AMT786450:AMT786452 AWP786450:AWP786452 BGL786450:BGL786452 BQH786450:BQH786452 CAD786450:CAD786452 CJZ786450:CJZ786452 CTV786450:CTV786452 DDR786450:DDR786452 DNN786450:DNN786452 DXJ786450:DXJ786452 EHF786450:EHF786452 ERB786450:ERB786452 FAX786450:FAX786452 FKT786450:FKT786452 FUP786450:FUP786452 GEL786450:GEL786452 GOH786450:GOH786452 GYD786450:GYD786452 HHZ786450:HHZ786452 HRV786450:HRV786452 IBR786450:IBR786452 ILN786450:ILN786452 IVJ786450:IVJ786452 JFF786450:JFF786452 JPB786450:JPB786452 JYX786450:JYX786452 KIT786450:KIT786452 KSP786450:KSP786452 LCL786450:LCL786452 LMH786450:LMH786452 LWD786450:LWD786452 MFZ786450:MFZ786452 MPV786450:MPV786452 MZR786450:MZR786452 NJN786450:NJN786452 NTJ786450:NTJ786452 ODF786450:ODF786452 ONB786450:ONB786452 OWX786450:OWX786452 PGT786450:PGT786452 PQP786450:PQP786452 QAL786450:QAL786452 QKH786450:QKH786452 QUD786450:QUD786452 RDZ786450:RDZ786452 RNV786450:RNV786452 RXR786450:RXR786452 SHN786450:SHN786452 SRJ786450:SRJ786452 TBF786450:TBF786452 TLB786450:TLB786452 TUX786450:TUX786452 UET786450:UET786452 UOP786450:UOP786452 UYL786450:UYL786452 VIH786450:VIH786452 VSD786450:VSD786452 WBZ786450:WBZ786452 WLV786450:WLV786452 WVR786450:WVR786452 J851986:J851988 JF851986:JF851988 TB851986:TB851988 ACX851986:ACX851988 AMT851986:AMT851988 AWP851986:AWP851988 BGL851986:BGL851988 BQH851986:BQH851988 CAD851986:CAD851988 CJZ851986:CJZ851988 CTV851986:CTV851988 DDR851986:DDR851988 DNN851986:DNN851988 DXJ851986:DXJ851988 EHF851986:EHF851988 ERB851986:ERB851988 FAX851986:FAX851988 FKT851986:FKT851988 FUP851986:FUP851988 GEL851986:GEL851988 GOH851986:GOH851988 GYD851986:GYD851988 HHZ851986:HHZ851988 HRV851986:HRV851988 IBR851986:IBR851988 ILN851986:ILN851988 IVJ851986:IVJ851988 JFF851986:JFF851988 JPB851986:JPB851988 JYX851986:JYX851988 KIT851986:KIT851988 KSP851986:KSP851988 LCL851986:LCL851988 LMH851986:LMH851988 LWD851986:LWD851988 MFZ851986:MFZ851988 MPV851986:MPV851988 MZR851986:MZR851988 NJN851986:NJN851988 NTJ851986:NTJ851988 ODF851986:ODF851988 ONB851986:ONB851988 OWX851986:OWX851988 PGT851986:PGT851988 PQP851986:PQP851988 QAL851986:QAL851988 QKH851986:QKH851988 QUD851986:QUD851988 RDZ851986:RDZ851988 RNV851986:RNV851988 RXR851986:RXR851988 SHN851986:SHN851988 SRJ851986:SRJ851988 TBF851986:TBF851988 TLB851986:TLB851988 TUX851986:TUX851988 UET851986:UET851988 UOP851986:UOP851988 UYL851986:UYL851988 VIH851986:VIH851988 VSD851986:VSD851988 WBZ851986:WBZ851988 WLV851986:WLV851988 WVR851986:WVR851988 J917522:J917524 JF917522:JF917524 TB917522:TB917524 ACX917522:ACX917524 AMT917522:AMT917524 AWP917522:AWP917524 BGL917522:BGL917524 BQH917522:BQH917524 CAD917522:CAD917524 CJZ917522:CJZ917524 CTV917522:CTV917524 DDR917522:DDR917524 DNN917522:DNN917524 DXJ917522:DXJ917524 EHF917522:EHF917524 ERB917522:ERB917524 FAX917522:FAX917524 FKT917522:FKT917524 FUP917522:FUP917524 GEL917522:GEL917524 GOH917522:GOH917524 GYD917522:GYD917524 HHZ917522:HHZ917524 HRV917522:HRV917524 IBR917522:IBR917524 ILN917522:ILN917524 IVJ917522:IVJ917524 JFF917522:JFF917524 JPB917522:JPB917524 JYX917522:JYX917524 KIT917522:KIT917524 KSP917522:KSP917524 LCL917522:LCL917524 LMH917522:LMH917524 LWD917522:LWD917524 MFZ917522:MFZ917524 MPV917522:MPV917524 MZR917522:MZR917524 NJN917522:NJN917524 NTJ917522:NTJ917524 ODF917522:ODF917524 ONB917522:ONB917524 OWX917522:OWX917524 PGT917522:PGT917524 PQP917522:PQP917524 QAL917522:QAL917524 QKH917522:QKH917524 QUD917522:QUD917524 RDZ917522:RDZ917524 RNV917522:RNV917524 RXR917522:RXR917524 SHN917522:SHN917524 SRJ917522:SRJ917524 TBF917522:TBF917524 TLB917522:TLB917524 TUX917522:TUX917524 UET917522:UET917524 UOP917522:UOP917524 UYL917522:UYL917524 VIH917522:VIH917524 VSD917522:VSD917524 WBZ917522:WBZ917524 WLV917522:WLV917524 WVR917522:WVR917524 J983058:J983060 JF983058:JF983060 TB983058:TB983060 ACX983058:ACX983060 AMT983058:AMT983060 AWP983058:AWP983060 BGL983058:BGL983060 BQH983058:BQH983060 CAD983058:CAD983060 CJZ983058:CJZ983060 CTV983058:CTV983060 DDR983058:DDR983060 DNN983058:DNN983060 DXJ983058:DXJ983060 EHF983058:EHF983060 ERB983058:ERB983060 FAX983058:FAX983060 FKT983058:FKT983060 FUP983058:FUP983060 GEL983058:GEL983060 GOH983058:GOH983060 GYD983058:GYD983060 HHZ983058:HHZ983060 HRV983058:HRV983060 IBR983058:IBR983060 ILN983058:ILN983060 IVJ983058:IVJ983060 JFF983058:JFF983060 JPB983058:JPB983060 JYX983058:JYX983060 KIT983058:KIT983060 KSP983058:KSP983060 LCL983058:LCL983060 LMH983058:LMH983060 LWD983058:LWD983060 MFZ983058:MFZ983060 MPV983058:MPV983060 MZR983058:MZR983060 NJN983058:NJN983060 NTJ983058:NTJ983060 ODF983058:ODF983060 ONB983058:ONB983060 OWX983058:OWX983060 PGT983058:PGT983060 PQP983058:PQP983060 QAL983058:QAL983060 QKH983058:QKH983060 QUD983058:QUD983060 RDZ983058:RDZ983060 RNV983058:RNV983060 RXR983058:RXR983060 SHN983058:SHN983060 SRJ983058:SRJ983060 TBF983058:TBF983060 TLB983058:TLB983060 TUX983058:TUX983060 UET983058:UET983060 UOP983058:UOP983060 UYL983058:UYL983060 VIH983058:VIH983060 VSD983058:VSD983060 WBZ983058:WBZ983060 WLV983058:WLV983060 WVR983058:WVR983060">
      <formula1>J18&lt;=H18</formula1>
    </dataValidation>
    <dataValidation errorStyle="warning" allowBlank="1" showInputMessage="1" showErrorMessage="1" sqref="Q18 JM18 TI18 ADE18 ANA18 AWW18 BGS18 BQO18 CAK18 CKG18 CUC18 DDY18 DNU18 DXQ18 EHM18 ERI18 FBE18 FLA18 FUW18 GES18 GOO18 GYK18 HIG18 HSC18 IBY18 ILU18 IVQ18 JFM18 JPI18 JZE18 KJA18 KSW18 LCS18 LMO18 LWK18 MGG18 MQC18 MZY18 NJU18 NTQ18 ODM18 ONI18 OXE18 PHA18 PQW18 QAS18 QKO18 QUK18 REG18 ROC18 RXY18 SHU18 SRQ18 TBM18 TLI18 TVE18 UFA18 UOW18 UYS18 VIO18 VSK18 WCG18 WMC18 WVY18 Q65554 JM65554 TI65554 ADE65554 ANA65554 AWW65554 BGS65554 BQO65554 CAK65554 CKG65554 CUC65554 DDY65554 DNU65554 DXQ65554 EHM65554 ERI65554 FBE65554 FLA65554 FUW65554 GES65554 GOO65554 GYK65554 HIG65554 HSC65554 IBY65554 ILU65554 IVQ65554 JFM65554 JPI65554 JZE65554 KJA65554 KSW65554 LCS65554 LMO65554 LWK65554 MGG65554 MQC65554 MZY65554 NJU65554 NTQ65554 ODM65554 ONI65554 OXE65554 PHA65554 PQW65554 QAS65554 QKO65554 QUK65554 REG65554 ROC65554 RXY65554 SHU65554 SRQ65554 TBM65554 TLI65554 TVE65554 UFA65554 UOW65554 UYS65554 VIO65554 VSK65554 WCG65554 WMC65554 WVY65554 Q131090 JM131090 TI131090 ADE131090 ANA131090 AWW131090 BGS131090 BQO131090 CAK131090 CKG131090 CUC131090 DDY131090 DNU131090 DXQ131090 EHM131090 ERI131090 FBE131090 FLA131090 FUW131090 GES131090 GOO131090 GYK131090 HIG131090 HSC131090 IBY131090 ILU131090 IVQ131090 JFM131090 JPI131090 JZE131090 KJA131090 KSW131090 LCS131090 LMO131090 LWK131090 MGG131090 MQC131090 MZY131090 NJU131090 NTQ131090 ODM131090 ONI131090 OXE131090 PHA131090 PQW131090 QAS131090 QKO131090 QUK131090 REG131090 ROC131090 RXY131090 SHU131090 SRQ131090 TBM131090 TLI131090 TVE131090 UFA131090 UOW131090 UYS131090 VIO131090 VSK131090 WCG131090 WMC131090 WVY131090 Q196626 JM196626 TI196626 ADE196626 ANA196626 AWW196626 BGS196626 BQO196626 CAK196626 CKG196626 CUC196626 DDY196626 DNU196626 DXQ196626 EHM196626 ERI196626 FBE196626 FLA196626 FUW196626 GES196626 GOO196626 GYK196626 HIG196626 HSC196626 IBY196626 ILU196626 IVQ196626 JFM196626 JPI196626 JZE196626 KJA196626 KSW196626 LCS196626 LMO196626 LWK196626 MGG196626 MQC196626 MZY196626 NJU196626 NTQ196626 ODM196626 ONI196626 OXE196626 PHA196626 PQW196626 QAS196626 QKO196626 QUK196626 REG196626 ROC196626 RXY196626 SHU196626 SRQ196626 TBM196626 TLI196626 TVE196626 UFA196626 UOW196626 UYS196626 VIO196626 VSK196626 WCG196626 WMC196626 WVY196626 Q262162 JM262162 TI262162 ADE262162 ANA262162 AWW262162 BGS262162 BQO262162 CAK262162 CKG262162 CUC262162 DDY262162 DNU262162 DXQ262162 EHM262162 ERI262162 FBE262162 FLA262162 FUW262162 GES262162 GOO262162 GYK262162 HIG262162 HSC262162 IBY262162 ILU262162 IVQ262162 JFM262162 JPI262162 JZE262162 KJA262162 KSW262162 LCS262162 LMO262162 LWK262162 MGG262162 MQC262162 MZY262162 NJU262162 NTQ262162 ODM262162 ONI262162 OXE262162 PHA262162 PQW262162 QAS262162 QKO262162 QUK262162 REG262162 ROC262162 RXY262162 SHU262162 SRQ262162 TBM262162 TLI262162 TVE262162 UFA262162 UOW262162 UYS262162 VIO262162 VSK262162 WCG262162 WMC262162 WVY262162 Q327698 JM327698 TI327698 ADE327698 ANA327698 AWW327698 BGS327698 BQO327698 CAK327698 CKG327698 CUC327698 DDY327698 DNU327698 DXQ327698 EHM327698 ERI327698 FBE327698 FLA327698 FUW327698 GES327698 GOO327698 GYK327698 HIG327698 HSC327698 IBY327698 ILU327698 IVQ327698 JFM327698 JPI327698 JZE327698 KJA327698 KSW327698 LCS327698 LMO327698 LWK327698 MGG327698 MQC327698 MZY327698 NJU327698 NTQ327698 ODM327698 ONI327698 OXE327698 PHA327698 PQW327698 QAS327698 QKO327698 QUK327698 REG327698 ROC327698 RXY327698 SHU327698 SRQ327698 TBM327698 TLI327698 TVE327698 UFA327698 UOW327698 UYS327698 VIO327698 VSK327698 WCG327698 WMC327698 WVY327698 Q393234 JM393234 TI393234 ADE393234 ANA393234 AWW393234 BGS393234 BQO393234 CAK393234 CKG393234 CUC393234 DDY393234 DNU393234 DXQ393234 EHM393234 ERI393234 FBE393234 FLA393234 FUW393234 GES393234 GOO393234 GYK393234 HIG393234 HSC393234 IBY393234 ILU393234 IVQ393234 JFM393234 JPI393234 JZE393234 KJA393234 KSW393234 LCS393234 LMO393234 LWK393234 MGG393234 MQC393234 MZY393234 NJU393234 NTQ393234 ODM393234 ONI393234 OXE393234 PHA393234 PQW393234 QAS393234 QKO393234 QUK393234 REG393234 ROC393234 RXY393234 SHU393234 SRQ393234 TBM393234 TLI393234 TVE393234 UFA393234 UOW393234 UYS393234 VIO393234 VSK393234 WCG393234 WMC393234 WVY393234 Q458770 JM458770 TI458770 ADE458770 ANA458770 AWW458770 BGS458770 BQO458770 CAK458770 CKG458770 CUC458770 DDY458770 DNU458770 DXQ458770 EHM458770 ERI458770 FBE458770 FLA458770 FUW458770 GES458770 GOO458770 GYK458770 HIG458770 HSC458770 IBY458770 ILU458770 IVQ458770 JFM458770 JPI458770 JZE458770 KJA458770 KSW458770 LCS458770 LMO458770 LWK458770 MGG458770 MQC458770 MZY458770 NJU458770 NTQ458770 ODM458770 ONI458770 OXE458770 PHA458770 PQW458770 QAS458770 QKO458770 QUK458770 REG458770 ROC458770 RXY458770 SHU458770 SRQ458770 TBM458770 TLI458770 TVE458770 UFA458770 UOW458770 UYS458770 VIO458770 VSK458770 WCG458770 WMC458770 WVY458770 Q524306 JM524306 TI524306 ADE524306 ANA524306 AWW524306 BGS524306 BQO524306 CAK524306 CKG524306 CUC524306 DDY524306 DNU524306 DXQ524306 EHM524306 ERI524306 FBE524306 FLA524306 FUW524306 GES524306 GOO524306 GYK524306 HIG524306 HSC524306 IBY524306 ILU524306 IVQ524306 JFM524306 JPI524306 JZE524306 KJA524306 KSW524306 LCS524306 LMO524306 LWK524306 MGG524306 MQC524306 MZY524306 NJU524306 NTQ524306 ODM524306 ONI524306 OXE524306 PHA524306 PQW524306 QAS524306 QKO524306 QUK524306 REG524306 ROC524306 RXY524306 SHU524306 SRQ524306 TBM524306 TLI524306 TVE524306 UFA524306 UOW524306 UYS524306 VIO524306 VSK524306 WCG524306 WMC524306 WVY524306 Q589842 JM589842 TI589842 ADE589842 ANA589842 AWW589842 BGS589842 BQO589842 CAK589842 CKG589842 CUC589842 DDY589842 DNU589842 DXQ589842 EHM589842 ERI589842 FBE589842 FLA589842 FUW589842 GES589842 GOO589842 GYK589842 HIG589842 HSC589842 IBY589842 ILU589842 IVQ589842 JFM589842 JPI589842 JZE589842 KJA589842 KSW589842 LCS589842 LMO589842 LWK589842 MGG589842 MQC589842 MZY589842 NJU589842 NTQ589842 ODM589842 ONI589842 OXE589842 PHA589842 PQW589842 QAS589842 QKO589842 QUK589842 REG589842 ROC589842 RXY589842 SHU589842 SRQ589842 TBM589842 TLI589842 TVE589842 UFA589842 UOW589842 UYS589842 VIO589842 VSK589842 WCG589842 WMC589842 WVY589842 Q655378 JM655378 TI655378 ADE655378 ANA655378 AWW655378 BGS655378 BQO655378 CAK655378 CKG655378 CUC655378 DDY655378 DNU655378 DXQ655378 EHM655378 ERI655378 FBE655378 FLA655378 FUW655378 GES655378 GOO655378 GYK655378 HIG655378 HSC655378 IBY655378 ILU655378 IVQ655378 JFM655378 JPI655378 JZE655378 KJA655378 KSW655378 LCS655378 LMO655378 LWK655378 MGG655378 MQC655378 MZY655378 NJU655378 NTQ655378 ODM655378 ONI655378 OXE655378 PHA655378 PQW655378 QAS655378 QKO655378 QUK655378 REG655378 ROC655378 RXY655378 SHU655378 SRQ655378 TBM655378 TLI655378 TVE655378 UFA655378 UOW655378 UYS655378 VIO655378 VSK655378 WCG655378 WMC655378 WVY655378 Q720914 JM720914 TI720914 ADE720914 ANA720914 AWW720914 BGS720914 BQO720914 CAK720914 CKG720914 CUC720914 DDY720914 DNU720914 DXQ720914 EHM720914 ERI720914 FBE720914 FLA720914 FUW720914 GES720914 GOO720914 GYK720914 HIG720914 HSC720914 IBY720914 ILU720914 IVQ720914 JFM720914 JPI720914 JZE720914 KJA720914 KSW720914 LCS720914 LMO720914 LWK720914 MGG720914 MQC720914 MZY720914 NJU720914 NTQ720914 ODM720914 ONI720914 OXE720914 PHA720914 PQW720914 QAS720914 QKO720914 QUK720914 REG720914 ROC720914 RXY720914 SHU720914 SRQ720914 TBM720914 TLI720914 TVE720914 UFA720914 UOW720914 UYS720914 VIO720914 VSK720914 WCG720914 WMC720914 WVY720914 Q786450 JM786450 TI786450 ADE786450 ANA786450 AWW786450 BGS786450 BQO786450 CAK786450 CKG786450 CUC786450 DDY786450 DNU786450 DXQ786450 EHM786450 ERI786450 FBE786450 FLA786450 FUW786450 GES786450 GOO786450 GYK786450 HIG786450 HSC786450 IBY786450 ILU786450 IVQ786450 JFM786450 JPI786450 JZE786450 KJA786450 KSW786450 LCS786450 LMO786450 LWK786450 MGG786450 MQC786450 MZY786450 NJU786450 NTQ786450 ODM786450 ONI786450 OXE786450 PHA786450 PQW786450 QAS786450 QKO786450 QUK786450 REG786450 ROC786450 RXY786450 SHU786450 SRQ786450 TBM786450 TLI786450 TVE786450 UFA786450 UOW786450 UYS786450 VIO786450 VSK786450 WCG786450 WMC786450 WVY786450 Q851986 JM851986 TI851986 ADE851986 ANA851986 AWW851986 BGS851986 BQO851986 CAK851986 CKG851986 CUC851986 DDY851986 DNU851986 DXQ851986 EHM851986 ERI851986 FBE851986 FLA851986 FUW851986 GES851986 GOO851986 GYK851986 HIG851986 HSC851986 IBY851986 ILU851986 IVQ851986 JFM851986 JPI851986 JZE851986 KJA851986 KSW851986 LCS851986 LMO851986 LWK851986 MGG851986 MQC851986 MZY851986 NJU851986 NTQ851986 ODM851986 ONI851986 OXE851986 PHA851986 PQW851986 QAS851986 QKO851986 QUK851986 REG851986 ROC851986 RXY851986 SHU851986 SRQ851986 TBM851986 TLI851986 TVE851986 UFA851986 UOW851986 UYS851986 VIO851986 VSK851986 WCG851986 WMC851986 WVY851986 Q917522 JM917522 TI917522 ADE917522 ANA917522 AWW917522 BGS917522 BQO917522 CAK917522 CKG917522 CUC917522 DDY917522 DNU917522 DXQ917522 EHM917522 ERI917522 FBE917522 FLA917522 FUW917522 GES917522 GOO917522 GYK917522 HIG917522 HSC917522 IBY917522 ILU917522 IVQ917522 JFM917522 JPI917522 JZE917522 KJA917522 KSW917522 LCS917522 LMO917522 LWK917522 MGG917522 MQC917522 MZY917522 NJU917522 NTQ917522 ODM917522 ONI917522 OXE917522 PHA917522 PQW917522 QAS917522 QKO917522 QUK917522 REG917522 ROC917522 RXY917522 SHU917522 SRQ917522 TBM917522 TLI917522 TVE917522 UFA917522 UOW917522 UYS917522 VIO917522 VSK917522 WCG917522 WMC917522 WVY917522 Q983058 JM983058 TI983058 ADE983058 ANA983058 AWW983058 BGS983058 BQO983058 CAK983058 CKG983058 CUC983058 DDY983058 DNU983058 DXQ983058 EHM983058 ERI983058 FBE983058 FLA983058 FUW983058 GES983058 GOO983058 GYK983058 HIG983058 HSC983058 IBY983058 ILU983058 IVQ983058 JFM983058 JPI983058 JZE983058 KJA983058 KSW983058 LCS983058 LMO983058 LWK983058 MGG983058 MQC983058 MZY983058 NJU983058 NTQ983058 ODM983058 ONI983058 OXE983058 PHA983058 PQW983058 QAS983058 QKO983058 QUK983058 REG983058 ROC983058 RXY983058 SHU983058 SRQ983058 TBM983058 TLI983058 TVE983058 UFA983058 UOW983058 UYS983058 VIO983058 VSK983058 WCG983058 WMC983058 WVY983058"/>
  </dataValidations>
  <printOptions horizontalCentered="1"/>
  <pageMargins left="0.70866141732283472" right="0.31496062992125984" top="0.74803149606299213" bottom="0.35433070866141736" header="0.31496062992125984" footer="0.31496062992125984"/>
  <pageSetup paperSize="9" scale="37" fitToHeight="0" orientation="landscape" cellComments="asDisplayed"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29"/>
  <sheetViews>
    <sheetView view="pageBreakPreview" zoomScaleNormal="55" zoomScaleSheetLayoutView="100" workbookViewId="0">
      <selection activeCell="C22" sqref="C22"/>
    </sheetView>
  </sheetViews>
  <sheetFormatPr defaultRowHeight="18.75"/>
  <cols>
    <col min="1" max="1" width="9" style="240"/>
    <col min="2" max="2" width="20.875" style="240" customWidth="1"/>
    <col min="3" max="3" width="36.875" style="240" customWidth="1"/>
    <col min="4" max="4" width="29.875" style="240" bestFit="1" customWidth="1"/>
    <col min="5" max="5" width="10.625" style="240" customWidth="1"/>
    <col min="6" max="6" width="14.125" style="372" customWidth="1"/>
    <col min="7" max="11" width="14.125" style="240" customWidth="1"/>
    <col min="12" max="12" width="14.125" style="372" customWidth="1"/>
    <col min="13" max="15" width="11.75" style="240" customWidth="1"/>
    <col min="16" max="16" width="17.375" style="240" customWidth="1"/>
    <col min="17" max="257" width="9" style="240"/>
    <col min="258" max="258" width="20.875" style="240" customWidth="1"/>
    <col min="259" max="259" width="36.875" style="240" customWidth="1"/>
    <col min="260" max="260" width="29.875" style="240" bestFit="1" customWidth="1"/>
    <col min="261" max="261" width="10.625" style="240" customWidth="1"/>
    <col min="262" max="268" width="14.125" style="240" customWidth="1"/>
    <col min="269" max="271" width="11.75" style="240" customWidth="1"/>
    <col min="272" max="272" width="17.375" style="240" customWidth="1"/>
    <col min="273" max="513" width="9" style="240"/>
    <col min="514" max="514" width="20.875" style="240" customWidth="1"/>
    <col min="515" max="515" width="36.875" style="240" customWidth="1"/>
    <col min="516" max="516" width="29.875" style="240" bestFit="1" customWidth="1"/>
    <col min="517" max="517" width="10.625" style="240" customWidth="1"/>
    <col min="518" max="524" width="14.125" style="240" customWidth="1"/>
    <col min="525" max="527" width="11.75" style="240" customWidth="1"/>
    <col min="528" max="528" width="17.375" style="240" customWidth="1"/>
    <col min="529" max="769" width="9" style="240"/>
    <col min="770" max="770" width="20.875" style="240" customWidth="1"/>
    <col min="771" max="771" width="36.875" style="240" customWidth="1"/>
    <col min="772" max="772" width="29.875" style="240" bestFit="1" customWidth="1"/>
    <col min="773" max="773" width="10.625" style="240" customWidth="1"/>
    <col min="774" max="780" width="14.125" style="240" customWidth="1"/>
    <col min="781" max="783" width="11.75" style="240" customWidth="1"/>
    <col min="784" max="784" width="17.375" style="240" customWidth="1"/>
    <col min="785" max="1025" width="9" style="240"/>
    <col min="1026" max="1026" width="20.875" style="240" customWidth="1"/>
    <col min="1027" max="1027" width="36.875" style="240" customWidth="1"/>
    <col min="1028" max="1028" width="29.875" style="240" bestFit="1" customWidth="1"/>
    <col min="1029" max="1029" width="10.625" style="240" customWidth="1"/>
    <col min="1030" max="1036" width="14.125" style="240" customWidth="1"/>
    <col min="1037" max="1039" width="11.75" style="240" customWidth="1"/>
    <col min="1040" max="1040" width="17.375" style="240" customWidth="1"/>
    <col min="1041" max="1281" width="9" style="240"/>
    <col min="1282" max="1282" width="20.875" style="240" customWidth="1"/>
    <col min="1283" max="1283" width="36.875" style="240" customWidth="1"/>
    <col min="1284" max="1284" width="29.875" style="240" bestFit="1" customWidth="1"/>
    <col min="1285" max="1285" width="10.625" style="240" customWidth="1"/>
    <col min="1286" max="1292" width="14.125" style="240" customWidth="1"/>
    <col min="1293" max="1295" width="11.75" style="240" customWidth="1"/>
    <col min="1296" max="1296" width="17.375" style="240" customWidth="1"/>
    <col min="1297" max="1537" width="9" style="240"/>
    <col min="1538" max="1538" width="20.875" style="240" customWidth="1"/>
    <col min="1539" max="1539" width="36.875" style="240" customWidth="1"/>
    <col min="1540" max="1540" width="29.875" style="240" bestFit="1" customWidth="1"/>
    <col min="1541" max="1541" width="10.625" style="240" customWidth="1"/>
    <col min="1542" max="1548" width="14.125" style="240" customWidth="1"/>
    <col min="1549" max="1551" width="11.75" style="240" customWidth="1"/>
    <col min="1552" max="1552" width="17.375" style="240" customWidth="1"/>
    <col min="1553" max="1793" width="9" style="240"/>
    <col min="1794" max="1794" width="20.875" style="240" customWidth="1"/>
    <col min="1795" max="1795" width="36.875" style="240" customWidth="1"/>
    <col min="1796" max="1796" width="29.875" style="240" bestFit="1" customWidth="1"/>
    <col min="1797" max="1797" width="10.625" style="240" customWidth="1"/>
    <col min="1798" max="1804" width="14.125" style="240" customWidth="1"/>
    <col min="1805" max="1807" width="11.75" style="240" customWidth="1"/>
    <col min="1808" max="1808" width="17.375" style="240" customWidth="1"/>
    <col min="1809" max="2049" width="9" style="240"/>
    <col min="2050" max="2050" width="20.875" style="240" customWidth="1"/>
    <col min="2051" max="2051" width="36.875" style="240" customWidth="1"/>
    <col min="2052" max="2052" width="29.875" style="240" bestFit="1" customWidth="1"/>
    <col min="2053" max="2053" width="10.625" style="240" customWidth="1"/>
    <col min="2054" max="2060" width="14.125" style="240" customWidth="1"/>
    <col min="2061" max="2063" width="11.75" style="240" customWidth="1"/>
    <col min="2064" max="2064" width="17.375" style="240" customWidth="1"/>
    <col min="2065" max="2305" width="9" style="240"/>
    <col min="2306" max="2306" width="20.875" style="240" customWidth="1"/>
    <col min="2307" max="2307" width="36.875" style="240" customWidth="1"/>
    <col min="2308" max="2308" width="29.875" style="240" bestFit="1" customWidth="1"/>
    <col min="2309" max="2309" width="10.625" style="240" customWidth="1"/>
    <col min="2310" max="2316" width="14.125" style="240" customWidth="1"/>
    <col min="2317" max="2319" width="11.75" style="240" customWidth="1"/>
    <col min="2320" max="2320" width="17.375" style="240" customWidth="1"/>
    <col min="2321" max="2561" width="9" style="240"/>
    <col min="2562" max="2562" width="20.875" style="240" customWidth="1"/>
    <col min="2563" max="2563" width="36.875" style="240" customWidth="1"/>
    <col min="2564" max="2564" width="29.875" style="240" bestFit="1" customWidth="1"/>
    <col min="2565" max="2565" width="10.625" style="240" customWidth="1"/>
    <col min="2566" max="2572" width="14.125" style="240" customWidth="1"/>
    <col min="2573" max="2575" width="11.75" style="240" customWidth="1"/>
    <col min="2576" max="2576" width="17.375" style="240" customWidth="1"/>
    <col min="2577" max="2817" width="9" style="240"/>
    <col min="2818" max="2818" width="20.875" style="240" customWidth="1"/>
    <col min="2819" max="2819" width="36.875" style="240" customWidth="1"/>
    <col min="2820" max="2820" width="29.875" style="240" bestFit="1" customWidth="1"/>
    <col min="2821" max="2821" width="10.625" style="240" customWidth="1"/>
    <col min="2822" max="2828" width="14.125" style="240" customWidth="1"/>
    <col min="2829" max="2831" width="11.75" style="240" customWidth="1"/>
    <col min="2832" max="2832" width="17.375" style="240" customWidth="1"/>
    <col min="2833" max="3073" width="9" style="240"/>
    <col min="3074" max="3074" width="20.875" style="240" customWidth="1"/>
    <col min="3075" max="3075" width="36.875" style="240" customWidth="1"/>
    <col min="3076" max="3076" width="29.875" style="240" bestFit="1" customWidth="1"/>
    <col min="3077" max="3077" width="10.625" style="240" customWidth="1"/>
    <col min="3078" max="3084" width="14.125" style="240" customWidth="1"/>
    <col min="3085" max="3087" width="11.75" style="240" customWidth="1"/>
    <col min="3088" max="3088" width="17.375" style="240" customWidth="1"/>
    <col min="3089" max="3329" width="9" style="240"/>
    <col min="3330" max="3330" width="20.875" style="240" customWidth="1"/>
    <col min="3331" max="3331" width="36.875" style="240" customWidth="1"/>
    <col min="3332" max="3332" width="29.875" style="240" bestFit="1" customWidth="1"/>
    <col min="3333" max="3333" width="10.625" style="240" customWidth="1"/>
    <col min="3334" max="3340" width="14.125" style="240" customWidth="1"/>
    <col min="3341" max="3343" width="11.75" style="240" customWidth="1"/>
    <col min="3344" max="3344" width="17.375" style="240" customWidth="1"/>
    <col min="3345" max="3585" width="9" style="240"/>
    <col min="3586" max="3586" width="20.875" style="240" customWidth="1"/>
    <col min="3587" max="3587" width="36.875" style="240" customWidth="1"/>
    <col min="3588" max="3588" width="29.875" style="240" bestFit="1" customWidth="1"/>
    <col min="3589" max="3589" width="10.625" style="240" customWidth="1"/>
    <col min="3590" max="3596" width="14.125" style="240" customWidth="1"/>
    <col min="3597" max="3599" width="11.75" style="240" customWidth="1"/>
    <col min="3600" max="3600" width="17.375" style="240" customWidth="1"/>
    <col min="3601" max="3841" width="9" style="240"/>
    <col min="3842" max="3842" width="20.875" style="240" customWidth="1"/>
    <col min="3843" max="3843" width="36.875" style="240" customWidth="1"/>
    <col min="3844" max="3844" width="29.875" style="240" bestFit="1" customWidth="1"/>
    <col min="3845" max="3845" width="10.625" style="240" customWidth="1"/>
    <col min="3846" max="3852" width="14.125" style="240" customWidth="1"/>
    <col min="3853" max="3855" width="11.75" style="240" customWidth="1"/>
    <col min="3856" max="3856" width="17.375" style="240" customWidth="1"/>
    <col min="3857" max="4097" width="9" style="240"/>
    <col min="4098" max="4098" width="20.875" style="240" customWidth="1"/>
    <col min="4099" max="4099" width="36.875" style="240" customWidth="1"/>
    <col min="4100" max="4100" width="29.875" style="240" bestFit="1" customWidth="1"/>
    <col min="4101" max="4101" width="10.625" style="240" customWidth="1"/>
    <col min="4102" max="4108" width="14.125" style="240" customWidth="1"/>
    <col min="4109" max="4111" width="11.75" style="240" customWidth="1"/>
    <col min="4112" max="4112" width="17.375" style="240" customWidth="1"/>
    <col min="4113" max="4353" width="9" style="240"/>
    <col min="4354" max="4354" width="20.875" style="240" customWidth="1"/>
    <col min="4355" max="4355" width="36.875" style="240" customWidth="1"/>
    <col min="4356" max="4356" width="29.875" style="240" bestFit="1" customWidth="1"/>
    <col min="4357" max="4357" width="10.625" style="240" customWidth="1"/>
    <col min="4358" max="4364" width="14.125" style="240" customWidth="1"/>
    <col min="4365" max="4367" width="11.75" style="240" customWidth="1"/>
    <col min="4368" max="4368" width="17.375" style="240" customWidth="1"/>
    <col min="4369" max="4609" width="9" style="240"/>
    <col min="4610" max="4610" width="20.875" style="240" customWidth="1"/>
    <col min="4611" max="4611" width="36.875" style="240" customWidth="1"/>
    <col min="4612" max="4612" width="29.875" style="240" bestFit="1" customWidth="1"/>
    <col min="4613" max="4613" width="10.625" style="240" customWidth="1"/>
    <col min="4614" max="4620" width="14.125" style="240" customWidth="1"/>
    <col min="4621" max="4623" width="11.75" style="240" customWidth="1"/>
    <col min="4624" max="4624" width="17.375" style="240" customWidth="1"/>
    <col min="4625" max="4865" width="9" style="240"/>
    <col min="4866" max="4866" width="20.875" style="240" customWidth="1"/>
    <col min="4867" max="4867" width="36.875" style="240" customWidth="1"/>
    <col min="4868" max="4868" width="29.875" style="240" bestFit="1" customWidth="1"/>
    <col min="4869" max="4869" width="10.625" style="240" customWidth="1"/>
    <col min="4870" max="4876" width="14.125" style="240" customWidth="1"/>
    <col min="4877" max="4879" width="11.75" style="240" customWidth="1"/>
    <col min="4880" max="4880" width="17.375" style="240" customWidth="1"/>
    <col min="4881" max="5121" width="9" style="240"/>
    <col min="5122" max="5122" width="20.875" style="240" customWidth="1"/>
    <col min="5123" max="5123" width="36.875" style="240" customWidth="1"/>
    <col min="5124" max="5124" width="29.875" style="240" bestFit="1" customWidth="1"/>
    <col min="5125" max="5125" width="10.625" style="240" customWidth="1"/>
    <col min="5126" max="5132" width="14.125" style="240" customWidth="1"/>
    <col min="5133" max="5135" width="11.75" style="240" customWidth="1"/>
    <col min="5136" max="5136" width="17.375" style="240" customWidth="1"/>
    <col min="5137" max="5377" width="9" style="240"/>
    <col min="5378" max="5378" width="20.875" style="240" customWidth="1"/>
    <col min="5379" max="5379" width="36.875" style="240" customWidth="1"/>
    <col min="5380" max="5380" width="29.875" style="240" bestFit="1" customWidth="1"/>
    <col min="5381" max="5381" width="10.625" style="240" customWidth="1"/>
    <col min="5382" max="5388" width="14.125" style="240" customWidth="1"/>
    <col min="5389" max="5391" width="11.75" style="240" customWidth="1"/>
    <col min="5392" max="5392" width="17.375" style="240" customWidth="1"/>
    <col min="5393" max="5633" width="9" style="240"/>
    <col min="5634" max="5634" width="20.875" style="240" customWidth="1"/>
    <col min="5635" max="5635" width="36.875" style="240" customWidth="1"/>
    <col min="5636" max="5636" width="29.875" style="240" bestFit="1" customWidth="1"/>
    <col min="5637" max="5637" width="10.625" style="240" customWidth="1"/>
    <col min="5638" max="5644" width="14.125" style="240" customWidth="1"/>
    <col min="5645" max="5647" width="11.75" style="240" customWidth="1"/>
    <col min="5648" max="5648" width="17.375" style="240" customWidth="1"/>
    <col min="5649" max="5889" width="9" style="240"/>
    <col min="5890" max="5890" width="20.875" style="240" customWidth="1"/>
    <col min="5891" max="5891" width="36.875" style="240" customWidth="1"/>
    <col min="5892" max="5892" width="29.875" style="240" bestFit="1" customWidth="1"/>
    <col min="5893" max="5893" width="10.625" style="240" customWidth="1"/>
    <col min="5894" max="5900" width="14.125" style="240" customWidth="1"/>
    <col min="5901" max="5903" width="11.75" style="240" customWidth="1"/>
    <col min="5904" max="5904" width="17.375" style="240" customWidth="1"/>
    <col min="5905" max="6145" width="9" style="240"/>
    <col min="6146" max="6146" width="20.875" style="240" customWidth="1"/>
    <col min="6147" max="6147" width="36.875" style="240" customWidth="1"/>
    <col min="6148" max="6148" width="29.875" style="240" bestFit="1" customWidth="1"/>
    <col min="6149" max="6149" width="10.625" style="240" customWidth="1"/>
    <col min="6150" max="6156" width="14.125" style="240" customWidth="1"/>
    <col min="6157" max="6159" width="11.75" style="240" customWidth="1"/>
    <col min="6160" max="6160" width="17.375" style="240" customWidth="1"/>
    <col min="6161" max="6401" width="9" style="240"/>
    <col min="6402" max="6402" width="20.875" style="240" customWidth="1"/>
    <col min="6403" max="6403" width="36.875" style="240" customWidth="1"/>
    <col min="6404" max="6404" width="29.875" style="240" bestFit="1" customWidth="1"/>
    <col min="6405" max="6405" width="10.625" style="240" customWidth="1"/>
    <col min="6406" max="6412" width="14.125" style="240" customWidth="1"/>
    <col min="6413" max="6415" width="11.75" style="240" customWidth="1"/>
    <col min="6416" max="6416" width="17.375" style="240" customWidth="1"/>
    <col min="6417" max="6657" width="9" style="240"/>
    <col min="6658" max="6658" width="20.875" style="240" customWidth="1"/>
    <col min="6659" max="6659" width="36.875" style="240" customWidth="1"/>
    <col min="6660" max="6660" width="29.875" style="240" bestFit="1" customWidth="1"/>
    <col min="6661" max="6661" width="10.625" style="240" customWidth="1"/>
    <col min="6662" max="6668" width="14.125" style="240" customWidth="1"/>
    <col min="6669" max="6671" width="11.75" style="240" customWidth="1"/>
    <col min="6672" max="6672" width="17.375" style="240" customWidth="1"/>
    <col min="6673" max="6913" width="9" style="240"/>
    <col min="6914" max="6914" width="20.875" style="240" customWidth="1"/>
    <col min="6915" max="6915" width="36.875" style="240" customWidth="1"/>
    <col min="6916" max="6916" width="29.875" style="240" bestFit="1" customWidth="1"/>
    <col min="6917" max="6917" width="10.625" style="240" customWidth="1"/>
    <col min="6918" max="6924" width="14.125" style="240" customWidth="1"/>
    <col min="6925" max="6927" width="11.75" style="240" customWidth="1"/>
    <col min="6928" max="6928" width="17.375" style="240" customWidth="1"/>
    <col min="6929" max="7169" width="9" style="240"/>
    <col min="7170" max="7170" width="20.875" style="240" customWidth="1"/>
    <col min="7171" max="7171" width="36.875" style="240" customWidth="1"/>
    <col min="7172" max="7172" width="29.875" style="240" bestFit="1" customWidth="1"/>
    <col min="7173" max="7173" width="10.625" style="240" customWidth="1"/>
    <col min="7174" max="7180" width="14.125" style="240" customWidth="1"/>
    <col min="7181" max="7183" width="11.75" style="240" customWidth="1"/>
    <col min="7184" max="7184" width="17.375" style="240" customWidth="1"/>
    <col min="7185" max="7425" width="9" style="240"/>
    <col min="7426" max="7426" width="20.875" style="240" customWidth="1"/>
    <col min="7427" max="7427" width="36.875" style="240" customWidth="1"/>
    <col min="7428" max="7428" width="29.875" style="240" bestFit="1" customWidth="1"/>
    <col min="7429" max="7429" width="10.625" style="240" customWidth="1"/>
    <col min="7430" max="7436" width="14.125" style="240" customWidth="1"/>
    <col min="7437" max="7439" width="11.75" style="240" customWidth="1"/>
    <col min="7440" max="7440" width="17.375" style="240" customWidth="1"/>
    <col min="7441" max="7681" width="9" style="240"/>
    <col min="7682" max="7682" width="20.875" style="240" customWidth="1"/>
    <col min="7683" max="7683" width="36.875" style="240" customWidth="1"/>
    <col min="7684" max="7684" width="29.875" style="240" bestFit="1" customWidth="1"/>
    <col min="7685" max="7685" width="10.625" style="240" customWidth="1"/>
    <col min="7686" max="7692" width="14.125" style="240" customWidth="1"/>
    <col min="7693" max="7695" width="11.75" style="240" customWidth="1"/>
    <col min="7696" max="7696" width="17.375" style="240" customWidth="1"/>
    <col min="7697" max="7937" width="9" style="240"/>
    <col min="7938" max="7938" width="20.875" style="240" customWidth="1"/>
    <col min="7939" max="7939" width="36.875" style="240" customWidth="1"/>
    <col min="7940" max="7940" width="29.875" style="240" bestFit="1" customWidth="1"/>
    <col min="7941" max="7941" width="10.625" style="240" customWidth="1"/>
    <col min="7942" max="7948" width="14.125" style="240" customWidth="1"/>
    <col min="7949" max="7951" width="11.75" style="240" customWidth="1"/>
    <col min="7952" max="7952" width="17.375" style="240" customWidth="1"/>
    <col min="7953" max="8193" width="9" style="240"/>
    <col min="8194" max="8194" width="20.875" style="240" customWidth="1"/>
    <col min="8195" max="8195" width="36.875" style="240" customWidth="1"/>
    <col min="8196" max="8196" width="29.875" style="240" bestFit="1" customWidth="1"/>
    <col min="8197" max="8197" width="10.625" style="240" customWidth="1"/>
    <col min="8198" max="8204" width="14.125" style="240" customWidth="1"/>
    <col min="8205" max="8207" width="11.75" style="240" customWidth="1"/>
    <col min="8208" max="8208" width="17.375" style="240" customWidth="1"/>
    <col min="8209" max="8449" width="9" style="240"/>
    <col min="8450" max="8450" width="20.875" style="240" customWidth="1"/>
    <col min="8451" max="8451" width="36.875" style="240" customWidth="1"/>
    <col min="8452" max="8452" width="29.875" style="240" bestFit="1" customWidth="1"/>
    <col min="8453" max="8453" width="10.625" style="240" customWidth="1"/>
    <col min="8454" max="8460" width="14.125" style="240" customWidth="1"/>
    <col min="8461" max="8463" width="11.75" style="240" customWidth="1"/>
    <col min="8464" max="8464" width="17.375" style="240" customWidth="1"/>
    <col min="8465" max="8705" width="9" style="240"/>
    <col min="8706" max="8706" width="20.875" style="240" customWidth="1"/>
    <col min="8707" max="8707" width="36.875" style="240" customWidth="1"/>
    <col min="8708" max="8708" width="29.875" style="240" bestFit="1" customWidth="1"/>
    <col min="8709" max="8709" width="10.625" style="240" customWidth="1"/>
    <col min="8710" max="8716" width="14.125" style="240" customWidth="1"/>
    <col min="8717" max="8719" width="11.75" style="240" customWidth="1"/>
    <col min="8720" max="8720" width="17.375" style="240" customWidth="1"/>
    <col min="8721" max="8961" width="9" style="240"/>
    <col min="8962" max="8962" width="20.875" style="240" customWidth="1"/>
    <col min="8963" max="8963" width="36.875" style="240" customWidth="1"/>
    <col min="8964" max="8964" width="29.875" style="240" bestFit="1" customWidth="1"/>
    <col min="8965" max="8965" width="10.625" style="240" customWidth="1"/>
    <col min="8966" max="8972" width="14.125" style="240" customWidth="1"/>
    <col min="8973" max="8975" width="11.75" style="240" customWidth="1"/>
    <col min="8976" max="8976" width="17.375" style="240" customWidth="1"/>
    <col min="8977" max="9217" width="9" style="240"/>
    <col min="9218" max="9218" width="20.875" style="240" customWidth="1"/>
    <col min="9219" max="9219" width="36.875" style="240" customWidth="1"/>
    <col min="9220" max="9220" width="29.875" style="240" bestFit="1" customWidth="1"/>
    <col min="9221" max="9221" width="10.625" style="240" customWidth="1"/>
    <col min="9222" max="9228" width="14.125" style="240" customWidth="1"/>
    <col min="9229" max="9231" width="11.75" style="240" customWidth="1"/>
    <col min="9232" max="9232" width="17.375" style="240" customWidth="1"/>
    <col min="9233" max="9473" width="9" style="240"/>
    <col min="9474" max="9474" width="20.875" style="240" customWidth="1"/>
    <col min="9475" max="9475" width="36.875" style="240" customWidth="1"/>
    <col min="9476" max="9476" width="29.875" style="240" bestFit="1" customWidth="1"/>
    <col min="9477" max="9477" width="10.625" style="240" customWidth="1"/>
    <col min="9478" max="9484" width="14.125" style="240" customWidth="1"/>
    <col min="9485" max="9487" width="11.75" style="240" customWidth="1"/>
    <col min="9488" max="9488" width="17.375" style="240" customWidth="1"/>
    <col min="9489" max="9729" width="9" style="240"/>
    <col min="9730" max="9730" width="20.875" style="240" customWidth="1"/>
    <col min="9731" max="9731" width="36.875" style="240" customWidth="1"/>
    <col min="9732" max="9732" width="29.875" style="240" bestFit="1" customWidth="1"/>
    <col min="9733" max="9733" width="10.625" style="240" customWidth="1"/>
    <col min="9734" max="9740" width="14.125" style="240" customWidth="1"/>
    <col min="9741" max="9743" width="11.75" style="240" customWidth="1"/>
    <col min="9744" max="9744" width="17.375" style="240" customWidth="1"/>
    <col min="9745" max="9985" width="9" style="240"/>
    <col min="9986" max="9986" width="20.875" style="240" customWidth="1"/>
    <col min="9987" max="9987" width="36.875" style="240" customWidth="1"/>
    <col min="9988" max="9988" width="29.875" style="240" bestFit="1" customWidth="1"/>
    <col min="9989" max="9989" width="10.625" style="240" customWidth="1"/>
    <col min="9990" max="9996" width="14.125" style="240" customWidth="1"/>
    <col min="9997" max="9999" width="11.75" style="240" customWidth="1"/>
    <col min="10000" max="10000" width="17.375" style="240" customWidth="1"/>
    <col min="10001" max="10241" width="9" style="240"/>
    <col min="10242" max="10242" width="20.875" style="240" customWidth="1"/>
    <col min="10243" max="10243" width="36.875" style="240" customWidth="1"/>
    <col min="10244" max="10244" width="29.875" style="240" bestFit="1" customWidth="1"/>
    <col min="10245" max="10245" width="10.625" style="240" customWidth="1"/>
    <col min="10246" max="10252" width="14.125" style="240" customWidth="1"/>
    <col min="10253" max="10255" width="11.75" style="240" customWidth="1"/>
    <col min="10256" max="10256" width="17.375" style="240" customWidth="1"/>
    <col min="10257" max="10497" width="9" style="240"/>
    <col min="10498" max="10498" width="20.875" style="240" customWidth="1"/>
    <col min="10499" max="10499" width="36.875" style="240" customWidth="1"/>
    <col min="10500" max="10500" width="29.875" style="240" bestFit="1" customWidth="1"/>
    <col min="10501" max="10501" width="10.625" style="240" customWidth="1"/>
    <col min="10502" max="10508" width="14.125" style="240" customWidth="1"/>
    <col min="10509" max="10511" width="11.75" style="240" customWidth="1"/>
    <col min="10512" max="10512" width="17.375" style="240" customWidth="1"/>
    <col min="10513" max="10753" width="9" style="240"/>
    <col min="10754" max="10754" width="20.875" style="240" customWidth="1"/>
    <col min="10755" max="10755" width="36.875" style="240" customWidth="1"/>
    <col min="10756" max="10756" width="29.875" style="240" bestFit="1" customWidth="1"/>
    <col min="10757" max="10757" width="10.625" style="240" customWidth="1"/>
    <col min="10758" max="10764" width="14.125" style="240" customWidth="1"/>
    <col min="10765" max="10767" width="11.75" style="240" customWidth="1"/>
    <col min="10768" max="10768" width="17.375" style="240" customWidth="1"/>
    <col min="10769" max="11009" width="9" style="240"/>
    <col min="11010" max="11010" width="20.875" style="240" customWidth="1"/>
    <col min="11011" max="11011" width="36.875" style="240" customWidth="1"/>
    <col min="11012" max="11012" width="29.875" style="240" bestFit="1" customWidth="1"/>
    <col min="11013" max="11013" width="10.625" style="240" customWidth="1"/>
    <col min="11014" max="11020" width="14.125" style="240" customWidth="1"/>
    <col min="11021" max="11023" width="11.75" style="240" customWidth="1"/>
    <col min="11024" max="11024" width="17.375" style="240" customWidth="1"/>
    <col min="11025" max="11265" width="9" style="240"/>
    <col min="11266" max="11266" width="20.875" style="240" customWidth="1"/>
    <col min="11267" max="11267" width="36.875" style="240" customWidth="1"/>
    <col min="11268" max="11268" width="29.875" style="240" bestFit="1" customWidth="1"/>
    <col min="11269" max="11269" width="10.625" style="240" customWidth="1"/>
    <col min="11270" max="11276" width="14.125" style="240" customWidth="1"/>
    <col min="11277" max="11279" width="11.75" style="240" customWidth="1"/>
    <col min="11280" max="11280" width="17.375" style="240" customWidth="1"/>
    <col min="11281" max="11521" width="9" style="240"/>
    <col min="11522" max="11522" width="20.875" style="240" customWidth="1"/>
    <col min="11523" max="11523" width="36.875" style="240" customWidth="1"/>
    <col min="11524" max="11524" width="29.875" style="240" bestFit="1" customWidth="1"/>
    <col min="11525" max="11525" width="10.625" style="240" customWidth="1"/>
    <col min="11526" max="11532" width="14.125" style="240" customWidth="1"/>
    <col min="11533" max="11535" width="11.75" style="240" customWidth="1"/>
    <col min="11536" max="11536" width="17.375" style="240" customWidth="1"/>
    <col min="11537" max="11777" width="9" style="240"/>
    <col min="11778" max="11778" width="20.875" style="240" customWidth="1"/>
    <col min="11779" max="11779" width="36.875" style="240" customWidth="1"/>
    <col min="11780" max="11780" width="29.875" style="240" bestFit="1" customWidth="1"/>
    <col min="11781" max="11781" width="10.625" style="240" customWidth="1"/>
    <col min="11782" max="11788" width="14.125" style="240" customWidth="1"/>
    <col min="11789" max="11791" width="11.75" style="240" customWidth="1"/>
    <col min="11792" max="11792" width="17.375" style="240" customWidth="1"/>
    <col min="11793" max="12033" width="9" style="240"/>
    <col min="12034" max="12034" width="20.875" style="240" customWidth="1"/>
    <col min="12035" max="12035" width="36.875" style="240" customWidth="1"/>
    <col min="12036" max="12036" width="29.875" style="240" bestFit="1" customWidth="1"/>
    <col min="12037" max="12037" width="10.625" style="240" customWidth="1"/>
    <col min="12038" max="12044" width="14.125" style="240" customWidth="1"/>
    <col min="12045" max="12047" width="11.75" style="240" customWidth="1"/>
    <col min="12048" max="12048" width="17.375" style="240" customWidth="1"/>
    <col min="12049" max="12289" width="9" style="240"/>
    <col min="12290" max="12290" width="20.875" style="240" customWidth="1"/>
    <col min="12291" max="12291" width="36.875" style="240" customWidth="1"/>
    <col min="12292" max="12292" width="29.875" style="240" bestFit="1" customWidth="1"/>
    <col min="12293" max="12293" width="10.625" style="240" customWidth="1"/>
    <col min="12294" max="12300" width="14.125" style="240" customWidth="1"/>
    <col min="12301" max="12303" width="11.75" style="240" customWidth="1"/>
    <col min="12304" max="12304" width="17.375" style="240" customWidth="1"/>
    <col min="12305" max="12545" width="9" style="240"/>
    <col min="12546" max="12546" width="20.875" style="240" customWidth="1"/>
    <col min="12547" max="12547" width="36.875" style="240" customWidth="1"/>
    <col min="12548" max="12548" width="29.875" style="240" bestFit="1" customWidth="1"/>
    <col min="12549" max="12549" width="10.625" style="240" customWidth="1"/>
    <col min="12550" max="12556" width="14.125" style="240" customWidth="1"/>
    <col min="12557" max="12559" width="11.75" style="240" customWidth="1"/>
    <col min="12560" max="12560" width="17.375" style="240" customWidth="1"/>
    <col min="12561" max="12801" width="9" style="240"/>
    <col min="12802" max="12802" width="20.875" style="240" customWidth="1"/>
    <col min="12803" max="12803" width="36.875" style="240" customWidth="1"/>
    <col min="12804" max="12804" width="29.875" style="240" bestFit="1" customWidth="1"/>
    <col min="12805" max="12805" width="10.625" style="240" customWidth="1"/>
    <col min="12806" max="12812" width="14.125" style="240" customWidth="1"/>
    <col min="12813" max="12815" width="11.75" style="240" customWidth="1"/>
    <col min="12816" max="12816" width="17.375" style="240" customWidth="1"/>
    <col min="12817" max="13057" width="9" style="240"/>
    <col min="13058" max="13058" width="20.875" style="240" customWidth="1"/>
    <col min="13059" max="13059" width="36.875" style="240" customWidth="1"/>
    <col min="13060" max="13060" width="29.875" style="240" bestFit="1" customWidth="1"/>
    <col min="13061" max="13061" width="10.625" style="240" customWidth="1"/>
    <col min="13062" max="13068" width="14.125" style="240" customWidth="1"/>
    <col min="13069" max="13071" width="11.75" style="240" customWidth="1"/>
    <col min="13072" max="13072" width="17.375" style="240" customWidth="1"/>
    <col min="13073" max="13313" width="9" style="240"/>
    <col min="13314" max="13314" width="20.875" style="240" customWidth="1"/>
    <col min="13315" max="13315" width="36.875" style="240" customWidth="1"/>
    <col min="13316" max="13316" width="29.875" style="240" bestFit="1" customWidth="1"/>
    <col min="13317" max="13317" width="10.625" style="240" customWidth="1"/>
    <col min="13318" max="13324" width="14.125" style="240" customWidth="1"/>
    <col min="13325" max="13327" width="11.75" style="240" customWidth="1"/>
    <col min="13328" max="13328" width="17.375" style="240" customWidth="1"/>
    <col min="13329" max="13569" width="9" style="240"/>
    <col min="13570" max="13570" width="20.875" style="240" customWidth="1"/>
    <col min="13571" max="13571" width="36.875" style="240" customWidth="1"/>
    <col min="13572" max="13572" width="29.875" style="240" bestFit="1" customWidth="1"/>
    <col min="13573" max="13573" width="10.625" style="240" customWidth="1"/>
    <col min="13574" max="13580" width="14.125" style="240" customWidth="1"/>
    <col min="13581" max="13583" width="11.75" style="240" customWidth="1"/>
    <col min="13584" max="13584" width="17.375" style="240" customWidth="1"/>
    <col min="13585" max="13825" width="9" style="240"/>
    <col min="13826" max="13826" width="20.875" style="240" customWidth="1"/>
    <col min="13827" max="13827" width="36.875" style="240" customWidth="1"/>
    <col min="13828" max="13828" width="29.875" style="240" bestFit="1" customWidth="1"/>
    <col min="13829" max="13829" width="10.625" style="240" customWidth="1"/>
    <col min="13830" max="13836" width="14.125" style="240" customWidth="1"/>
    <col min="13837" max="13839" width="11.75" style="240" customWidth="1"/>
    <col min="13840" max="13840" width="17.375" style="240" customWidth="1"/>
    <col min="13841" max="14081" width="9" style="240"/>
    <col min="14082" max="14082" width="20.875" style="240" customWidth="1"/>
    <col min="14083" max="14083" width="36.875" style="240" customWidth="1"/>
    <col min="14084" max="14084" width="29.875" style="240" bestFit="1" customWidth="1"/>
    <col min="14085" max="14085" width="10.625" style="240" customWidth="1"/>
    <col min="14086" max="14092" width="14.125" style="240" customWidth="1"/>
    <col min="14093" max="14095" width="11.75" style="240" customWidth="1"/>
    <col min="14096" max="14096" width="17.375" style="240" customWidth="1"/>
    <col min="14097" max="14337" width="9" style="240"/>
    <col min="14338" max="14338" width="20.875" style="240" customWidth="1"/>
    <col min="14339" max="14339" width="36.875" style="240" customWidth="1"/>
    <col min="14340" max="14340" width="29.875" style="240" bestFit="1" customWidth="1"/>
    <col min="14341" max="14341" width="10.625" style="240" customWidth="1"/>
    <col min="14342" max="14348" width="14.125" style="240" customWidth="1"/>
    <col min="14349" max="14351" width="11.75" style="240" customWidth="1"/>
    <col min="14352" max="14352" width="17.375" style="240" customWidth="1"/>
    <col min="14353" max="14593" width="9" style="240"/>
    <col min="14594" max="14594" width="20.875" style="240" customWidth="1"/>
    <col min="14595" max="14595" width="36.875" style="240" customWidth="1"/>
    <col min="14596" max="14596" width="29.875" style="240" bestFit="1" customWidth="1"/>
    <col min="14597" max="14597" width="10.625" style="240" customWidth="1"/>
    <col min="14598" max="14604" width="14.125" style="240" customWidth="1"/>
    <col min="14605" max="14607" width="11.75" style="240" customWidth="1"/>
    <col min="14608" max="14608" width="17.375" style="240" customWidth="1"/>
    <col min="14609" max="14849" width="9" style="240"/>
    <col min="14850" max="14850" width="20.875" style="240" customWidth="1"/>
    <col min="14851" max="14851" width="36.875" style="240" customWidth="1"/>
    <col min="14852" max="14852" width="29.875" style="240" bestFit="1" customWidth="1"/>
    <col min="14853" max="14853" width="10.625" style="240" customWidth="1"/>
    <col min="14854" max="14860" width="14.125" style="240" customWidth="1"/>
    <col min="14861" max="14863" width="11.75" style="240" customWidth="1"/>
    <col min="14864" max="14864" width="17.375" style="240" customWidth="1"/>
    <col min="14865" max="15105" width="9" style="240"/>
    <col min="15106" max="15106" width="20.875" style="240" customWidth="1"/>
    <col min="15107" max="15107" width="36.875" style="240" customWidth="1"/>
    <col min="15108" max="15108" width="29.875" style="240" bestFit="1" customWidth="1"/>
    <col min="15109" max="15109" width="10.625" style="240" customWidth="1"/>
    <col min="15110" max="15116" width="14.125" style="240" customWidth="1"/>
    <col min="15117" max="15119" width="11.75" style="240" customWidth="1"/>
    <col min="15120" max="15120" width="17.375" style="240" customWidth="1"/>
    <col min="15121" max="15361" width="9" style="240"/>
    <col min="15362" max="15362" width="20.875" style="240" customWidth="1"/>
    <col min="15363" max="15363" width="36.875" style="240" customWidth="1"/>
    <col min="15364" max="15364" width="29.875" style="240" bestFit="1" customWidth="1"/>
    <col min="15365" max="15365" width="10.625" style="240" customWidth="1"/>
    <col min="15366" max="15372" width="14.125" style="240" customWidth="1"/>
    <col min="15373" max="15375" width="11.75" style="240" customWidth="1"/>
    <col min="15376" max="15376" width="17.375" style="240" customWidth="1"/>
    <col min="15377" max="15617" width="9" style="240"/>
    <col min="15618" max="15618" width="20.875" style="240" customWidth="1"/>
    <col min="15619" max="15619" width="36.875" style="240" customWidth="1"/>
    <col min="15620" max="15620" width="29.875" style="240" bestFit="1" customWidth="1"/>
    <col min="15621" max="15621" width="10.625" style="240" customWidth="1"/>
    <col min="15622" max="15628" width="14.125" style="240" customWidth="1"/>
    <col min="15629" max="15631" width="11.75" style="240" customWidth="1"/>
    <col min="15632" max="15632" width="17.375" style="240" customWidth="1"/>
    <col min="15633" max="15873" width="9" style="240"/>
    <col min="15874" max="15874" width="20.875" style="240" customWidth="1"/>
    <col min="15875" max="15875" width="36.875" style="240" customWidth="1"/>
    <col min="15876" max="15876" width="29.875" style="240" bestFit="1" customWidth="1"/>
    <col min="15877" max="15877" width="10.625" style="240" customWidth="1"/>
    <col min="15878" max="15884" width="14.125" style="240" customWidth="1"/>
    <col min="15885" max="15887" width="11.75" style="240" customWidth="1"/>
    <col min="15888" max="15888" width="17.375" style="240" customWidth="1"/>
    <col min="15889" max="16129" width="9" style="240"/>
    <col min="16130" max="16130" width="20.875" style="240" customWidth="1"/>
    <col min="16131" max="16131" width="36.875" style="240" customWidth="1"/>
    <col min="16132" max="16132" width="29.875" style="240" bestFit="1" customWidth="1"/>
    <col min="16133" max="16133" width="10.625" style="240" customWidth="1"/>
    <col min="16134" max="16140" width="14.125" style="240" customWidth="1"/>
    <col min="16141" max="16143" width="11.75" style="240" customWidth="1"/>
    <col min="16144" max="16144" width="17.375" style="240" customWidth="1"/>
    <col min="16145" max="16384" width="9" style="240"/>
  </cols>
  <sheetData>
    <row r="1" spans="1:16" s="179" customFormat="1" ht="33.950000000000003" customHeight="1">
      <c r="A1" s="175" t="s">
        <v>232</v>
      </c>
      <c r="B1" s="175"/>
      <c r="C1" s="175"/>
      <c r="D1" s="175"/>
      <c r="E1" s="175"/>
      <c r="F1" s="340"/>
      <c r="G1" s="175"/>
      <c r="H1" s="175"/>
      <c r="I1" s="175"/>
      <c r="J1" s="175"/>
      <c r="K1" s="175"/>
      <c r="L1" s="340"/>
      <c r="M1" s="175"/>
      <c r="N1" s="177"/>
      <c r="O1" s="178"/>
      <c r="P1" s="178"/>
    </row>
    <row r="2" spans="1:16" s="179" customFormat="1" ht="22.5" customHeight="1">
      <c r="A2" s="180" t="s">
        <v>233</v>
      </c>
      <c r="B2" s="180"/>
      <c r="C2" s="180"/>
      <c r="D2" s="180"/>
      <c r="E2" s="181"/>
      <c r="F2" s="341"/>
      <c r="G2" s="181"/>
      <c r="H2" s="181"/>
      <c r="I2" s="184"/>
      <c r="J2" s="342"/>
      <c r="K2" s="342"/>
      <c r="L2" s="341"/>
      <c r="M2" s="342"/>
      <c r="N2" s="343"/>
    </row>
    <row r="3" spans="1:16" s="179" customFormat="1">
      <c r="F3" s="344"/>
      <c r="L3" s="344"/>
    </row>
    <row r="4" spans="1:16" s="179" customFormat="1" ht="25.5">
      <c r="B4" s="345" t="s">
        <v>234</v>
      </c>
      <c r="F4" s="344"/>
      <c r="L4" s="344"/>
    </row>
    <row r="5" spans="1:16" s="179" customFormat="1" ht="25.5">
      <c r="B5" s="345" t="s">
        <v>235</v>
      </c>
      <c r="F5" s="344"/>
      <c r="L5" s="344"/>
    </row>
    <row r="6" spans="1:16" s="179" customFormat="1" ht="25.5">
      <c r="B6" s="345" t="s">
        <v>236</v>
      </c>
      <c r="F6" s="344"/>
      <c r="L6" s="344"/>
    </row>
    <row r="7" spans="1:16" s="179" customFormat="1" ht="25.5">
      <c r="B7" s="345" t="s">
        <v>237</v>
      </c>
      <c r="F7" s="344"/>
      <c r="L7" s="344"/>
    </row>
    <row r="8" spans="1:16" s="179" customFormat="1">
      <c r="F8" s="344"/>
      <c r="L8" s="344"/>
    </row>
    <row r="9" spans="1:16" s="179" customFormat="1" ht="30" customHeight="1">
      <c r="F9" s="346"/>
      <c r="G9" s="346"/>
      <c r="H9" s="347"/>
      <c r="I9" s="347"/>
      <c r="J9" s="347"/>
      <c r="K9" s="346"/>
      <c r="L9" s="346">
        <f>+SUBTOTAL(9,L13:L29)</f>
        <v>8300</v>
      </c>
    </row>
    <row r="10" spans="1:16" s="179" customFormat="1" ht="18" customHeight="1">
      <c r="A10" s="187" t="s">
        <v>120</v>
      </c>
      <c r="B10" s="188" t="s">
        <v>40</v>
      </c>
      <c r="C10" s="348" t="s">
        <v>238</v>
      </c>
      <c r="D10" s="349" t="s">
        <v>239</v>
      </c>
      <c r="E10" s="350"/>
      <c r="F10" s="350"/>
      <c r="G10" s="350"/>
      <c r="H10" s="350"/>
      <c r="I10" s="350"/>
      <c r="J10" s="350"/>
      <c r="K10" s="350"/>
      <c r="L10" s="351"/>
      <c r="M10" s="194" t="s">
        <v>6</v>
      </c>
      <c r="N10" s="194" t="s">
        <v>7</v>
      </c>
      <c r="O10" s="194" t="s">
        <v>181</v>
      </c>
      <c r="P10" s="194"/>
    </row>
    <row r="11" spans="1:16" s="179" customFormat="1" ht="18" customHeight="1">
      <c r="A11" s="195"/>
      <c r="B11" s="196"/>
      <c r="C11" s="348"/>
      <c r="D11" s="348" t="s">
        <v>240</v>
      </c>
      <c r="E11" s="348" t="s">
        <v>179</v>
      </c>
      <c r="F11" s="352" t="s">
        <v>241</v>
      </c>
      <c r="G11" s="353" t="s">
        <v>242</v>
      </c>
      <c r="H11" s="279" t="s">
        <v>243</v>
      </c>
      <c r="I11" s="354" t="s">
        <v>244</v>
      </c>
      <c r="J11" s="354" t="s">
        <v>245</v>
      </c>
      <c r="K11" s="353" t="s">
        <v>246</v>
      </c>
      <c r="L11" s="352" t="s">
        <v>247</v>
      </c>
      <c r="M11" s="194"/>
      <c r="N11" s="194"/>
      <c r="O11" s="194" t="s">
        <v>133</v>
      </c>
      <c r="P11" s="194" t="s">
        <v>134</v>
      </c>
    </row>
    <row r="12" spans="1:16" s="179" customFormat="1" ht="18" customHeight="1">
      <c r="A12" s="195"/>
      <c r="B12" s="205"/>
      <c r="C12" s="348"/>
      <c r="D12" s="348"/>
      <c r="E12" s="348"/>
      <c r="F12" s="355"/>
      <c r="G12" s="354"/>
      <c r="H12" s="348"/>
      <c r="I12" s="356"/>
      <c r="J12" s="356"/>
      <c r="K12" s="354"/>
      <c r="L12" s="355"/>
      <c r="M12" s="194"/>
      <c r="N12" s="194"/>
      <c r="O12" s="194"/>
      <c r="P12" s="194"/>
    </row>
    <row r="13" spans="1:16" s="179" customFormat="1" ht="33.75" customHeight="1">
      <c r="A13" s="211" t="s">
        <v>135</v>
      </c>
      <c r="B13" s="357" t="s">
        <v>136</v>
      </c>
      <c r="C13" s="358" t="s">
        <v>248</v>
      </c>
      <c r="D13" s="220" t="s">
        <v>249</v>
      </c>
      <c r="E13" s="220" t="s">
        <v>139</v>
      </c>
      <c r="F13" s="359">
        <v>30000</v>
      </c>
      <c r="G13" s="220">
        <v>10</v>
      </c>
      <c r="H13" s="220">
        <v>400</v>
      </c>
      <c r="I13" s="360">
        <f>+IFERROR(H13/G13,"")</f>
        <v>40</v>
      </c>
      <c r="J13" s="361">
        <f>IFERROR(IF(I13&lt;=33,"1",ROUND(33/I13,2)),"")</f>
        <v>0.83</v>
      </c>
      <c r="K13" s="362">
        <v>0.33333333333333331</v>
      </c>
      <c r="L13" s="360">
        <f>+IFERROR(ROUND(F13*J13*K13,0),"")</f>
        <v>8300</v>
      </c>
      <c r="M13" s="287" t="s">
        <v>145</v>
      </c>
      <c r="N13" s="287" t="s">
        <v>145</v>
      </c>
      <c r="O13" s="287" t="s">
        <v>189</v>
      </c>
      <c r="P13" s="287" t="s">
        <v>147</v>
      </c>
    </row>
    <row r="14" spans="1:16" s="182" customFormat="1" ht="33.75" customHeight="1">
      <c r="A14" s="221"/>
      <c r="B14" s="222"/>
      <c r="C14" s="226"/>
      <c r="D14" s="226"/>
      <c r="E14" s="225"/>
      <c r="F14" s="363"/>
      <c r="G14" s="225"/>
      <c r="H14" s="226"/>
      <c r="I14" s="364"/>
      <c r="J14" s="365"/>
      <c r="K14" s="366"/>
      <c r="L14" s="364"/>
      <c r="M14" s="225"/>
      <c r="N14" s="226"/>
      <c r="O14" s="225"/>
      <c r="P14" s="225"/>
    </row>
    <row r="15" spans="1:16" s="182" customFormat="1" ht="33.75" customHeight="1">
      <c r="A15" s="227"/>
      <c r="B15" s="346">
        <f>+SUBTOTAL(3,B19:B29)</f>
        <v>0</v>
      </c>
      <c r="C15" s="232"/>
      <c r="D15" s="232"/>
      <c r="E15" s="231"/>
      <c r="F15" s="367"/>
      <c r="G15" s="231"/>
      <c r="H15" s="232"/>
      <c r="I15" s="368"/>
      <c r="J15" s="369"/>
      <c r="K15" s="370"/>
      <c r="L15" s="346">
        <f>+SUBTOTAL(9,L19:L29)</f>
        <v>0</v>
      </c>
      <c r="M15" s="231"/>
      <c r="N15" s="232"/>
      <c r="O15" s="231"/>
      <c r="P15" s="231"/>
    </row>
    <row r="16" spans="1:16" s="179" customFormat="1" ht="18" customHeight="1">
      <c r="A16" s="187" t="s">
        <v>120</v>
      </c>
      <c r="B16" s="188" t="s">
        <v>40</v>
      </c>
      <c r="C16" s="348" t="s">
        <v>238</v>
      </c>
      <c r="D16" s="349" t="s">
        <v>239</v>
      </c>
      <c r="E16" s="350"/>
      <c r="F16" s="350"/>
      <c r="G16" s="350"/>
      <c r="H16" s="350"/>
      <c r="I16" s="350"/>
      <c r="J16" s="350"/>
      <c r="K16" s="350"/>
      <c r="L16" s="351"/>
      <c r="M16" s="194" t="s">
        <v>6</v>
      </c>
      <c r="N16" s="194" t="s">
        <v>7</v>
      </c>
      <c r="O16" s="194" t="s">
        <v>181</v>
      </c>
      <c r="P16" s="194"/>
    </row>
    <row r="17" spans="1:16" s="179" customFormat="1" ht="18" customHeight="1">
      <c r="A17" s="195"/>
      <c r="B17" s="196"/>
      <c r="C17" s="348"/>
      <c r="D17" s="348" t="s">
        <v>240</v>
      </c>
      <c r="E17" s="348" t="s">
        <v>179</v>
      </c>
      <c r="F17" s="352" t="s">
        <v>241</v>
      </c>
      <c r="G17" s="353" t="s">
        <v>242</v>
      </c>
      <c r="H17" s="279" t="s">
        <v>243</v>
      </c>
      <c r="I17" s="354" t="s">
        <v>244</v>
      </c>
      <c r="J17" s="354" t="s">
        <v>245</v>
      </c>
      <c r="K17" s="353" t="s">
        <v>246</v>
      </c>
      <c r="L17" s="352" t="s">
        <v>247</v>
      </c>
      <c r="M17" s="194"/>
      <c r="N17" s="194"/>
      <c r="O17" s="194" t="s">
        <v>133</v>
      </c>
      <c r="P17" s="194" t="s">
        <v>134</v>
      </c>
    </row>
    <row r="18" spans="1:16" s="179" customFormat="1" ht="18" customHeight="1">
      <c r="A18" s="195"/>
      <c r="B18" s="205"/>
      <c r="C18" s="348"/>
      <c r="D18" s="348"/>
      <c r="E18" s="348"/>
      <c r="F18" s="355"/>
      <c r="G18" s="354"/>
      <c r="H18" s="348"/>
      <c r="I18" s="356"/>
      <c r="J18" s="356"/>
      <c r="K18" s="354"/>
      <c r="L18" s="355"/>
      <c r="M18" s="194"/>
      <c r="N18" s="194"/>
      <c r="O18" s="194"/>
      <c r="P18" s="194"/>
    </row>
    <row r="19" spans="1:16" s="179" customFormat="1" ht="33.75" customHeight="1">
      <c r="A19" s="233"/>
      <c r="B19" s="212"/>
      <c r="C19" s="358"/>
      <c r="D19" s="371"/>
      <c r="E19" s="220"/>
      <c r="F19" s="359"/>
      <c r="G19" s="220"/>
      <c r="H19" s="235"/>
      <c r="I19" s="360" t="str">
        <f>+IFERROR(H19/G19,"")</f>
        <v/>
      </c>
      <c r="J19" s="361" t="str">
        <f t="shared" ref="J19:J29" si="0">IFERROR(IF(I19&lt;=33,"1",ROUND(33/I19,2)),"")</f>
        <v/>
      </c>
      <c r="K19" s="362">
        <v>0.33333333333333331</v>
      </c>
      <c r="L19" s="360" t="str">
        <f>+IFERROR(ROUND(F19*J19*K19,0),"")</f>
        <v/>
      </c>
      <c r="M19" s="220"/>
      <c r="N19" s="220"/>
      <c r="O19" s="220"/>
      <c r="P19" s="220"/>
    </row>
    <row r="20" spans="1:16" s="179" customFormat="1" ht="33.75" customHeight="1">
      <c r="A20" s="233"/>
      <c r="B20" s="212"/>
      <c r="C20" s="235"/>
      <c r="D20" s="371"/>
      <c r="E20" s="220"/>
      <c r="F20" s="359"/>
      <c r="G20" s="220"/>
      <c r="H20" s="235"/>
      <c r="I20" s="360" t="str">
        <f>+IFERROR(H20/G20,"")</f>
        <v/>
      </c>
      <c r="J20" s="361" t="str">
        <f t="shared" si="0"/>
        <v/>
      </c>
      <c r="K20" s="362">
        <v>0.33333333333333331</v>
      </c>
      <c r="L20" s="360" t="str">
        <f>+IFERROR(ROUND(F20*J20*K20,0),"")</f>
        <v/>
      </c>
      <c r="M20" s="220"/>
      <c r="N20" s="220"/>
      <c r="O20" s="220"/>
      <c r="P20" s="220"/>
    </row>
    <row r="21" spans="1:16" ht="33.75" customHeight="1">
      <c r="A21" s="233"/>
      <c r="B21" s="212"/>
      <c r="C21" s="235"/>
      <c r="D21" s="371"/>
      <c r="E21" s="220"/>
      <c r="F21" s="359"/>
      <c r="G21" s="220"/>
      <c r="H21" s="235"/>
      <c r="I21" s="360" t="str">
        <f t="shared" ref="I21:I29" si="1">+IFERROR(H21/G21,"")</f>
        <v/>
      </c>
      <c r="J21" s="361" t="str">
        <f t="shared" si="0"/>
        <v/>
      </c>
      <c r="K21" s="362">
        <v>0.33333333333333331</v>
      </c>
      <c r="L21" s="360" t="str">
        <f t="shared" ref="L21:L29" si="2">+IFERROR(ROUND(F21*J21*K21,0),"")</f>
        <v/>
      </c>
      <c r="M21" s="220"/>
      <c r="N21" s="220"/>
      <c r="O21" s="220"/>
      <c r="P21" s="220"/>
    </row>
    <row r="22" spans="1:16" ht="33.75" customHeight="1">
      <c r="A22" s="233"/>
      <c r="B22" s="212"/>
      <c r="C22" s="235"/>
      <c r="D22" s="371"/>
      <c r="E22" s="220"/>
      <c r="F22" s="359"/>
      <c r="G22" s="220"/>
      <c r="H22" s="235"/>
      <c r="I22" s="360" t="str">
        <f t="shared" si="1"/>
        <v/>
      </c>
      <c r="J22" s="361" t="str">
        <f t="shared" si="0"/>
        <v/>
      </c>
      <c r="K22" s="362">
        <v>0.33333333333333331</v>
      </c>
      <c r="L22" s="360" t="str">
        <f t="shared" si="2"/>
        <v/>
      </c>
      <c r="M22" s="220"/>
      <c r="N22" s="220"/>
      <c r="O22" s="220"/>
      <c r="P22" s="220"/>
    </row>
    <row r="23" spans="1:16" ht="33.75" customHeight="1">
      <c r="A23" s="233"/>
      <c r="B23" s="212"/>
      <c r="C23" s="235"/>
      <c r="D23" s="371"/>
      <c r="E23" s="220"/>
      <c r="F23" s="359"/>
      <c r="G23" s="220"/>
      <c r="H23" s="235"/>
      <c r="I23" s="360" t="str">
        <f t="shared" si="1"/>
        <v/>
      </c>
      <c r="J23" s="361" t="str">
        <f t="shared" si="0"/>
        <v/>
      </c>
      <c r="K23" s="362">
        <v>0.33333333333333331</v>
      </c>
      <c r="L23" s="360" t="str">
        <f t="shared" si="2"/>
        <v/>
      </c>
      <c r="M23" s="220"/>
      <c r="N23" s="220"/>
      <c r="O23" s="220"/>
      <c r="P23" s="220"/>
    </row>
    <row r="24" spans="1:16" ht="33.75" customHeight="1">
      <c r="A24" s="233"/>
      <c r="B24" s="212"/>
      <c r="C24" s="235"/>
      <c r="D24" s="371"/>
      <c r="E24" s="220"/>
      <c r="F24" s="359"/>
      <c r="G24" s="220"/>
      <c r="H24" s="235"/>
      <c r="I24" s="360" t="str">
        <f t="shared" si="1"/>
        <v/>
      </c>
      <c r="J24" s="361" t="str">
        <f t="shared" si="0"/>
        <v/>
      </c>
      <c r="K24" s="362">
        <v>0.33333333333333331</v>
      </c>
      <c r="L24" s="360" t="str">
        <f t="shared" si="2"/>
        <v/>
      </c>
      <c r="M24" s="220"/>
      <c r="N24" s="220"/>
      <c r="O24" s="220"/>
      <c r="P24" s="220"/>
    </row>
    <row r="25" spans="1:16" ht="33.75" customHeight="1">
      <c r="A25" s="233"/>
      <c r="B25" s="212"/>
      <c r="C25" s="235"/>
      <c r="D25" s="371"/>
      <c r="E25" s="220"/>
      <c r="F25" s="359"/>
      <c r="G25" s="220"/>
      <c r="H25" s="235"/>
      <c r="I25" s="360" t="str">
        <f t="shared" si="1"/>
        <v/>
      </c>
      <c r="J25" s="361" t="str">
        <f t="shared" si="0"/>
        <v/>
      </c>
      <c r="K25" s="362">
        <v>0.33333333333333331</v>
      </c>
      <c r="L25" s="360" t="str">
        <f t="shared" si="2"/>
        <v/>
      </c>
      <c r="M25" s="220"/>
      <c r="N25" s="220"/>
      <c r="O25" s="220"/>
      <c r="P25" s="220"/>
    </row>
    <row r="26" spans="1:16" ht="33.75" customHeight="1">
      <c r="A26" s="233"/>
      <c r="B26" s="212"/>
      <c r="C26" s="235"/>
      <c r="D26" s="371"/>
      <c r="E26" s="220"/>
      <c r="F26" s="359"/>
      <c r="G26" s="220"/>
      <c r="H26" s="235"/>
      <c r="I26" s="360" t="str">
        <f t="shared" si="1"/>
        <v/>
      </c>
      <c r="J26" s="361" t="str">
        <f t="shared" si="0"/>
        <v/>
      </c>
      <c r="K26" s="362">
        <v>0.33333333333333331</v>
      </c>
      <c r="L26" s="360" t="str">
        <f t="shared" si="2"/>
        <v/>
      </c>
      <c r="M26" s="220"/>
      <c r="N26" s="220"/>
      <c r="O26" s="220"/>
      <c r="P26" s="220"/>
    </row>
    <row r="27" spans="1:16" ht="33.75" customHeight="1">
      <c r="A27" s="233"/>
      <c r="B27" s="212"/>
      <c r="C27" s="235"/>
      <c r="D27" s="371"/>
      <c r="E27" s="220"/>
      <c r="F27" s="359"/>
      <c r="G27" s="220"/>
      <c r="H27" s="235"/>
      <c r="I27" s="360" t="str">
        <f t="shared" si="1"/>
        <v/>
      </c>
      <c r="J27" s="361" t="str">
        <f t="shared" si="0"/>
        <v/>
      </c>
      <c r="K27" s="362">
        <v>0.33333333333333331</v>
      </c>
      <c r="L27" s="360" t="str">
        <f t="shared" si="2"/>
        <v/>
      </c>
      <c r="M27" s="220"/>
      <c r="N27" s="220"/>
      <c r="O27" s="220"/>
      <c r="P27" s="220"/>
    </row>
    <row r="28" spans="1:16" ht="33.75" customHeight="1">
      <c r="A28" s="233"/>
      <c r="B28" s="212"/>
      <c r="C28" s="235"/>
      <c r="D28" s="371"/>
      <c r="E28" s="220"/>
      <c r="F28" s="359"/>
      <c r="G28" s="220"/>
      <c r="H28" s="235"/>
      <c r="I28" s="360" t="str">
        <f t="shared" si="1"/>
        <v/>
      </c>
      <c r="J28" s="361" t="str">
        <f t="shared" si="0"/>
        <v/>
      </c>
      <c r="K28" s="362">
        <v>0.33333333333333331</v>
      </c>
      <c r="L28" s="360" t="str">
        <f t="shared" si="2"/>
        <v/>
      </c>
      <c r="M28" s="220"/>
      <c r="N28" s="220"/>
      <c r="O28" s="220"/>
      <c r="P28" s="220"/>
    </row>
    <row r="29" spans="1:16" ht="33.75" customHeight="1">
      <c r="A29" s="233"/>
      <c r="B29" s="212"/>
      <c r="C29" s="235"/>
      <c r="D29" s="371"/>
      <c r="E29" s="220"/>
      <c r="F29" s="359"/>
      <c r="G29" s="220"/>
      <c r="H29" s="235"/>
      <c r="I29" s="360" t="str">
        <f t="shared" si="1"/>
        <v/>
      </c>
      <c r="J29" s="361" t="str">
        <f t="shared" si="0"/>
        <v/>
      </c>
      <c r="K29" s="362">
        <v>0.33333333333333331</v>
      </c>
      <c r="L29" s="360" t="str">
        <f t="shared" si="2"/>
        <v/>
      </c>
      <c r="M29" s="220"/>
      <c r="N29" s="220"/>
      <c r="O29" s="220"/>
      <c r="P29" s="220"/>
    </row>
  </sheetData>
  <mergeCells count="37">
    <mergeCell ref="K17:K18"/>
    <mergeCell ref="L17:L18"/>
    <mergeCell ref="O17:O18"/>
    <mergeCell ref="P17:P18"/>
    <mergeCell ref="E17:E18"/>
    <mergeCell ref="F17:F18"/>
    <mergeCell ref="G17:G18"/>
    <mergeCell ref="H17:H18"/>
    <mergeCell ref="I17:I18"/>
    <mergeCell ref="J17:J18"/>
    <mergeCell ref="O11:O12"/>
    <mergeCell ref="P11:P12"/>
    <mergeCell ref="A16:A18"/>
    <mergeCell ref="B16:B18"/>
    <mergeCell ref="C16:C18"/>
    <mergeCell ref="D16:L16"/>
    <mergeCell ref="M16:M18"/>
    <mergeCell ref="N16:N18"/>
    <mergeCell ref="O16:P16"/>
    <mergeCell ref="D17:D18"/>
    <mergeCell ref="N10:N12"/>
    <mergeCell ref="O10:P10"/>
    <mergeCell ref="D11:D12"/>
    <mergeCell ref="E11:E12"/>
    <mergeCell ref="F11:F12"/>
    <mergeCell ref="G11:G12"/>
    <mergeCell ref="H11:H12"/>
    <mergeCell ref="I11:I12"/>
    <mergeCell ref="J11:J12"/>
    <mergeCell ref="K11:K12"/>
    <mergeCell ref="A2:D2"/>
    <mergeCell ref="A10:A12"/>
    <mergeCell ref="B10:B12"/>
    <mergeCell ref="C10:C12"/>
    <mergeCell ref="D10:L10"/>
    <mergeCell ref="M10:M12"/>
    <mergeCell ref="L11:L12"/>
  </mergeCells>
  <phoneticPr fontId="1"/>
  <printOptions horizontalCentered="1"/>
  <pageMargins left="0.70866141732283472" right="0.31496062992125984" top="0.74803149606299213" bottom="0.35433070866141736" header="0.31496062992125984" footer="0.31496062992125984"/>
  <pageSetup paperSize="9" scale="48" fitToHeight="0" orientation="landscape" cellComments="asDisplayed"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調査票</vt:lpstr>
      <vt:lpstr>別紙１</vt:lpstr>
      <vt:lpstr>別紙２の１ </vt:lpstr>
      <vt:lpstr>別紙２の２</vt:lpstr>
      <vt:lpstr>別紙３</vt:lpstr>
      <vt:lpstr>調査票!Print_Area</vt:lpstr>
      <vt:lpstr>別紙１!Print_Area</vt:lpstr>
      <vt:lpstr>'別紙２の１ '!Print_Area</vt:lpstr>
      <vt:lpstr>別紙２の２!Print_Area</vt:lpstr>
      <vt:lpstr>調査票!Print_Titles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128724</dc:creator>
  <cp:lastModifiedBy>128724</cp:lastModifiedBy>
  <dcterms:created xsi:type="dcterms:W3CDTF">2024-07-30T08:23:32Z</dcterms:created>
  <dcterms:modified xsi:type="dcterms:W3CDTF">2024-07-30T08:26:56Z</dcterms:modified>
</cp:coreProperties>
</file>