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1総務企画班\35 地域環境保全基金\08 R4\05 基金公表\"/>
    </mc:Choice>
  </mc:AlternateContent>
  <bookViews>
    <workbookView xWindow="240" yWindow="45" windowWidth="14940" windowHeight="9000" tabRatio="683"/>
  </bookViews>
  <sheets>
    <sheet name="別紙（達成度）" sheetId="13" r:id="rId1"/>
    <sheet name="別紙（年度実績個票①）" sheetId="15" r:id="rId2"/>
    <sheet name="別紙（年度実績個票②）" sheetId="16" r:id="rId3"/>
    <sheet name="別紙（年度実績個票③）" sheetId="17" r:id="rId4"/>
    <sheet name="別紙（年度実績個票④）" sheetId="18" r:id="rId5"/>
    <sheet name="別紙（年度実績個票⑤）" sheetId="19" r:id="rId6"/>
    <sheet name="別紙（年度実績個票⑥）" sheetId="20" r:id="rId7"/>
    <sheet name="別紙（年度実績個票⑦）" sheetId="21" r:id="rId8"/>
    <sheet name="別紙（年度実績個票⑧）" sheetId="22" r:id="rId9"/>
    <sheet name="別紙（年度実績個票⑨）" sheetId="23" r:id="rId10"/>
    <sheet name="別紙（年度実績個票⑩) " sheetId="26" r:id="rId11"/>
    <sheet name="別紙（年度実績個票⑪）" sheetId="24" r:id="rId12"/>
    <sheet name="別紙（年度実績個票⑫)" sheetId="25" r:id="rId13"/>
  </sheets>
  <definedNames>
    <definedName name="_xlnm.Print_Area" localSheetId="0">'別紙（達成度）'!$A$1:$L$57</definedName>
    <definedName name="_xlnm.Print_Area" localSheetId="1">'別紙（年度実績個票①）'!$A$1:$N$48</definedName>
    <definedName name="_xlnm.Print_Area" localSheetId="4">'別紙（年度実績個票④）'!$A$1:$N$48</definedName>
    <definedName name="_xlnm.Print_Area" localSheetId="5">'別紙（年度実績個票⑤）'!$A$1:$N$48</definedName>
    <definedName name="_xlnm.Print_Area" localSheetId="6">'別紙（年度実績個票⑥）'!$A$1:$N$48</definedName>
    <definedName name="_xlnm.Print_Area" localSheetId="7">'別紙（年度実績個票⑦）'!$A$1:$N$49</definedName>
    <definedName name="_xlnm.Print_Area" localSheetId="8">'別紙（年度実績個票⑧）'!$A$1:$N$48</definedName>
    <definedName name="_xlnm.Print_Area" localSheetId="10">'別紙（年度実績個票⑩) '!$A$1:$N$48</definedName>
    <definedName name="_xlnm.Print_Area" localSheetId="11">'別紙（年度実績個票⑪）'!$A$1:$N$49</definedName>
    <definedName name="_xlnm.Print_Area" localSheetId="12">'別紙（年度実績個票⑫)'!$A$1:$N$48</definedName>
    <definedName name="_xlnm.Print_Titles" localSheetId="1">'別紙（年度実績個票①）'!$1:$8</definedName>
    <definedName name="_xlnm.Print_Titles" localSheetId="2">'別紙（年度実績個票②）'!$1:$8</definedName>
    <definedName name="_xlnm.Print_Titles" localSheetId="3">'別紙（年度実績個票③）'!$1:$8</definedName>
    <definedName name="_xlnm.Print_Titles" localSheetId="4">'別紙（年度実績個票④）'!$1:$8</definedName>
    <definedName name="_xlnm.Print_Titles" localSheetId="5">'別紙（年度実績個票⑤）'!$1:$8</definedName>
    <definedName name="_xlnm.Print_Titles" localSheetId="6">'別紙（年度実績個票⑥）'!$1:$8</definedName>
    <definedName name="_xlnm.Print_Titles" localSheetId="7">'別紙（年度実績個票⑦）'!$1:$8</definedName>
    <definedName name="_xlnm.Print_Titles" localSheetId="8">'別紙（年度実績個票⑧）'!$1:$8</definedName>
    <definedName name="_xlnm.Print_Titles" localSheetId="9">'別紙（年度実績個票⑨）'!$1:$8</definedName>
    <definedName name="_xlnm.Print_Titles" localSheetId="10">'別紙（年度実績個票⑩) '!$1:$8</definedName>
    <definedName name="_xlnm.Print_Titles" localSheetId="11">'別紙（年度実績個票⑪）'!$1:$8</definedName>
    <definedName name="_xlnm.Print_Titles" localSheetId="12">'別紙（年度実績個票⑫)'!$1:$8</definedName>
  </definedNames>
  <calcPr calcId="162913"/>
</workbook>
</file>

<file path=xl/calcChain.xml><?xml version="1.0" encoding="utf-8"?>
<calcChain xmlns="http://schemas.openxmlformats.org/spreadsheetml/2006/main">
  <c r="L46" i="13" l="1"/>
  <c r="F41" i="13" l="1"/>
  <c r="F54" i="13" l="1"/>
  <c r="F4" i="13" l="1"/>
  <c r="F30" i="13" l="1"/>
  <c r="B21" i="13"/>
  <c r="B20" i="13"/>
  <c r="F21" i="13" l="1"/>
  <c r="K46" i="13"/>
  <c r="H46" i="13"/>
  <c r="F12" i="13" s="1"/>
  <c r="G46" i="13"/>
  <c r="F45" i="13"/>
  <c r="F44" i="13"/>
  <c r="F43" i="13"/>
  <c r="F42" i="13"/>
  <c r="F40" i="13"/>
  <c r="F39" i="13"/>
  <c r="F38" i="13"/>
  <c r="F37" i="13"/>
  <c r="F36" i="13"/>
  <c r="F35" i="13"/>
  <c r="F34" i="13"/>
  <c r="F33" i="13"/>
  <c r="F32" i="13"/>
  <c r="F31" i="13"/>
  <c r="F46" i="13" l="1"/>
  <c r="F13" i="13"/>
  <c r="F20" i="13" l="1"/>
  <c r="F22" i="13" s="1"/>
</calcChain>
</file>

<file path=xl/comments1.xml><?xml version="1.0" encoding="utf-8"?>
<comments xmlns="http://schemas.openxmlformats.org/spreadsheetml/2006/main">
  <authors>
    <author>新井 良典</author>
  </authors>
  <commentList>
    <comment ref="J28" authorId="0" shapeId="0">
      <text>
        <r>
          <rPr>
            <b/>
            <sz val="9"/>
            <color indexed="81"/>
            <rFont val="MS P ゴシック"/>
            <family val="3"/>
            <charset val="128"/>
          </rPr>
          <t>個表の進捗率（累計）を入力</t>
        </r>
      </text>
    </comment>
    <comment ref="K28" authorId="0" shapeId="0">
      <text>
        <r>
          <rPr>
            <b/>
            <sz val="9"/>
            <color indexed="81"/>
            <rFont val="MS P ゴシック"/>
            <family val="3"/>
            <charset val="128"/>
          </rPr>
          <t>基金充当額のみ（一般財源分は除く）</t>
        </r>
      </text>
    </comment>
    <comment ref="L28" authorId="0" shapeId="0">
      <text>
        <r>
          <rPr>
            <b/>
            <sz val="9"/>
            <color indexed="81"/>
            <rFont val="MS P ゴシック"/>
            <family val="3"/>
            <charset val="128"/>
          </rPr>
          <t>基金充当額のみ（一般財源分を除く）</t>
        </r>
      </text>
    </comment>
  </commentList>
</comments>
</file>

<file path=xl/comments10.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11.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12.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13.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2.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3.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4.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5.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6.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7.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8.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9.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<sst xmlns="http://schemas.openxmlformats.org/spreadsheetml/2006/main" count="367" uniqueCount="181">
  <si>
    <t>事業番号</t>
    <rPh sb="0" eb="2">
      <t>ジギョウ</t>
    </rPh>
    <rPh sb="2" eb="4">
      <t>バンゴウ</t>
    </rPh>
    <phoneticPr fontId="2"/>
  </si>
  <si>
    <t>合　　　計</t>
    <rPh sb="0" eb="1">
      <t>ゴウ</t>
    </rPh>
    <rPh sb="4" eb="5">
      <t>ケイ</t>
    </rPh>
    <phoneticPr fontId="2"/>
  </si>
  <si>
    <t>備考</t>
    <rPh sb="0" eb="2">
      <t>ビコウ</t>
    </rPh>
    <phoneticPr fontId="2"/>
  </si>
  <si>
    <t>番号</t>
    <rPh sb="0" eb="2">
      <t>バンゴウ</t>
    </rPh>
    <phoneticPr fontId="2"/>
  </si>
  <si>
    <t>①</t>
  </si>
  <si>
    <t>②</t>
  </si>
  <si>
    <t>③</t>
  </si>
  <si>
    <t>基金運用益</t>
    <rPh sb="0" eb="2">
      <t>キキン</t>
    </rPh>
    <rPh sb="2" eb="5">
      <t>ウンヨウエキ</t>
    </rPh>
    <phoneticPr fontId="2"/>
  </si>
  <si>
    <t>平成３０年度</t>
    <rPh sb="0" eb="2">
      <t>ヘイセイ</t>
    </rPh>
    <rPh sb="4" eb="6">
      <t>ネンド</t>
    </rPh>
    <phoneticPr fontId="2"/>
  </si>
  <si>
    <t>備　考</t>
    <rPh sb="0" eb="1">
      <t>ビ</t>
    </rPh>
    <rPh sb="2" eb="3">
      <t>コウ</t>
    </rPh>
    <phoneticPr fontId="2"/>
  </si>
  <si>
    <t>１．</t>
    <phoneticPr fontId="2"/>
  </si>
  <si>
    <t>２．</t>
    <phoneticPr fontId="2"/>
  </si>
  <si>
    <t>事業一覧</t>
    <rPh sb="0" eb="2">
      <t>ジギョウ</t>
    </rPh>
    <rPh sb="2" eb="4">
      <t>イチラン</t>
    </rPh>
    <phoneticPr fontId="2"/>
  </si>
  <si>
    <t>事業名</t>
    <rPh sb="0" eb="1">
      <t>コト</t>
    </rPh>
    <rPh sb="1" eb="2">
      <t>ギョウ</t>
    </rPh>
    <rPh sb="2" eb="3">
      <t>メイ</t>
    </rPh>
    <phoneticPr fontId="2"/>
  </si>
  <si>
    <t>備考</t>
    <rPh sb="0" eb="1">
      <t>ソナエ</t>
    </rPh>
    <rPh sb="1" eb="2">
      <t>コウ</t>
    </rPh>
    <phoneticPr fontId="2"/>
  </si>
  <si>
    <t>一般財源等</t>
    <rPh sb="0" eb="1">
      <t>イチ</t>
    </rPh>
    <rPh sb="1" eb="2">
      <t>パン</t>
    </rPh>
    <rPh sb="2" eb="3">
      <t>ザイ</t>
    </rPh>
    <rPh sb="3" eb="4">
      <t>ミナモト</t>
    </rPh>
    <rPh sb="4" eb="5">
      <t>トウ</t>
    </rPh>
    <phoneticPr fontId="2"/>
  </si>
  <si>
    <t>基金充当額</t>
    <rPh sb="0" eb="2">
      <t>キキン</t>
    </rPh>
    <rPh sb="2" eb="4">
      <t>ジュウトウ</t>
    </rPh>
    <rPh sb="4" eb="5">
      <t>ガク</t>
    </rPh>
    <phoneticPr fontId="2"/>
  </si>
  <si>
    <t>内訳は下表のとおり</t>
    <rPh sb="0" eb="2">
      <t>ウチワケ</t>
    </rPh>
    <rPh sb="3" eb="5">
      <t>カヒョウ</t>
    </rPh>
    <phoneticPr fontId="2"/>
  </si>
  <si>
    <t>事業費</t>
    <rPh sb="0" eb="2">
      <t>ジギョウ</t>
    </rPh>
    <rPh sb="2" eb="3">
      <t>ヒ</t>
    </rPh>
    <phoneticPr fontId="2"/>
  </si>
  <si>
    <t>合計</t>
    <rPh sb="0" eb="2">
      <t>ゴウケイ</t>
    </rPh>
    <phoneticPr fontId="2"/>
  </si>
  <si>
    <t>担当部署</t>
    <rPh sb="0" eb="2">
      <t>タントウ</t>
    </rPh>
    <rPh sb="2" eb="4">
      <t>ブショ</t>
    </rPh>
    <phoneticPr fontId="2"/>
  </si>
  <si>
    <t>新規・継続区分</t>
    <rPh sb="0" eb="2">
      <t>シンキ</t>
    </rPh>
    <rPh sb="3" eb="5">
      <t>ケイゾク</t>
    </rPh>
    <rPh sb="5" eb="7">
      <t>クブン</t>
    </rPh>
    <phoneticPr fontId="2"/>
  </si>
  <si>
    <t>１．目的及び目標（値）</t>
    <rPh sb="2" eb="4">
      <t>モクテキ</t>
    </rPh>
    <rPh sb="4" eb="5">
      <t>オヨ</t>
    </rPh>
    <rPh sb="6" eb="8">
      <t>モクヒョウ</t>
    </rPh>
    <rPh sb="9" eb="10">
      <t>チ</t>
    </rPh>
    <phoneticPr fontId="2"/>
  </si>
  <si>
    <t>２．概要</t>
    <rPh sb="2" eb="4">
      <t>ガイヨウ</t>
    </rPh>
    <phoneticPr fontId="2"/>
  </si>
  <si>
    <t>３．根拠法令等</t>
    <rPh sb="2" eb="4">
      <t>コンキョ</t>
    </rPh>
    <rPh sb="4" eb="6">
      <t>ホウレイ</t>
    </rPh>
    <rPh sb="6" eb="7">
      <t>トウ</t>
    </rPh>
    <phoneticPr fontId="2"/>
  </si>
  <si>
    <t>開始年度</t>
    <rPh sb="0" eb="2">
      <t>カイシ</t>
    </rPh>
    <rPh sb="2" eb="4">
      <t>ネンド</t>
    </rPh>
    <phoneticPr fontId="2"/>
  </si>
  <si>
    <t>終了年度</t>
    <rPh sb="0" eb="2">
      <t>シュウリョウ</t>
    </rPh>
    <rPh sb="2" eb="4">
      <t>ネンド</t>
    </rPh>
    <phoneticPr fontId="2"/>
  </si>
  <si>
    <t>継続</t>
  </si>
  <si>
    <t>事 業 名</t>
    <rPh sb="0" eb="1">
      <t>コト</t>
    </rPh>
    <rPh sb="2" eb="3">
      <t>ギョウ</t>
    </rPh>
    <rPh sb="4" eb="5">
      <t>メイ</t>
    </rPh>
    <phoneticPr fontId="2"/>
  </si>
  <si>
    <t>事 項 名</t>
    <rPh sb="0" eb="1">
      <t>コト</t>
    </rPh>
    <rPh sb="2" eb="3">
      <t>コウ</t>
    </rPh>
    <rPh sb="4" eb="5">
      <t>メイ</t>
    </rPh>
    <phoneticPr fontId="2"/>
  </si>
  <si>
    <t>４．実施内容等</t>
    <rPh sb="2" eb="4">
      <t>ジッシ</t>
    </rPh>
    <rPh sb="4" eb="6">
      <t>ナイヨウ</t>
    </rPh>
    <rPh sb="6" eb="7">
      <t>トウ</t>
    </rPh>
    <phoneticPr fontId="2"/>
  </si>
  <si>
    <t>事業報告書</t>
    <rPh sb="0" eb="2">
      <t>ジギョウ</t>
    </rPh>
    <rPh sb="2" eb="5">
      <t>ホウコクショ</t>
    </rPh>
    <phoneticPr fontId="2"/>
  </si>
  <si>
    <t>基金残高</t>
    <rPh sb="0" eb="2">
      <t>キキン</t>
    </rPh>
    <rPh sb="2" eb="4">
      <t>ザンダカ</t>
    </rPh>
    <phoneticPr fontId="2"/>
  </si>
  <si>
    <t>うち、国費相当額</t>
    <rPh sb="3" eb="5">
      <t>コクヒ</t>
    </rPh>
    <rPh sb="5" eb="8">
      <t>ソウトウガク</t>
    </rPh>
    <phoneticPr fontId="2"/>
  </si>
  <si>
    <t>金額（単位:円）</t>
    <rPh sb="0" eb="2">
      <t>キンガク</t>
    </rPh>
    <rPh sb="3" eb="5">
      <t>タンイ</t>
    </rPh>
    <rPh sb="6" eb="7">
      <t>エン</t>
    </rPh>
    <phoneticPr fontId="2"/>
  </si>
  <si>
    <t>うち、地方負担相当額</t>
    <rPh sb="3" eb="5">
      <t>チホウ</t>
    </rPh>
    <rPh sb="5" eb="7">
      <t>フタン</t>
    </rPh>
    <rPh sb="7" eb="10">
      <t>ソウトウガク</t>
    </rPh>
    <phoneticPr fontId="2"/>
  </si>
  <si>
    <t>達成度</t>
    <rPh sb="0" eb="3">
      <t>タッセイド</t>
    </rPh>
    <phoneticPr fontId="2"/>
  </si>
  <si>
    <t>成果指標</t>
    <rPh sb="0" eb="2">
      <t>セイカ</t>
    </rPh>
    <rPh sb="2" eb="4">
      <t>シヒョウ</t>
    </rPh>
    <phoneticPr fontId="2"/>
  </si>
  <si>
    <t>保有割合</t>
    <rPh sb="0" eb="2">
      <t>ホユウ</t>
    </rPh>
    <rPh sb="2" eb="4">
      <t>ワリアイ</t>
    </rPh>
    <phoneticPr fontId="2"/>
  </si>
  <si>
    <t>取崩型</t>
  </si>
  <si>
    <t>次年度の基金類型</t>
    <rPh sb="0" eb="3">
      <t>ジネンド</t>
    </rPh>
    <rPh sb="4" eb="6">
      <t>キキン</t>
    </rPh>
    <rPh sb="6" eb="8">
      <t>ルイケイ</t>
    </rPh>
    <phoneticPr fontId="2"/>
  </si>
  <si>
    <t>３．</t>
    <phoneticPr fontId="2"/>
  </si>
  <si>
    <t>４．基金事業の目標に対する達成度</t>
    <rPh sb="2" eb="4">
      <t>キキン</t>
    </rPh>
    <rPh sb="4" eb="6">
      <t>ジギョウ</t>
    </rPh>
    <rPh sb="7" eb="9">
      <t>モクヒョウ</t>
    </rPh>
    <rPh sb="10" eb="11">
      <t>タイ</t>
    </rPh>
    <rPh sb="13" eb="16">
      <t>タッセイド</t>
    </rPh>
    <phoneticPr fontId="2"/>
  </si>
  <si>
    <t>保有割合</t>
    <rPh sb="0" eb="2">
      <t>ホユウ</t>
    </rPh>
    <rPh sb="2" eb="4">
      <t>ワリアイ</t>
    </rPh>
    <phoneticPr fontId="2"/>
  </si>
  <si>
    <t>（次年度）</t>
    <rPh sb="1" eb="4">
      <t>ジネンド</t>
    </rPh>
    <phoneticPr fontId="2"/>
  </si>
  <si>
    <t>（次年度～最終年度まで）</t>
    <rPh sb="1" eb="4">
      <t>ジネンド</t>
    </rPh>
    <rPh sb="5" eb="7">
      <t>サイシュウ</t>
    </rPh>
    <rPh sb="7" eb="9">
      <t>ネンド</t>
    </rPh>
    <phoneticPr fontId="2"/>
  </si>
  <si>
    <t>事業費
（次年度）</t>
    <rPh sb="0" eb="3">
      <t>ジギョウヒ</t>
    </rPh>
    <rPh sb="5" eb="8">
      <t>ジネンド</t>
    </rPh>
    <phoneticPr fontId="2"/>
  </si>
  <si>
    <t>事業費
（終了まで）</t>
    <rPh sb="0" eb="3">
      <t>ジギョウヒ</t>
    </rPh>
    <rPh sb="5" eb="7">
      <t>シュウリョウ</t>
    </rPh>
    <phoneticPr fontId="2"/>
  </si>
  <si>
    <t>うち、負担附寄附金等</t>
    <rPh sb="3" eb="5">
      <t>フタン</t>
    </rPh>
    <rPh sb="5" eb="6">
      <t>フ</t>
    </rPh>
    <rPh sb="6" eb="9">
      <t>キフキン</t>
    </rPh>
    <rPh sb="9" eb="10">
      <t>ナド</t>
    </rPh>
    <phoneticPr fontId="2"/>
  </si>
  <si>
    <t>内訳</t>
    <rPh sb="0" eb="2">
      <t>ウチワケ</t>
    </rPh>
    <phoneticPr fontId="2"/>
  </si>
  <si>
    <t>負担附寄附金等</t>
    <rPh sb="0" eb="2">
      <t>フタン</t>
    </rPh>
    <rPh sb="2" eb="3">
      <t>ツ</t>
    </rPh>
    <rPh sb="3" eb="6">
      <t>キフキン</t>
    </rPh>
    <rPh sb="6" eb="7">
      <t>トウ</t>
    </rPh>
    <phoneticPr fontId="2"/>
  </si>
  <si>
    <t>返納額</t>
    <rPh sb="0" eb="3">
      <t>ヘンノウガク</t>
    </rPh>
    <phoneticPr fontId="2"/>
  </si>
  <si>
    <t>④</t>
    <phoneticPr fontId="2"/>
  </si>
  <si>
    <t>⑤</t>
    <phoneticPr fontId="2"/>
  </si>
  <si>
    <t>⑥</t>
    <phoneticPr fontId="2"/>
  </si>
  <si>
    <t>⑦</t>
    <phoneticPr fontId="2"/>
  </si>
  <si>
    <t>（＝①＋②＋③＋④－⑤－⑥）</t>
    <phoneticPr fontId="2"/>
  </si>
  <si>
    <t>取崩型：基金残高÷事業費（次年度から終了年度までの見込額）</t>
    <phoneticPr fontId="2"/>
  </si>
  <si>
    <t>運用型：運用益見込額÷事業費（次年度見込額）
　</t>
    <phoneticPr fontId="2"/>
  </si>
  <si>
    <t>保有割合の算定根拠
　</t>
    <rPh sb="0" eb="2">
      <t>ホユウ</t>
    </rPh>
    <rPh sb="2" eb="4">
      <t>ワリアイ</t>
    </rPh>
    <rPh sb="5" eb="7">
      <t>サンテイ</t>
    </rPh>
    <rPh sb="7" eb="9">
      <t>コンキョ</t>
    </rPh>
    <phoneticPr fontId="2"/>
  </si>
  <si>
    <t>⑧</t>
    <phoneticPr fontId="2"/>
  </si>
  <si>
    <t>⑨</t>
    <phoneticPr fontId="2"/>
  </si>
  <si>
    <t>⑩</t>
    <phoneticPr fontId="2"/>
  </si>
  <si>
    <t>=（⑧／⑨）</t>
    <phoneticPr fontId="2"/>
  </si>
  <si>
    <t>成果実績</t>
    <rPh sb="0" eb="2">
      <t>セイカ</t>
    </rPh>
    <rPh sb="2" eb="4">
      <t>ジッセキ</t>
    </rPh>
    <phoneticPr fontId="2"/>
  </si>
  <si>
    <t>達 成 度</t>
    <rPh sb="0" eb="1">
      <t>タッ</t>
    </rPh>
    <rPh sb="2" eb="3">
      <t>シゲル</t>
    </rPh>
    <rPh sb="4" eb="5">
      <t>ド</t>
    </rPh>
    <phoneticPr fontId="2"/>
  </si>
  <si>
    <t>目 標 値</t>
    <rPh sb="0" eb="1">
      <t>メ</t>
    </rPh>
    <rPh sb="2" eb="3">
      <t>シルベ</t>
    </rPh>
    <rPh sb="4" eb="5">
      <t>アタイ</t>
    </rPh>
    <phoneticPr fontId="2"/>
  </si>
  <si>
    <t>（別紙）</t>
    <rPh sb="1" eb="3">
      <t>ベッシ</t>
    </rPh>
    <phoneticPr fontId="2"/>
  </si>
  <si>
    <t>基金執行額（処分額）</t>
    <rPh sb="0" eb="2">
      <t>キキン</t>
    </rPh>
    <rPh sb="2" eb="4">
      <t>シッコウ</t>
    </rPh>
    <rPh sb="4" eb="5">
      <t>ガク</t>
    </rPh>
    <rPh sb="6" eb="9">
      <t>ショブンガク</t>
    </rPh>
    <phoneticPr fontId="2"/>
  </si>
  <si>
    <t>基金総額（前年度末基金残高）</t>
    <rPh sb="0" eb="2">
      <t>キキン</t>
    </rPh>
    <rPh sb="2" eb="4">
      <t>ソウガク</t>
    </rPh>
    <rPh sb="5" eb="8">
      <t>ゼンネンド</t>
    </rPh>
    <rPh sb="8" eb="9">
      <t>マツ</t>
    </rPh>
    <rPh sb="9" eb="11">
      <t>キキン</t>
    </rPh>
    <rPh sb="11" eb="13">
      <t>ザンダカ</t>
    </rPh>
    <phoneticPr fontId="2"/>
  </si>
  <si>
    <t>その他収入</t>
    <rPh sb="2" eb="3">
      <t>タ</t>
    </rPh>
    <rPh sb="3" eb="5">
      <t>シュウニュウ</t>
    </rPh>
    <phoneticPr fontId="2"/>
  </si>
  <si>
    <t>令和２年度</t>
    <rPh sb="0" eb="2">
      <t>レイワ</t>
    </rPh>
    <rPh sb="3" eb="5">
      <t>ネンド</t>
    </rPh>
    <phoneticPr fontId="2"/>
  </si>
  <si>
    <t>令和３年度</t>
    <rPh sb="0" eb="2">
      <t>レイワ</t>
    </rPh>
    <rPh sb="3" eb="5">
      <t>ネンド</t>
    </rPh>
    <phoneticPr fontId="2"/>
  </si>
  <si>
    <t>令和７年度</t>
    <rPh sb="0" eb="2">
      <t>レイワ</t>
    </rPh>
    <rPh sb="3" eb="5">
      <t>ネンド</t>
    </rPh>
    <phoneticPr fontId="2"/>
  </si>
  <si>
    <t>令和９年度</t>
    <rPh sb="0" eb="2">
      <t>レイワ</t>
    </rPh>
    <rPh sb="3" eb="5">
      <t>ネンド</t>
    </rPh>
    <phoneticPr fontId="2"/>
  </si>
  <si>
    <t>わかやまこどもエコチャレンジ</t>
    <phoneticPr fontId="2"/>
  </si>
  <si>
    <t>グリーンカーテン</t>
    <phoneticPr fontId="2"/>
  </si>
  <si>
    <t>わかやま環境賞表彰</t>
  </si>
  <si>
    <t>実践的な温暖化対策の取り組みの発信</t>
  </si>
  <si>
    <t>地域草の根運動の推進</t>
  </si>
  <si>
    <t>おもしろ環境まつり</t>
  </si>
  <si>
    <t>環境学習アドバイザーの派遣</t>
  </si>
  <si>
    <t>クリーンアップ運動（ソーシャルごみ拾いSNSの運営）</t>
    <rPh sb="23" eb="25">
      <t>ウンエイ</t>
    </rPh>
    <phoneticPr fontId="2"/>
  </si>
  <si>
    <t>花いっぱい運動</t>
    <rPh sb="0" eb="1">
      <t>ハナ</t>
    </rPh>
    <rPh sb="5" eb="7">
      <t>ウンドウ</t>
    </rPh>
    <phoneticPr fontId="2"/>
  </si>
  <si>
    <t>外来生物防除のための普及啓発プロジェクト</t>
    <phoneticPr fontId="2"/>
  </si>
  <si>
    <t>プラスチックごみ対策</t>
    <phoneticPr fontId="2"/>
  </si>
  <si>
    <t>クリーンアップ運動（スポGOMI大会の開催）</t>
    <phoneticPr fontId="2"/>
  </si>
  <si>
    <t>わかやま環境教科書の作成</t>
  </si>
  <si>
    <t>わかやま環境検定</t>
  </si>
  <si>
    <t>地域３Ｒ活動支援</t>
  </si>
  <si>
    <t>県内全域の温室効果ガス削減目標
　２０１３（平成２５）年度比　－１６．５％
 　　　　　　　　　　　　 ※　－２０．０％（２０３０（平成４２）年度）</t>
    <rPh sb="0" eb="2">
      <t>ケンナイ</t>
    </rPh>
    <rPh sb="2" eb="4">
      <t>ゼンイキ</t>
    </rPh>
    <rPh sb="5" eb="7">
      <t>オンシツ</t>
    </rPh>
    <rPh sb="7" eb="9">
      <t>コウカ</t>
    </rPh>
    <rPh sb="11" eb="13">
      <t>サクゲン</t>
    </rPh>
    <rPh sb="13" eb="15">
      <t>モクヒョウ</t>
    </rPh>
    <rPh sb="22" eb="24">
      <t>ヘイセイ</t>
    </rPh>
    <rPh sb="27" eb="28">
      <t>ネン</t>
    </rPh>
    <rPh sb="28" eb="29">
      <t>ド</t>
    </rPh>
    <rPh sb="29" eb="30">
      <t>ヒ</t>
    </rPh>
    <rPh sb="66" eb="68">
      <t>ヘイセイ</t>
    </rPh>
    <rPh sb="71" eb="73">
      <t>ネンド</t>
    </rPh>
    <phoneticPr fontId="2"/>
  </si>
  <si>
    <t>①</t>
    <phoneticPr fontId="2"/>
  </si>
  <si>
    <t>【別添様式１　別紙（年度実績個票）】</t>
    <rPh sb="1" eb="3">
      <t>ベッテン</t>
    </rPh>
    <rPh sb="3" eb="5">
      <t>ヨウシキ</t>
    </rPh>
    <rPh sb="7" eb="9">
      <t>ベッシ</t>
    </rPh>
    <rPh sb="10" eb="12">
      <t>ネンド</t>
    </rPh>
    <rPh sb="12" eb="14">
      <t>ジッセキ</t>
    </rPh>
    <rPh sb="14" eb="16">
      <t>コヒョウ</t>
    </rPh>
    <phoneticPr fontId="2"/>
  </si>
  <si>
    <t>わかやま　こどもエコチャレンジ</t>
    <phoneticPr fontId="2"/>
  </si>
  <si>
    <t>平成２７年度</t>
    <rPh sb="0" eb="2">
      <t>ヘイセイ</t>
    </rPh>
    <rPh sb="4" eb="6">
      <t>ネンド</t>
    </rPh>
    <phoneticPr fontId="3"/>
  </si>
  <si>
    <t>和歌山県 環境生活部 環境政策局 環境生活総務課</t>
    <rPh sb="0" eb="4">
      <t>ワカヤマケン</t>
    </rPh>
    <rPh sb="5" eb="7">
      <t>カンキョウ</t>
    </rPh>
    <rPh sb="7" eb="10">
      <t>セイカツブ</t>
    </rPh>
    <rPh sb="11" eb="13">
      <t>カンキョウ</t>
    </rPh>
    <rPh sb="13" eb="16">
      <t>セイサクキョク</t>
    </rPh>
    <rPh sb="17" eb="19">
      <t>カンキョウ</t>
    </rPh>
    <rPh sb="19" eb="21">
      <t>セイカツ</t>
    </rPh>
    <rPh sb="21" eb="24">
      <t>ソウムカ</t>
    </rPh>
    <phoneticPr fontId="2"/>
  </si>
  <si>
    <t>令和９年度</t>
    <rPh sb="0" eb="2">
      <t>レイワ</t>
    </rPh>
    <rPh sb="3" eb="5">
      <t>ネンド</t>
    </rPh>
    <phoneticPr fontId="3"/>
  </si>
  <si>
    <t>○夏休み期間中に、子供が家族と一緒に「節電」「節水」「ごみの削減」等のエコ活動に取組
○取り組んだ結果を「エコチャレンジシート」に記録し、県に提出
○提出された「活動レポート」を公共施設等で展示、HPで公表
○身近な取組を広く紹介することで、各家庭での実践的な取組につなげる</t>
    <rPh sb="1" eb="3">
      <t>ナツヤス</t>
    </rPh>
    <rPh sb="4" eb="6">
      <t>キカン</t>
    </rPh>
    <rPh sb="6" eb="7">
      <t>チュウ</t>
    </rPh>
    <rPh sb="9" eb="11">
      <t>コドモ</t>
    </rPh>
    <rPh sb="12" eb="14">
      <t>カゾク</t>
    </rPh>
    <rPh sb="15" eb="17">
      <t>イッショ</t>
    </rPh>
    <rPh sb="19" eb="21">
      <t>セツデン</t>
    </rPh>
    <rPh sb="23" eb="25">
      <t>セッスイ</t>
    </rPh>
    <rPh sb="30" eb="32">
      <t>サクゲン</t>
    </rPh>
    <rPh sb="33" eb="34">
      <t>トウ</t>
    </rPh>
    <rPh sb="37" eb="39">
      <t>カツドウ</t>
    </rPh>
    <rPh sb="40" eb="41">
      <t>ト</t>
    </rPh>
    <rPh sb="41" eb="42">
      <t>ク</t>
    </rPh>
    <rPh sb="44" eb="45">
      <t>ト</t>
    </rPh>
    <rPh sb="46" eb="47">
      <t>ク</t>
    </rPh>
    <rPh sb="49" eb="51">
      <t>ケッカ</t>
    </rPh>
    <rPh sb="65" eb="67">
      <t>キロク</t>
    </rPh>
    <rPh sb="69" eb="70">
      <t>ケン</t>
    </rPh>
    <rPh sb="71" eb="73">
      <t>テイシュツ</t>
    </rPh>
    <rPh sb="75" eb="77">
      <t>テイシュツ</t>
    </rPh>
    <rPh sb="81" eb="83">
      <t>カツドウ</t>
    </rPh>
    <rPh sb="89" eb="91">
      <t>コウキョウ</t>
    </rPh>
    <rPh sb="91" eb="93">
      <t>シセツ</t>
    </rPh>
    <rPh sb="93" eb="94">
      <t>ナド</t>
    </rPh>
    <rPh sb="95" eb="97">
      <t>テンジ</t>
    </rPh>
    <rPh sb="101" eb="103">
      <t>コウヒョウ</t>
    </rPh>
    <rPh sb="105" eb="107">
      <t>ミジカ</t>
    </rPh>
    <rPh sb="108" eb="110">
      <t>トリクミ</t>
    </rPh>
    <rPh sb="111" eb="112">
      <t>ヒロ</t>
    </rPh>
    <rPh sb="113" eb="115">
      <t>ショウカイ</t>
    </rPh>
    <rPh sb="121" eb="122">
      <t>カク</t>
    </rPh>
    <rPh sb="122" eb="124">
      <t>カテイ</t>
    </rPh>
    <rPh sb="126" eb="128">
      <t>ジッセン</t>
    </rPh>
    <rPh sb="128" eb="129">
      <t>テキ</t>
    </rPh>
    <rPh sb="130" eb="132">
      <t>トリクミ</t>
    </rPh>
    <phoneticPr fontId="2"/>
  </si>
  <si>
    <t>環境基本法、地球温暖化対策の推進に関する法律、環境教育等による環境保全の取組の促進に関する法律、和歌山県環境基本条例、和歌山県地球温暖化対策条例、和歌山県環境基本計画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59" eb="63">
      <t>ワカヤマケン</t>
    </rPh>
    <rPh sb="63" eb="65">
      <t>チキュウ</t>
    </rPh>
    <rPh sb="65" eb="68">
      <t>オンダンカ</t>
    </rPh>
    <rPh sb="68" eb="70">
      <t>タイサク</t>
    </rPh>
    <rPh sb="70" eb="72">
      <t>ジョウレイ</t>
    </rPh>
    <phoneticPr fontId="2"/>
  </si>
  <si>
    <t>令和元年度</t>
    <rPh sb="0" eb="2">
      <t>レイワ</t>
    </rPh>
    <rPh sb="2" eb="3">
      <t>ガン</t>
    </rPh>
    <rPh sb="3" eb="5">
      <t>ネンド</t>
    </rPh>
    <phoneticPr fontId="2"/>
  </si>
  <si>
    <t>○目的
　子供を通じた家庭でのエコ活動を通して、県民一人ひとりの環境意識の向上を図り、各家庭での温室効果ガス排出量の削減のための実践的な取組を促進
○目標値
　配布数に対する活動レポートの提出率　２２パーセント（５，０００通）</t>
    <rPh sb="1" eb="3">
      <t>モクテキ</t>
    </rPh>
    <rPh sb="27" eb="28">
      <t>ニン</t>
    </rPh>
    <rPh sb="43" eb="44">
      <t>カク</t>
    </rPh>
    <rPh sb="44" eb="46">
      <t>カテイ</t>
    </rPh>
    <rPh sb="48" eb="50">
      <t>オンシツ</t>
    </rPh>
    <rPh sb="50" eb="52">
      <t>コウカ</t>
    </rPh>
    <rPh sb="54" eb="56">
      <t>ハイシュツ</t>
    </rPh>
    <rPh sb="56" eb="57">
      <t>リョウ</t>
    </rPh>
    <rPh sb="58" eb="60">
      <t>サクゲン</t>
    </rPh>
    <rPh sb="64" eb="67">
      <t>ジッセンテキ</t>
    </rPh>
    <rPh sb="68" eb="69">
      <t>ト</t>
    </rPh>
    <rPh sb="69" eb="70">
      <t>ク</t>
    </rPh>
    <rPh sb="71" eb="73">
      <t>ソクシン</t>
    </rPh>
    <rPh sb="77" eb="79">
      <t>モクヒョウ</t>
    </rPh>
    <rPh sb="79" eb="80">
      <t>チ</t>
    </rPh>
    <rPh sb="82" eb="84">
      <t>ハイフ</t>
    </rPh>
    <rPh sb="84" eb="85">
      <t>スウ</t>
    </rPh>
    <rPh sb="86" eb="87">
      <t>タイ</t>
    </rPh>
    <rPh sb="89" eb="91">
      <t>カツドウ</t>
    </rPh>
    <rPh sb="96" eb="98">
      <t>テイシュツ</t>
    </rPh>
    <rPh sb="98" eb="99">
      <t>リツ</t>
    </rPh>
    <rPh sb="113" eb="114">
      <t>ツウ</t>
    </rPh>
    <phoneticPr fontId="2"/>
  </si>
  <si>
    <t>②</t>
    <phoneticPr fontId="2"/>
  </si>
  <si>
    <t>平成２５年度</t>
    <rPh sb="0" eb="2">
      <t>ヘイセイ</t>
    </rPh>
    <rPh sb="4" eb="6">
      <t>ネンド</t>
    </rPh>
    <phoneticPr fontId="2"/>
  </si>
  <si>
    <t>○県内の小学校等から参加校を募集し、ゴーヤ、パッションフルーツの苗等栽培用具一式を配付し、グリーンカーテン
　づくりを行うことで、その節電効果を実感
○結果報告を取りまとめ、ＨＰへの掲載することで啓発を実施</t>
    <rPh sb="1" eb="3">
      <t>ケンナイ</t>
    </rPh>
    <rPh sb="4" eb="7">
      <t>ショウガッコウ</t>
    </rPh>
    <rPh sb="7" eb="8">
      <t>トウ</t>
    </rPh>
    <rPh sb="10" eb="12">
      <t>サンカ</t>
    </rPh>
    <rPh sb="12" eb="13">
      <t>コウ</t>
    </rPh>
    <rPh sb="14" eb="16">
      <t>ボシュウ</t>
    </rPh>
    <phoneticPr fontId="2"/>
  </si>
  <si>
    <t>環境基本法、地球温暖化対策の推進に関する法律、環境教育等による環境保全の取組の促進に関する法律
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59" eb="63">
      <t>ワカヤマケン</t>
    </rPh>
    <rPh sb="63" eb="65">
      <t>チキュウ</t>
    </rPh>
    <rPh sb="65" eb="68">
      <t>オンダンカ</t>
    </rPh>
    <rPh sb="68" eb="70">
      <t>タイサク</t>
    </rPh>
    <rPh sb="70" eb="72">
      <t>ジョウレイ</t>
    </rPh>
    <phoneticPr fontId="2"/>
  </si>
  <si>
    <t>③</t>
    <phoneticPr fontId="2"/>
  </si>
  <si>
    <t>わかやま環境賞表彰</t>
    <phoneticPr fontId="2"/>
  </si>
  <si>
    <t>平成１４年度</t>
    <rPh sb="0" eb="2">
      <t>ヘイセイ</t>
    </rPh>
    <rPh sb="4" eb="6">
      <t>ネンド</t>
    </rPh>
    <phoneticPr fontId="2"/>
  </si>
  <si>
    <t xml:space="preserve">○環境の保全に関する実践活動が他の模範となる団体又は個人を表彰
○活動事例を広く県民に紹介することにより、環境保全に関する自主的な取組を促進させる
○毎年６月の環境月間にあわせて、表彰式を開催し、賞状・記念品を授与
</t>
    <phoneticPr fontId="2"/>
  </si>
  <si>
    <t>環境基本法、地球温暖化対策の推進に関する法律、和歌山県環境基本条例、和歌山県地球温暖化対策条例、和歌山県環境基本計画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34" eb="38">
      <t>ワカヤマケン</t>
    </rPh>
    <rPh sb="38" eb="40">
      <t>チキュウ</t>
    </rPh>
    <rPh sb="40" eb="43">
      <t>オンダンカ</t>
    </rPh>
    <rPh sb="43" eb="45">
      <t>タイサク</t>
    </rPh>
    <rPh sb="45" eb="47">
      <t>ジョウレイ</t>
    </rPh>
    <phoneticPr fontId="2"/>
  </si>
  <si>
    <t>令和３年度</t>
    <rPh sb="0" eb="2">
      <t>レイワ</t>
    </rPh>
    <rPh sb="3" eb="5">
      <t>ネンド</t>
    </rPh>
    <rPh sb="4" eb="5">
      <t>ド</t>
    </rPh>
    <phoneticPr fontId="2"/>
  </si>
  <si>
    <t>【別添様式１　別紙（年度実績個票）】</t>
  </si>
  <si>
    <t>実践的な温暖化対策の取組の発信</t>
    <rPh sb="0" eb="3">
      <t>ジッセンテキ</t>
    </rPh>
    <rPh sb="4" eb="7">
      <t>オンダンカ</t>
    </rPh>
    <rPh sb="7" eb="9">
      <t>タイサク</t>
    </rPh>
    <rPh sb="10" eb="11">
      <t>ト</t>
    </rPh>
    <rPh sb="11" eb="12">
      <t>ク</t>
    </rPh>
    <rPh sb="13" eb="15">
      <t>ハッシン</t>
    </rPh>
    <phoneticPr fontId="2"/>
  </si>
  <si>
    <t>平成１３年度</t>
    <rPh sb="0" eb="2">
      <t>ヘイセイ</t>
    </rPh>
    <rPh sb="4" eb="6">
      <t>ネンド</t>
    </rPh>
    <phoneticPr fontId="2"/>
  </si>
  <si>
    <t>環境生活総務課</t>
    <rPh sb="0" eb="2">
      <t>カンキョウ</t>
    </rPh>
    <rPh sb="2" eb="4">
      <t>セイカツ</t>
    </rPh>
    <rPh sb="4" eb="7">
      <t>ソウムカ</t>
    </rPh>
    <phoneticPr fontId="2"/>
  </si>
  <si>
    <t>○目的
　身近な広報媒体であるラジオ放送を通じて地球温暖化対策の必要性などを県民にむけてわかりやすく発信し、地球温暖化問題への県民の意識啓発を行い、自主的な行動、取組につなげる
○目標値
　年間放送回数　54回</t>
    <rPh sb="1" eb="3">
      <t>モクテキ</t>
    </rPh>
    <rPh sb="5" eb="7">
      <t>ミジカ</t>
    </rPh>
    <rPh sb="18" eb="20">
      <t>ホウソウ</t>
    </rPh>
    <rPh sb="21" eb="22">
      <t>ツウ</t>
    </rPh>
    <rPh sb="29" eb="31">
      <t>タイサク</t>
    </rPh>
    <rPh sb="32" eb="35">
      <t>ヒツヨウセイ</t>
    </rPh>
    <rPh sb="50" eb="52">
      <t>ハッシン</t>
    </rPh>
    <rPh sb="54" eb="56">
      <t>チキュウ</t>
    </rPh>
    <rPh sb="56" eb="59">
      <t>オンダンカ</t>
    </rPh>
    <rPh sb="59" eb="61">
      <t>モンダイ</t>
    </rPh>
    <rPh sb="63" eb="65">
      <t>ケンミン</t>
    </rPh>
    <rPh sb="66" eb="68">
      <t>イシキ</t>
    </rPh>
    <rPh sb="68" eb="70">
      <t>ケイハツ</t>
    </rPh>
    <rPh sb="71" eb="72">
      <t>オコナ</t>
    </rPh>
    <rPh sb="74" eb="77">
      <t>ジシュテキ</t>
    </rPh>
    <rPh sb="78" eb="80">
      <t>コウドウ</t>
    </rPh>
    <rPh sb="81" eb="83">
      <t>トリクミ</t>
    </rPh>
    <rPh sb="91" eb="93">
      <t>モクヒョウ</t>
    </rPh>
    <rPh sb="93" eb="94">
      <t>アタイ</t>
    </rPh>
    <rPh sb="96" eb="98">
      <t>ネンカン</t>
    </rPh>
    <rPh sb="98" eb="100">
      <t>ホウソウ</t>
    </rPh>
    <rPh sb="100" eb="102">
      <t>カイスウ</t>
    </rPh>
    <rPh sb="105" eb="106">
      <t>カイ</t>
    </rPh>
    <phoneticPr fontId="2"/>
  </si>
  <si>
    <t>環境基本法、和歌山県環境基本条例、和歌山県地球温暖化対策条例、和歌山県環境基本計画</t>
    <rPh sb="0" eb="2">
      <t>カンキョウ</t>
    </rPh>
    <rPh sb="2" eb="5">
      <t>キホンホウ</t>
    </rPh>
    <rPh sb="6" eb="10">
      <t>ワカヤマケン</t>
    </rPh>
    <rPh sb="10" eb="12">
      <t>カンキョウ</t>
    </rPh>
    <rPh sb="12" eb="14">
      <t>キホン</t>
    </rPh>
    <rPh sb="14" eb="16">
      <t>ジョウレイ</t>
    </rPh>
    <rPh sb="17" eb="20">
      <t>ワカヤマ</t>
    </rPh>
    <rPh sb="20" eb="21">
      <t>ケン</t>
    </rPh>
    <rPh sb="21" eb="23">
      <t>チキュウ</t>
    </rPh>
    <rPh sb="23" eb="26">
      <t>オンダンカ</t>
    </rPh>
    <rPh sb="26" eb="28">
      <t>タイサク</t>
    </rPh>
    <rPh sb="28" eb="30">
      <t>ジョウレイ</t>
    </rPh>
    <phoneticPr fontId="2"/>
  </si>
  <si>
    <t>○年間放送計画の策定
○放送事業者と委託契約締結
○放送内容の協議（時期毎）
○放送(年間実施回数　54回)</t>
    <rPh sb="1" eb="3">
      <t>ネンカン</t>
    </rPh>
    <rPh sb="3" eb="5">
      <t>ホウソウ</t>
    </rPh>
    <rPh sb="5" eb="7">
      <t>ケイカク</t>
    </rPh>
    <rPh sb="8" eb="10">
      <t>サクテイ</t>
    </rPh>
    <rPh sb="12" eb="14">
      <t>ホウソウ</t>
    </rPh>
    <rPh sb="14" eb="17">
      <t>ジギョウシャ</t>
    </rPh>
    <rPh sb="18" eb="20">
      <t>イタク</t>
    </rPh>
    <rPh sb="20" eb="22">
      <t>ケイヤク</t>
    </rPh>
    <rPh sb="22" eb="24">
      <t>テイケツ</t>
    </rPh>
    <rPh sb="26" eb="28">
      <t>ホウソウ</t>
    </rPh>
    <rPh sb="28" eb="30">
      <t>ナイヨウ</t>
    </rPh>
    <rPh sb="31" eb="33">
      <t>キョウギ</t>
    </rPh>
    <rPh sb="34" eb="36">
      <t>ジキ</t>
    </rPh>
    <rPh sb="36" eb="37">
      <t>ゴト</t>
    </rPh>
    <rPh sb="40" eb="42">
      <t>ホウソウ</t>
    </rPh>
    <phoneticPr fontId="2"/>
  </si>
  <si>
    <t>地域草の根運動の推進</t>
    <rPh sb="0" eb="2">
      <t>チイキ</t>
    </rPh>
    <rPh sb="2" eb="3">
      <t>クサ</t>
    </rPh>
    <rPh sb="4" eb="5">
      <t>ネ</t>
    </rPh>
    <rPh sb="5" eb="7">
      <t>ウンドウ</t>
    </rPh>
    <rPh sb="8" eb="10">
      <t>スイシン</t>
    </rPh>
    <phoneticPr fontId="2"/>
  </si>
  <si>
    <t>平成２１年度</t>
    <rPh sb="0" eb="2">
      <t>ヘイセイ</t>
    </rPh>
    <rPh sb="4" eb="6">
      <t>ネンド</t>
    </rPh>
    <phoneticPr fontId="2"/>
  </si>
  <si>
    <t>○目的
　和歌山県地球温暖化防止活動推進員による、地域における環境保全活動の活性化を図る
○目標値
　和歌山県地球温暖化防止活動推進員数　１５０人</t>
    <rPh sb="1" eb="3">
      <t>モクテキ</t>
    </rPh>
    <rPh sb="5" eb="9">
      <t>ワカヤマケン</t>
    </rPh>
    <rPh sb="9" eb="11">
      <t>チキュウ</t>
    </rPh>
    <rPh sb="11" eb="14">
      <t>オンダンカ</t>
    </rPh>
    <rPh sb="14" eb="16">
      <t>ボウシ</t>
    </rPh>
    <rPh sb="16" eb="18">
      <t>カツドウ</t>
    </rPh>
    <rPh sb="18" eb="20">
      <t>スイシン</t>
    </rPh>
    <rPh sb="20" eb="21">
      <t>イン</t>
    </rPh>
    <rPh sb="25" eb="27">
      <t>チイキ</t>
    </rPh>
    <rPh sb="31" eb="33">
      <t>カンキョウ</t>
    </rPh>
    <rPh sb="33" eb="35">
      <t>ホゼン</t>
    </rPh>
    <rPh sb="35" eb="37">
      <t>カツドウ</t>
    </rPh>
    <rPh sb="38" eb="41">
      <t>カッセイカ</t>
    </rPh>
    <rPh sb="42" eb="43">
      <t>ハカ</t>
    </rPh>
    <rPh sb="48" eb="50">
      <t>モクヒョウ</t>
    </rPh>
    <rPh sb="50" eb="51">
      <t>チ</t>
    </rPh>
    <rPh sb="53" eb="57">
      <t>ワカヤマケン</t>
    </rPh>
    <rPh sb="57" eb="59">
      <t>チキュウ</t>
    </rPh>
    <rPh sb="59" eb="62">
      <t>オンダンカ</t>
    </rPh>
    <rPh sb="62" eb="64">
      <t>ボウシ</t>
    </rPh>
    <rPh sb="64" eb="66">
      <t>カツドウ</t>
    </rPh>
    <rPh sb="66" eb="68">
      <t>スイシン</t>
    </rPh>
    <rPh sb="68" eb="69">
      <t>イン</t>
    </rPh>
    <rPh sb="69" eb="70">
      <t>スウ</t>
    </rPh>
    <rPh sb="74" eb="75">
      <t>ニン</t>
    </rPh>
    <phoneticPr fontId="2"/>
  </si>
  <si>
    <t>○和歌山県地球温暖化防止活動推進員による活動（イベント、講演会、実践交流会の開催など）の支援、養成講座
　・スキルアップ講座の開催等、地域住民による自主的な活動の取組を支援</t>
    <rPh sb="44" eb="46">
      <t>シエン</t>
    </rPh>
    <rPh sb="65" eb="66">
      <t>トウ</t>
    </rPh>
    <rPh sb="67" eb="69">
      <t>チイキ</t>
    </rPh>
    <rPh sb="69" eb="71">
      <t>ジュウミン</t>
    </rPh>
    <rPh sb="74" eb="77">
      <t>ジシュテキ</t>
    </rPh>
    <rPh sb="78" eb="80">
      <t>カツドウ</t>
    </rPh>
    <rPh sb="81" eb="82">
      <t>ト</t>
    </rPh>
    <rPh sb="82" eb="83">
      <t>ク</t>
    </rPh>
    <rPh sb="84" eb="86">
      <t>シエン</t>
    </rPh>
    <phoneticPr fontId="2"/>
  </si>
  <si>
    <t>環境基本法、地球温暖化対策の推進に関する法律、和歌山県環境基本条例、和歌山県地球温暖化対策条例
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34" eb="38">
      <t>ワカヤマケン</t>
    </rPh>
    <rPh sb="38" eb="40">
      <t>チキュウ</t>
    </rPh>
    <rPh sb="40" eb="43">
      <t>オンダンカ</t>
    </rPh>
    <rPh sb="43" eb="45">
      <t>タイサク</t>
    </rPh>
    <rPh sb="45" eb="47">
      <t>ジョウレイ</t>
    </rPh>
    <phoneticPr fontId="2"/>
  </si>
  <si>
    <t>おもしろ環境まつり</t>
    <rPh sb="4" eb="6">
      <t>カンキョウ</t>
    </rPh>
    <phoneticPr fontId="2"/>
  </si>
  <si>
    <t>平成２９年度</t>
    <rPh sb="0" eb="2">
      <t>ヘイセイ</t>
    </rPh>
    <rPh sb="4" eb="6">
      <t>ネンド</t>
    </rPh>
    <phoneticPr fontId="2"/>
  </si>
  <si>
    <t>○目的
　環境をメインにしたイベントを開催し、主に子供たちにエコな活動や環境保全の楽しさを体験してもらい、家庭等におけるエコ活動・環境保全活動を促進する
　イベントの運営・ブース出展を日頃から県内で環境保全に取り組んでいる民間団体等が行うことで、団体間の連携、情報交換が促進され、自主的な取組が活性化される
○目標値
　イベント来場者数　２，５００人</t>
    <rPh sb="1" eb="3">
      <t>モクテキ</t>
    </rPh>
    <rPh sb="5" eb="7">
      <t>カンキョウ</t>
    </rPh>
    <rPh sb="19" eb="21">
      <t>カイサイ</t>
    </rPh>
    <rPh sb="23" eb="24">
      <t>オモ</t>
    </rPh>
    <rPh sb="25" eb="27">
      <t>コドモ</t>
    </rPh>
    <rPh sb="33" eb="35">
      <t>カツドウ</t>
    </rPh>
    <rPh sb="36" eb="38">
      <t>カンキョウ</t>
    </rPh>
    <rPh sb="38" eb="40">
      <t>ホゼン</t>
    </rPh>
    <rPh sb="41" eb="42">
      <t>タノ</t>
    </rPh>
    <rPh sb="45" eb="47">
      <t>タイケン</t>
    </rPh>
    <rPh sb="53" eb="55">
      <t>カテイ</t>
    </rPh>
    <rPh sb="55" eb="56">
      <t>トウ</t>
    </rPh>
    <rPh sb="62" eb="64">
      <t>カツドウ</t>
    </rPh>
    <rPh sb="65" eb="67">
      <t>カンキョウ</t>
    </rPh>
    <rPh sb="67" eb="69">
      <t>ホゼン</t>
    </rPh>
    <rPh sb="69" eb="71">
      <t>カツドウ</t>
    </rPh>
    <rPh sb="72" eb="74">
      <t>ソクシン</t>
    </rPh>
    <rPh sb="83" eb="85">
      <t>ウンエイ</t>
    </rPh>
    <rPh sb="89" eb="91">
      <t>シュッテン</t>
    </rPh>
    <rPh sb="92" eb="94">
      <t>ヒゴロ</t>
    </rPh>
    <rPh sb="96" eb="98">
      <t>ケンナイ</t>
    </rPh>
    <rPh sb="99" eb="101">
      <t>カンキョウ</t>
    </rPh>
    <rPh sb="101" eb="103">
      <t>ホゼン</t>
    </rPh>
    <rPh sb="104" eb="105">
      <t>ト</t>
    </rPh>
    <rPh sb="106" eb="107">
      <t>ク</t>
    </rPh>
    <rPh sb="111" eb="113">
      <t>ミンカン</t>
    </rPh>
    <rPh sb="113" eb="115">
      <t>ダンタイ</t>
    </rPh>
    <rPh sb="115" eb="116">
      <t>トウ</t>
    </rPh>
    <rPh sb="117" eb="118">
      <t>オコナ</t>
    </rPh>
    <rPh sb="123" eb="126">
      <t>ダンタイカン</t>
    </rPh>
    <rPh sb="127" eb="129">
      <t>レンケイ</t>
    </rPh>
    <rPh sb="130" eb="132">
      <t>ジョウホウ</t>
    </rPh>
    <rPh sb="132" eb="134">
      <t>コウカン</t>
    </rPh>
    <rPh sb="135" eb="137">
      <t>ソクシン</t>
    </rPh>
    <rPh sb="140" eb="143">
      <t>ジシュテキ</t>
    </rPh>
    <rPh sb="144" eb="146">
      <t>トリクミ</t>
    </rPh>
    <rPh sb="147" eb="150">
      <t>カッセイカ</t>
    </rPh>
    <rPh sb="156" eb="158">
      <t>モクヒョウ</t>
    </rPh>
    <rPh sb="158" eb="159">
      <t>チ</t>
    </rPh>
    <rPh sb="165" eb="168">
      <t>ライジョウシャ</t>
    </rPh>
    <rPh sb="168" eb="169">
      <t>スウ</t>
    </rPh>
    <rPh sb="175" eb="176">
      <t>ニン</t>
    </rPh>
    <phoneticPr fontId="2"/>
  </si>
  <si>
    <r>
      <t>○５つのテーマ（地球温暖化、ごみと３Ｒ、生物多様性、エネルギー、水と食）に関する体験型ブースの出展
○出展者は、県内で環境保全活動を実施する民間団体、大学、企業、行政等
○イベント来場予定者数は２,５００名
（令和</t>
    </r>
    <r>
      <rPr>
        <sz val="12"/>
        <color rgb="FFFF0000"/>
        <rFont val="ＭＳ 明朝"/>
        <family val="1"/>
        <charset val="128"/>
      </rPr>
      <t>３</t>
    </r>
    <r>
      <rPr>
        <sz val="12"/>
        <rFont val="ＭＳ 明朝"/>
        <family val="1"/>
        <charset val="128"/>
      </rPr>
      <t>年度は、新型コロナウイルス感染防止の観点からオンラインで開催）</t>
    </r>
    <rPh sb="8" eb="10">
      <t>チキュウ</t>
    </rPh>
    <rPh sb="10" eb="13">
      <t>オンダンカ</t>
    </rPh>
    <rPh sb="20" eb="22">
      <t>セイブツ</t>
    </rPh>
    <rPh sb="22" eb="25">
      <t>タヨウセイ</t>
    </rPh>
    <rPh sb="32" eb="33">
      <t>ミズ</t>
    </rPh>
    <rPh sb="34" eb="35">
      <t>ショク</t>
    </rPh>
    <rPh sb="37" eb="38">
      <t>カン</t>
    </rPh>
    <rPh sb="40" eb="43">
      <t>タイケンガタ</t>
    </rPh>
    <rPh sb="47" eb="49">
      <t>シュッテン</t>
    </rPh>
    <rPh sb="51" eb="54">
      <t>シュッテンシャ</t>
    </rPh>
    <rPh sb="56" eb="58">
      <t>ケンナイ</t>
    </rPh>
    <rPh sb="59" eb="61">
      <t>カンキョウ</t>
    </rPh>
    <rPh sb="61" eb="63">
      <t>ホゼン</t>
    </rPh>
    <rPh sb="63" eb="65">
      <t>カツドウ</t>
    </rPh>
    <rPh sb="66" eb="68">
      <t>ジッシ</t>
    </rPh>
    <rPh sb="70" eb="72">
      <t>ミンカン</t>
    </rPh>
    <rPh sb="72" eb="74">
      <t>ダンタイ</t>
    </rPh>
    <rPh sb="75" eb="77">
      <t>ダイガク</t>
    </rPh>
    <rPh sb="78" eb="80">
      <t>キギョウ</t>
    </rPh>
    <rPh sb="81" eb="83">
      <t>ギョウセイ</t>
    </rPh>
    <rPh sb="83" eb="84">
      <t>トウ</t>
    </rPh>
    <rPh sb="90" eb="92">
      <t>ライジョウ</t>
    </rPh>
    <rPh sb="92" eb="95">
      <t>ヨテイシャ</t>
    </rPh>
    <rPh sb="95" eb="96">
      <t>スウ</t>
    </rPh>
    <rPh sb="102" eb="103">
      <t>メイ</t>
    </rPh>
    <rPh sb="105" eb="107">
      <t>レイワ</t>
    </rPh>
    <rPh sb="108" eb="110">
      <t>ネンド</t>
    </rPh>
    <rPh sb="112" eb="114">
      <t>シンガタ</t>
    </rPh>
    <rPh sb="121" eb="125">
      <t>カンセンボウシ</t>
    </rPh>
    <rPh sb="126" eb="128">
      <t>カンテン</t>
    </rPh>
    <rPh sb="136" eb="138">
      <t>カイサイ</t>
    </rPh>
    <phoneticPr fontId="2"/>
  </si>
  <si>
    <t>事業番号⑦</t>
    <rPh sb="0" eb="2">
      <t>ジギョウ</t>
    </rPh>
    <rPh sb="2" eb="4">
      <t>バンゴウ</t>
    </rPh>
    <phoneticPr fontId="2"/>
  </si>
  <si>
    <t>環境学習アドバイザーの派遣</t>
    <phoneticPr fontId="2"/>
  </si>
  <si>
    <t>平成１５年度</t>
    <rPh sb="0" eb="2">
      <t>ヘイセイ</t>
    </rPh>
    <rPh sb="4" eb="6">
      <t>ネンド</t>
    </rPh>
    <phoneticPr fontId="2"/>
  </si>
  <si>
    <t>○目的
　環境分野の専門的知識を有する人材を、県内で活動する団体等の環境学習会、環境イベント、研修会等に
　講師として派遣することで、身近な環境問題に関する知識の普及を図る
○目標値
　受講者数　　４，０００人</t>
    <rPh sb="1" eb="3">
      <t>モクテキ</t>
    </rPh>
    <rPh sb="23" eb="25">
      <t>ケンナイ</t>
    </rPh>
    <rPh sb="26" eb="28">
      <t>カツドウ</t>
    </rPh>
    <rPh sb="30" eb="32">
      <t>ダンタイ</t>
    </rPh>
    <rPh sb="32" eb="33">
      <t>トウ</t>
    </rPh>
    <rPh sb="34" eb="36">
      <t>カンキョウ</t>
    </rPh>
    <rPh sb="36" eb="38">
      <t>ガクシュウ</t>
    </rPh>
    <rPh sb="38" eb="39">
      <t>カイ</t>
    </rPh>
    <rPh sb="40" eb="42">
      <t>カンキョウ</t>
    </rPh>
    <rPh sb="47" eb="50">
      <t>ケンシュウカイ</t>
    </rPh>
    <rPh sb="50" eb="51">
      <t>トウ</t>
    </rPh>
    <rPh sb="54" eb="56">
      <t>コウシ</t>
    </rPh>
    <rPh sb="59" eb="61">
      <t>ハケン</t>
    </rPh>
    <rPh sb="67" eb="69">
      <t>ミジカ</t>
    </rPh>
    <rPh sb="70" eb="72">
      <t>カンキョウ</t>
    </rPh>
    <rPh sb="72" eb="74">
      <t>モンダイ</t>
    </rPh>
    <rPh sb="75" eb="76">
      <t>カン</t>
    </rPh>
    <rPh sb="78" eb="80">
      <t>チシキ</t>
    </rPh>
    <rPh sb="81" eb="83">
      <t>フキュウ</t>
    </rPh>
    <rPh sb="84" eb="85">
      <t>ハカ</t>
    </rPh>
    <rPh sb="89" eb="91">
      <t>モクヒョウ</t>
    </rPh>
    <rPh sb="91" eb="92">
      <t>チ</t>
    </rPh>
    <rPh sb="94" eb="97">
      <t>ジュコウシャ</t>
    </rPh>
    <rPh sb="97" eb="98">
      <t>スウ</t>
    </rPh>
    <rPh sb="105" eb="106">
      <t>ニン</t>
    </rPh>
    <phoneticPr fontId="2"/>
  </si>
  <si>
    <t>○自然環境や大気、水質、土壌など環境分野の専門的知識を有する人材を、「環境学習アドバイザー」
　として登録
○アドバイザーを学校・市町村・事業所・住民団体等が実施する自然観察会や研修会に講師として派遣し、
　受講者の知識の習得を図る</t>
    <rPh sb="1" eb="3">
      <t>シゼン</t>
    </rPh>
    <rPh sb="79" eb="81">
      <t>ジッシ</t>
    </rPh>
    <rPh sb="83" eb="85">
      <t>シゼン</t>
    </rPh>
    <rPh sb="85" eb="87">
      <t>カンサツ</t>
    </rPh>
    <rPh sb="87" eb="88">
      <t>カイ</t>
    </rPh>
    <rPh sb="93" eb="95">
      <t>コウシ</t>
    </rPh>
    <rPh sb="104" eb="107">
      <t>ジュコウシャ</t>
    </rPh>
    <rPh sb="108" eb="110">
      <t>チシキ</t>
    </rPh>
    <rPh sb="111" eb="113">
      <t>シュウトク</t>
    </rPh>
    <rPh sb="114" eb="115">
      <t>ハカ</t>
    </rPh>
    <phoneticPr fontId="2"/>
  </si>
  <si>
    <t>クリーンアップ運動（ソーシャルごみ拾いSNSの運営）</t>
    <rPh sb="7" eb="9">
      <t>ウンドウ</t>
    </rPh>
    <rPh sb="17" eb="18">
      <t>ヒロ</t>
    </rPh>
    <rPh sb="23" eb="25">
      <t>ウンエイ</t>
    </rPh>
    <phoneticPr fontId="2"/>
  </si>
  <si>
    <t>循環型社会の構築による取組</t>
    <rPh sb="0" eb="3">
      <t>ジュンカンガタ</t>
    </rPh>
    <rPh sb="3" eb="5">
      <t>シャカイ</t>
    </rPh>
    <rPh sb="6" eb="8">
      <t>コウチク</t>
    </rPh>
    <rPh sb="11" eb="13">
      <t>トリクミ</t>
    </rPh>
    <phoneticPr fontId="2"/>
  </si>
  <si>
    <t>和歌山県　県民局　県民生活課</t>
    <rPh sb="0" eb="4">
      <t>ワカヤマケン</t>
    </rPh>
    <rPh sb="5" eb="8">
      <t>ケンミンキョク</t>
    </rPh>
    <rPh sb="9" eb="11">
      <t>ケンミン</t>
    </rPh>
    <rPh sb="11" eb="14">
      <t>セイカツカ</t>
    </rPh>
    <phoneticPr fontId="2"/>
  </si>
  <si>
    <t>○目的
　若年層の県民に、地域のゴミ拾い活動への参加を促すことを目的に、ＳＮＳを活用し楽しみながら活動することで、地域の環境保全に対する意識を高めるとともに、ごみ排出量の削減を図る
○目標値
　清掃活動参加者数　　　令和９年度　延べ１０，０００人</t>
    <rPh sb="1" eb="3">
      <t>モクテキ</t>
    </rPh>
    <rPh sb="5" eb="7">
      <t>ジャクネン</t>
    </rPh>
    <rPh sb="7" eb="8">
      <t>ソウ</t>
    </rPh>
    <rPh sb="9" eb="11">
      <t>ケンミン</t>
    </rPh>
    <rPh sb="13" eb="15">
      <t>チイキ</t>
    </rPh>
    <rPh sb="18" eb="19">
      <t>ヒロ</t>
    </rPh>
    <rPh sb="20" eb="22">
      <t>カツドウ</t>
    </rPh>
    <rPh sb="24" eb="26">
      <t>サンカ</t>
    </rPh>
    <rPh sb="27" eb="28">
      <t>ウナガ</t>
    </rPh>
    <rPh sb="32" eb="34">
      <t>モクテキ</t>
    </rPh>
    <rPh sb="40" eb="42">
      <t>カツヨウ</t>
    </rPh>
    <rPh sb="71" eb="72">
      <t>タカ</t>
    </rPh>
    <rPh sb="96" eb="98">
      <t>モクヒョウ</t>
    </rPh>
    <rPh sb="98" eb="99">
      <t>チ</t>
    </rPh>
    <rPh sb="101" eb="103">
      <t>セイソウ</t>
    </rPh>
    <rPh sb="103" eb="105">
      <t>カツドウ</t>
    </rPh>
    <rPh sb="105" eb="107">
      <t>サンカ</t>
    </rPh>
    <rPh sb="107" eb="108">
      <t>シャ</t>
    </rPh>
    <rPh sb="108" eb="109">
      <t>スウ</t>
    </rPh>
    <rPh sb="112" eb="114">
      <t>レイワ</t>
    </rPh>
    <rPh sb="115" eb="117">
      <t>ネンド</t>
    </rPh>
    <rPh sb="118" eb="119">
      <t>ノ</t>
    </rPh>
    <rPh sb="126" eb="127">
      <t>ニン</t>
    </rPh>
    <phoneticPr fontId="2"/>
  </si>
  <si>
    <t>○スマホアプリを活用し「地域清掃の見える化」と「実態把握」を通じ、環境美化と県民運動の活性化を図る
○地域の美化活動への関わりを通じ、ごみの削減による県内温室効果ガス排出量の削減につなげる</t>
    <rPh sb="8" eb="10">
      <t>カツヨウ</t>
    </rPh>
    <rPh sb="12" eb="14">
      <t>チイキ</t>
    </rPh>
    <rPh sb="14" eb="16">
      <t>セイソウ</t>
    </rPh>
    <rPh sb="17" eb="18">
      <t>ミ</t>
    </rPh>
    <rPh sb="20" eb="21">
      <t>カ</t>
    </rPh>
    <rPh sb="24" eb="26">
      <t>ジッタイ</t>
    </rPh>
    <rPh sb="26" eb="28">
      <t>ハアク</t>
    </rPh>
    <rPh sb="30" eb="31">
      <t>ツウ</t>
    </rPh>
    <rPh sb="33" eb="35">
      <t>カンキョウ</t>
    </rPh>
    <rPh sb="35" eb="37">
      <t>ビカ</t>
    </rPh>
    <rPh sb="38" eb="40">
      <t>ケンミン</t>
    </rPh>
    <rPh sb="40" eb="42">
      <t>ウンドウ</t>
    </rPh>
    <rPh sb="43" eb="46">
      <t>カッセイカ</t>
    </rPh>
    <rPh sb="47" eb="48">
      <t>ハカ</t>
    </rPh>
    <rPh sb="51" eb="53">
      <t>チイキ</t>
    </rPh>
    <rPh sb="54" eb="56">
      <t>ビカ</t>
    </rPh>
    <rPh sb="56" eb="58">
      <t>カツドウ</t>
    </rPh>
    <rPh sb="60" eb="61">
      <t>カカ</t>
    </rPh>
    <rPh sb="64" eb="65">
      <t>ツウ</t>
    </rPh>
    <rPh sb="70" eb="72">
      <t>サクゲン</t>
    </rPh>
    <rPh sb="75" eb="77">
      <t>ケンナイ</t>
    </rPh>
    <rPh sb="77" eb="79">
      <t>オンシツ</t>
    </rPh>
    <rPh sb="79" eb="81">
      <t>コウカ</t>
    </rPh>
    <rPh sb="83" eb="85">
      <t>ハイシュツ</t>
    </rPh>
    <rPh sb="85" eb="86">
      <t>リョウ</t>
    </rPh>
    <rPh sb="87" eb="89">
      <t>サクゲン</t>
    </rPh>
    <phoneticPr fontId="2"/>
  </si>
  <si>
    <t xml:space="preserve">
環境基本法、廃棄物処理法、和歌山県環境基本条例、和歌山県地球温暖化対策条例、和歌山県環境基本計画、和歌山県廃棄物処理計画</t>
    <phoneticPr fontId="2"/>
  </si>
  <si>
    <t>花いっぱい運動</t>
    <rPh sb="0" eb="1">
      <t>ハナ</t>
    </rPh>
    <rPh sb="5" eb="7">
      <t>ウンドウ</t>
    </rPh>
    <phoneticPr fontId="3"/>
  </si>
  <si>
    <t>令和元年度</t>
    <rPh sb="0" eb="2">
      <t>レイワ</t>
    </rPh>
    <rPh sb="2" eb="3">
      <t>ガン</t>
    </rPh>
    <rPh sb="3" eb="5">
      <t>ネンド</t>
    </rPh>
    <phoneticPr fontId="3"/>
  </si>
  <si>
    <t>環境生活部県民局県民生活課</t>
    <rPh sb="0" eb="2">
      <t>カンキョウ</t>
    </rPh>
    <rPh sb="2" eb="4">
      <t>セイカツ</t>
    </rPh>
    <rPh sb="4" eb="5">
      <t>ブ</t>
    </rPh>
    <rPh sb="5" eb="7">
      <t>ケンミン</t>
    </rPh>
    <rPh sb="7" eb="8">
      <t>キョク</t>
    </rPh>
    <rPh sb="8" eb="10">
      <t>ケンミン</t>
    </rPh>
    <rPh sb="10" eb="12">
      <t>セイカツ</t>
    </rPh>
    <rPh sb="12" eb="13">
      <t>カ</t>
    </rPh>
    <phoneticPr fontId="3"/>
  </si>
  <si>
    <t>○目的
　地域の環境保全に取り組む団体などが、周囲に花を植え育てることで、花いっぱい町づくり（美化活動）を推進
　街の緑化活動に県民が取り組み、地域の緑を増やすことを通じて県内温室効果ガス排出量の削減を図る　　
○目標値
　県内の美化活動に参加する団体数　５００団体</t>
    <phoneticPr fontId="2"/>
  </si>
  <si>
    <t>環境基本法、和歌山県環境基本条例、和歌山県地球温暖化対策条例、和歌山県環境基本計画</t>
    <phoneticPr fontId="2"/>
  </si>
  <si>
    <t>プラスチックごみ対策事業</t>
    <rPh sb="8" eb="10">
      <t>タイサク</t>
    </rPh>
    <rPh sb="10" eb="12">
      <t>ジギョウ</t>
    </rPh>
    <phoneticPr fontId="2"/>
  </si>
  <si>
    <t>新規</t>
  </si>
  <si>
    <t>和歌山県 環境生活部 環境政策局 循環型社会推進課</t>
    <rPh sb="0" eb="4">
      <t>ワカヤマケン</t>
    </rPh>
    <rPh sb="5" eb="7">
      <t>カンキョウ</t>
    </rPh>
    <rPh sb="7" eb="10">
      <t>セイカツブ</t>
    </rPh>
    <rPh sb="11" eb="13">
      <t>カンキョウ</t>
    </rPh>
    <rPh sb="13" eb="16">
      <t>セイサクキョク</t>
    </rPh>
    <rPh sb="17" eb="20">
      <t>ジュンカンガタ</t>
    </rPh>
    <rPh sb="20" eb="22">
      <t>シャカイ</t>
    </rPh>
    <rPh sb="22" eb="25">
      <t>スイシンカ</t>
    </rPh>
    <phoneticPr fontId="2"/>
  </si>
  <si>
    <t>令和９年度</t>
    <rPh sb="0" eb="1">
      <t>レイ</t>
    </rPh>
    <rPh sb="1" eb="2">
      <t>ワ</t>
    </rPh>
    <rPh sb="3" eb="5">
      <t>ネンド</t>
    </rPh>
    <phoneticPr fontId="2"/>
  </si>
  <si>
    <t>○目的
　現在、世界的な問題となっている海洋プラスチックごみ対策のため、その発生原因となっているポイ捨てを県民や事業者が一体となって防止するための条例の制定並びに清掃活動を通じて美しい県土の保全及び海洋プラスチック問題の解決を図る
○目標値
　清掃実施カ所　７カ所</t>
    <rPh sb="1" eb="3">
      <t>モクテキ</t>
    </rPh>
    <rPh sb="118" eb="120">
      <t>モクヒョウ</t>
    </rPh>
    <rPh sb="120" eb="121">
      <t>アタイ</t>
    </rPh>
    <rPh sb="123" eb="125">
      <t>セイソウ</t>
    </rPh>
    <rPh sb="125" eb="127">
      <t>ジッシ</t>
    </rPh>
    <rPh sb="128" eb="129">
      <t>ショ</t>
    </rPh>
    <rPh sb="132" eb="133">
      <t>ショ</t>
    </rPh>
    <phoneticPr fontId="13"/>
  </si>
  <si>
    <t xml:space="preserve">〇ごみの散乱防止のための県民への教育・啓発
〇海岸等での一斉清掃活動の実施
〇ごみの散乱を許さない意識の醸成
</t>
    <rPh sb="4" eb="6">
      <t>サンラン</t>
    </rPh>
    <rPh sb="6" eb="8">
      <t>ボウシ</t>
    </rPh>
    <rPh sb="12" eb="14">
      <t>ケンミン</t>
    </rPh>
    <rPh sb="16" eb="18">
      <t>キョウイク</t>
    </rPh>
    <rPh sb="19" eb="21">
      <t>ケイハツ</t>
    </rPh>
    <rPh sb="23" eb="25">
      <t>カイガン</t>
    </rPh>
    <rPh sb="25" eb="26">
      <t>トウ</t>
    </rPh>
    <rPh sb="28" eb="30">
      <t>イッセイ</t>
    </rPh>
    <rPh sb="30" eb="32">
      <t>セイソウ</t>
    </rPh>
    <rPh sb="32" eb="34">
      <t>カツドウ</t>
    </rPh>
    <rPh sb="35" eb="37">
      <t>ジッシ</t>
    </rPh>
    <rPh sb="42" eb="44">
      <t>サンラン</t>
    </rPh>
    <rPh sb="49" eb="51">
      <t>イシキ</t>
    </rPh>
    <rPh sb="52" eb="54">
      <t>ジョウセイ</t>
    </rPh>
    <phoneticPr fontId="2"/>
  </si>
  <si>
    <t>和歌山県ごみの散乱防止に関する条例
プラスチック資源循環戦略
海洋プラスチックごみ対策アクションプラン</t>
    <rPh sb="0" eb="4">
      <t>ワカヤマケン</t>
    </rPh>
    <rPh sb="7" eb="9">
      <t>サンラン</t>
    </rPh>
    <rPh sb="9" eb="11">
      <t>ボウシ</t>
    </rPh>
    <rPh sb="12" eb="13">
      <t>カン</t>
    </rPh>
    <rPh sb="15" eb="17">
      <t>ジョウレイ</t>
    </rPh>
    <phoneticPr fontId="2"/>
  </si>
  <si>
    <t>生物多様性和歌山戦略推進プロジェクト（保全を担う人材育成）</t>
    <rPh sb="0" eb="2">
      <t>セイブツ</t>
    </rPh>
    <rPh sb="2" eb="5">
      <t>タヨウセイ</t>
    </rPh>
    <rPh sb="5" eb="8">
      <t>ワカヤマ</t>
    </rPh>
    <rPh sb="8" eb="10">
      <t>センリャク</t>
    </rPh>
    <rPh sb="10" eb="12">
      <t>スイシン</t>
    </rPh>
    <rPh sb="19" eb="21">
      <t>ホゼン</t>
    </rPh>
    <rPh sb="22" eb="23">
      <t>ニナ</t>
    </rPh>
    <rPh sb="24" eb="26">
      <t>ジンザイ</t>
    </rPh>
    <rPh sb="26" eb="28">
      <t>イクセイ</t>
    </rPh>
    <phoneticPr fontId="2"/>
  </si>
  <si>
    <t>環境生活部環境政策局環境生活総務課自然環境室</t>
    <rPh sb="0" eb="2">
      <t>カンキョウ</t>
    </rPh>
    <rPh sb="2" eb="4">
      <t>セイカツ</t>
    </rPh>
    <rPh sb="4" eb="5">
      <t>ブ</t>
    </rPh>
    <rPh sb="5" eb="7">
      <t>カンキョウ</t>
    </rPh>
    <rPh sb="7" eb="9">
      <t>セイサク</t>
    </rPh>
    <rPh sb="9" eb="10">
      <t>キョク</t>
    </rPh>
    <rPh sb="10" eb="12">
      <t>カンキョウ</t>
    </rPh>
    <rPh sb="12" eb="14">
      <t>セイカツ</t>
    </rPh>
    <rPh sb="14" eb="17">
      <t>ソウムカ</t>
    </rPh>
    <rPh sb="17" eb="19">
      <t>シゼン</t>
    </rPh>
    <rPh sb="19" eb="22">
      <t>カンキョウシツ</t>
    </rPh>
    <phoneticPr fontId="3"/>
  </si>
  <si>
    <t>⑪</t>
    <phoneticPr fontId="2"/>
  </si>
  <si>
    <t>外来生物防除のための普及啓発プロジェクト</t>
    <rPh sb="0" eb="2">
      <t>ガイライ</t>
    </rPh>
    <rPh sb="2" eb="4">
      <t>セイブツ</t>
    </rPh>
    <rPh sb="4" eb="6">
      <t>ボウジョ</t>
    </rPh>
    <rPh sb="10" eb="12">
      <t>フキュウ</t>
    </rPh>
    <rPh sb="12" eb="14">
      <t>ケイハツ</t>
    </rPh>
    <phoneticPr fontId="2"/>
  </si>
  <si>
    <t>〇目的
　生き物とふれあう機会の多い子ども世代に対し、外来生物の学習を進めるとともに、外来生物に関する啓発グッズ配布など、県民に広く普及啓発することにより、外来生物による県民生活や在来生態系への被害の低減を図る
〇目標値
　外来生物の学習及び研修会の開催回数　７回</t>
    <phoneticPr fontId="2"/>
  </si>
  <si>
    <t>〇学校における環境学習や、地域における子ども向けの活動において、外来生物の学習や研修会を開催
〇外来生物にかかる普及啓発のためのグッズを作成し、配布</t>
    <phoneticPr fontId="2"/>
  </si>
  <si>
    <t>特定外来生物による生態系等に係る被害の防止に関する法律、和歌山県外来生物による生態系等に係る被害の防止に関する条例、生物多様性和歌山戦略</t>
    <phoneticPr fontId="2"/>
  </si>
  <si>
    <t>生物多様性和歌山戦略推進プロジェクト（保全を担う人材育成）</t>
    <phoneticPr fontId="2"/>
  </si>
  <si>
    <t>⑫</t>
    <phoneticPr fontId="2"/>
  </si>
  <si>
    <t>一部負担附寄附金等充当事業  負担付寄附金等：18,316円</t>
    <phoneticPr fontId="2"/>
  </si>
  <si>
    <t>令和３年度</t>
    <rPh sb="0" eb="2">
      <t>レイワ</t>
    </rPh>
    <rPh sb="3" eb="5">
      <t>ネンド</t>
    </rPh>
    <phoneticPr fontId="3"/>
  </si>
  <si>
    <t xml:space="preserve">〇子ども向け外来生物学習や研修会の開催
  小学校での外来生物出前授業の実施（西向小学校で実施）
〇啓発ツールの作成・配布
 ・クリハラリスやタイワンジカ等外来生物へのエサやり防止のための啓発看板を作成・設置した。
 ・クリハラリスやタイワンジカ等外来生物へのエサやり防止のための啓発ツールとしてウエットティッシュ、クリアファイルを作成・配布した。
 </t>
    <rPh sb="39" eb="40">
      <t>ニシ</t>
    </rPh>
    <rPh sb="40" eb="41">
      <t>ム</t>
    </rPh>
    <rPh sb="78" eb="79">
      <t>トウ</t>
    </rPh>
    <rPh sb="79" eb="81">
      <t>ガイライ</t>
    </rPh>
    <rPh sb="81" eb="83">
      <t>セイブツ</t>
    </rPh>
    <rPh sb="89" eb="91">
      <t>ボウシ</t>
    </rPh>
    <rPh sb="97" eb="99">
      <t>カンバン</t>
    </rPh>
    <rPh sb="100" eb="102">
      <t>サクセイ</t>
    </rPh>
    <rPh sb="103" eb="105">
      <t>セッチ</t>
    </rPh>
    <rPh sb="170" eb="172">
      <t>ハイフ</t>
    </rPh>
    <phoneticPr fontId="2"/>
  </si>
  <si>
    <t>〇目的
　若年層の生物多様性への理解を深めるとともに、フィールド活動への興味関心を高め、生物多様性の保全を担う人材の発掘・育成と裾野の拡大を進める
〇目標値
　実践活動作品応募者数　５０人
　自然環境学習用教材動画作成数　２本
　自然環境体験学習会開催数　２回</t>
    <phoneticPr fontId="2"/>
  </si>
  <si>
    <t>○県内小学４・５・６年生（２２，６８６人）を対象に「エコチャレンジシート」を配付し・実践
○活動レポートの提出　３，６２２部（８５校）
○提出された活動レポートのうち２，２５３点を県内１１か所にて展示し、アンケート調査を実施
○活動レポートを県ホームページへ掲載</t>
    <rPh sb="19" eb="20">
      <t>ニン</t>
    </rPh>
    <rPh sb="65" eb="66">
      <t>コウ</t>
    </rPh>
    <rPh sb="69" eb="71">
      <t>テイシュツ</t>
    </rPh>
    <rPh sb="74" eb="76">
      <t>カツドウ</t>
    </rPh>
    <rPh sb="90" eb="92">
      <t>ケンナイ</t>
    </rPh>
    <rPh sb="95" eb="96">
      <t>ショ</t>
    </rPh>
    <rPh sb="98" eb="100">
      <t>テンジ</t>
    </rPh>
    <rPh sb="114" eb="116">
      <t>カツドウ</t>
    </rPh>
    <rPh sb="121" eb="122">
      <t>ケン</t>
    </rPh>
    <rPh sb="129" eb="131">
      <t>ケイサイ</t>
    </rPh>
    <phoneticPr fontId="3"/>
  </si>
  <si>
    <t>○目的
　県内小学校等でのグリーンカーテンづくりを通じ、実践的な環境学習を支援
  環境教育を通じた環境保全活動を支援、環境問題に関する知識の習得を図る
○目標値
　グリーンカーテン事業に取り組む参加校数　　６０校</t>
    <rPh sb="1" eb="3">
      <t>モクテキ</t>
    </rPh>
    <rPh sb="5" eb="7">
      <t>ケンナイ</t>
    </rPh>
    <rPh sb="25" eb="26">
      <t>ツウ</t>
    </rPh>
    <rPh sb="28" eb="31">
      <t>ジッセンテキ</t>
    </rPh>
    <rPh sb="32" eb="34">
      <t>カンキョウ</t>
    </rPh>
    <rPh sb="34" eb="36">
      <t>ガクシュウ</t>
    </rPh>
    <rPh sb="37" eb="39">
      <t>シエン</t>
    </rPh>
    <rPh sb="42" eb="44">
      <t>カンキョウ</t>
    </rPh>
    <rPh sb="44" eb="46">
      <t>キョウイク</t>
    </rPh>
    <rPh sb="47" eb="48">
      <t>ツウ</t>
    </rPh>
    <rPh sb="50" eb="52">
      <t>カンキョウ</t>
    </rPh>
    <rPh sb="52" eb="54">
      <t>ホゼン</t>
    </rPh>
    <rPh sb="54" eb="56">
      <t>カツドウ</t>
    </rPh>
    <rPh sb="57" eb="59">
      <t>シエン</t>
    </rPh>
    <rPh sb="60" eb="62">
      <t>カンキョウ</t>
    </rPh>
    <rPh sb="62" eb="64">
      <t>モンダイ</t>
    </rPh>
    <rPh sb="65" eb="66">
      <t>カン</t>
    </rPh>
    <rPh sb="68" eb="70">
      <t>チシキ</t>
    </rPh>
    <rPh sb="71" eb="73">
      <t>シュウトク</t>
    </rPh>
    <rPh sb="74" eb="75">
      <t>ハカ</t>
    </rPh>
    <rPh sb="79" eb="81">
      <t>モクヒョウ</t>
    </rPh>
    <rPh sb="81" eb="82">
      <t>チ</t>
    </rPh>
    <rPh sb="92" eb="94">
      <t>ジギョウ</t>
    </rPh>
    <rPh sb="95" eb="96">
      <t>ト</t>
    </rPh>
    <rPh sb="97" eb="98">
      <t>ク</t>
    </rPh>
    <rPh sb="99" eb="101">
      <t>サンカ</t>
    </rPh>
    <rPh sb="101" eb="102">
      <t>コウ</t>
    </rPh>
    <rPh sb="102" eb="103">
      <t>スウ</t>
    </rPh>
    <phoneticPr fontId="2"/>
  </si>
  <si>
    <t>○リーフレット（募集要綱、応募用紙）を作成し、応募団体（者）を募集
○県ＨＰへの掲載、市町村、教育委員会、学校、関係団体にリーフレットを送付するとともに周知・推薦を依頼
○選考委員会による選考を経て知事が受賞者を決定　５団体に対し知事表彰
○環境月間に合わせて表彰式を開催し、賞状・記念品等を授与
〇応募数１６団体(者）。（内、１団体は失格）</t>
    <rPh sb="8" eb="10">
      <t>ボシュウ</t>
    </rPh>
    <rPh sb="10" eb="12">
      <t>ヨウコウ</t>
    </rPh>
    <rPh sb="13" eb="15">
      <t>オウボ</t>
    </rPh>
    <rPh sb="15" eb="17">
      <t>ヨウシ</t>
    </rPh>
    <rPh sb="19" eb="21">
      <t>サクセイ</t>
    </rPh>
    <rPh sb="23" eb="25">
      <t>オウボ</t>
    </rPh>
    <rPh sb="25" eb="27">
      <t>ダンタイ</t>
    </rPh>
    <rPh sb="28" eb="29">
      <t>シャ</t>
    </rPh>
    <rPh sb="31" eb="33">
      <t>ボシュウ</t>
    </rPh>
    <rPh sb="35" eb="36">
      <t>ケン</t>
    </rPh>
    <rPh sb="40" eb="42">
      <t>ケイサイ</t>
    </rPh>
    <rPh sb="86" eb="88">
      <t>センコウ</t>
    </rPh>
    <rPh sb="88" eb="91">
      <t>イインカイ</t>
    </rPh>
    <rPh sb="94" eb="96">
      <t>センコウ</t>
    </rPh>
    <rPh sb="97" eb="98">
      <t>ヘ</t>
    </rPh>
    <rPh sb="99" eb="101">
      <t>チジ</t>
    </rPh>
    <rPh sb="102" eb="105">
      <t>ジュショウシャ</t>
    </rPh>
    <rPh sb="106" eb="108">
      <t>ケッテイ</t>
    </rPh>
    <rPh sb="121" eb="123">
      <t>カンキョウ</t>
    </rPh>
    <rPh sb="123" eb="125">
      <t>ゲッカン</t>
    </rPh>
    <rPh sb="126" eb="127">
      <t>ア</t>
    </rPh>
    <rPh sb="130" eb="132">
      <t>ヒョウショウ</t>
    </rPh>
    <rPh sb="132" eb="133">
      <t>シキ</t>
    </rPh>
    <rPh sb="134" eb="136">
      <t>カイサイ</t>
    </rPh>
    <phoneticPr fontId="3"/>
  </si>
  <si>
    <t>○目的
　県内で活動する環境の保全に関する実践活動が他の模範となる団体又は個人を表彰し、活動事例を広く県民に紹介するこ
　とにより、環境保全に関する自主的な取組を促進
○目標値
　　応募団体（者）数　　２５団体（者）</t>
    <rPh sb="1" eb="3">
      <t>モクテキ</t>
    </rPh>
    <rPh sb="5" eb="7">
      <t>ケンナイ</t>
    </rPh>
    <rPh sb="8" eb="10">
      <t>カツドウ</t>
    </rPh>
    <rPh sb="86" eb="88">
      <t>モクヒョウ</t>
    </rPh>
    <rPh sb="88" eb="89">
      <t>チ</t>
    </rPh>
    <rPh sb="92" eb="94">
      <t>オウボ</t>
    </rPh>
    <rPh sb="94" eb="96">
      <t>ダンタイ</t>
    </rPh>
    <rPh sb="97" eb="98">
      <t>シャ</t>
    </rPh>
    <rPh sb="99" eb="100">
      <t>スウ</t>
    </rPh>
    <phoneticPr fontId="2"/>
  </si>
  <si>
    <r>
      <t xml:space="preserve">〇ごみの散乱防止に係る条例チラシの作成
</t>
    </r>
    <r>
      <rPr>
        <strike/>
        <sz val="12"/>
        <rFont val="ＭＳ 明朝"/>
        <family val="1"/>
        <charset val="128"/>
      </rPr>
      <t xml:space="preserve">
</t>
    </r>
    <r>
      <rPr>
        <sz val="12"/>
        <rFont val="ＭＳ 明朝"/>
        <family val="1"/>
        <charset val="128"/>
      </rPr>
      <t xml:space="preserve">
　※わかやまごみの散乱防止強調ウィークにおける一斉清掃は、新型コロナウイルス感染対策のため実施なし</t>
    </r>
    <rPh sb="4" eb="6">
      <t>サンラン</t>
    </rPh>
    <rPh sb="11" eb="13">
      <t>ジョウレイ</t>
    </rPh>
    <rPh sb="31" eb="33">
      <t>サンラン</t>
    </rPh>
    <rPh sb="33" eb="35">
      <t>ボウシ</t>
    </rPh>
    <rPh sb="35" eb="37">
      <t>キョウチョウ</t>
    </rPh>
    <rPh sb="45" eb="47">
      <t>イッセイ</t>
    </rPh>
    <rPh sb="47" eb="49">
      <t>セイソウ</t>
    </rPh>
    <rPh sb="51" eb="53">
      <t>シンガタ</t>
    </rPh>
    <rPh sb="60" eb="62">
      <t>カンセン</t>
    </rPh>
    <rPh sb="62" eb="64">
      <t>タイサク</t>
    </rPh>
    <rPh sb="67" eb="69">
      <t>ジッシ</t>
    </rPh>
    <phoneticPr fontId="2"/>
  </si>
  <si>
    <t>○県内の小中高等学校、特別支援学校などから、周囲に花を植え育てる団体を公募
○活動にかかる資材を配付し、街の緑化活動の継続と環境保全意識の向上を図る
○人が多く訪れる場所にプランター等を飾る</t>
    <rPh sb="4" eb="6">
      <t>ショウチュウ</t>
    </rPh>
    <rPh sb="6" eb="8">
      <t>コウトウ</t>
    </rPh>
    <rPh sb="8" eb="10">
      <t>ガッコウ</t>
    </rPh>
    <rPh sb="11" eb="13">
      <t>トクベツ</t>
    </rPh>
    <rPh sb="13" eb="15">
      <t>シエン</t>
    </rPh>
    <rPh sb="15" eb="17">
      <t>ガッコウ</t>
    </rPh>
    <rPh sb="76" eb="77">
      <t>ヒト</t>
    </rPh>
    <rPh sb="78" eb="79">
      <t>オオ</t>
    </rPh>
    <rPh sb="80" eb="81">
      <t>オトヅ</t>
    </rPh>
    <rPh sb="83" eb="85">
      <t>バショ</t>
    </rPh>
    <rPh sb="91" eb="92">
      <t>トウ</t>
    </rPh>
    <rPh sb="93" eb="94">
      <t>カザ</t>
    </rPh>
    <phoneticPr fontId="2"/>
  </si>
  <si>
    <r>
      <t>○事業計画の作成
○参加団体の公募および選定　　
○応募団体に資材を配付し、地域での緑化・美化活動の取り組みを支援することで、環境保全意識の向上を図る
○栽培されたプランターの一部を人が多く訪れる場所に飾る
○参加団体数２７０</t>
    </r>
    <r>
      <rPr>
        <sz val="12"/>
        <rFont val="ＭＳ 明朝"/>
        <family val="1"/>
        <charset val="128"/>
      </rPr>
      <t>　　</t>
    </r>
    <rPh sb="77" eb="79">
      <t>サイバイ</t>
    </rPh>
    <rPh sb="88" eb="90">
      <t>イチブ</t>
    </rPh>
    <rPh sb="91" eb="92">
      <t>ヒト</t>
    </rPh>
    <rPh sb="93" eb="94">
      <t>オオ</t>
    </rPh>
    <rPh sb="95" eb="96">
      <t>オトヅ</t>
    </rPh>
    <rPh sb="98" eb="100">
      <t>バショ</t>
    </rPh>
    <rPh sb="101" eb="102">
      <t>カザ</t>
    </rPh>
    <phoneticPr fontId="2"/>
  </si>
  <si>
    <t>○ゴミ拾いSNSの既存のアプリを導入し、清掃活動をスマホやパソコンから簡単に見える化
○「ありがとう」を贈りあうことで、今後の清掃活動のやる気の維持や、活動の長期化を図る
○活動に取り組む企業や団体を見える化し、広く県民に社会貢献を周知することで、活動の広がりを図る
○毎月、県内の清掃場所やゴミに量や質が統計的にわかる　→　今後の美化活動施策に活用
○アプリへの投稿回数が多かった個人・団体を表彰
〇清掃活動参加者数　延べ１８，４５２人（令和３年度清掃活動参加者数：６，６６３人）</t>
    <rPh sb="3" eb="4">
      <t>ヒロ</t>
    </rPh>
    <rPh sb="9" eb="11">
      <t>キゾン</t>
    </rPh>
    <rPh sb="16" eb="18">
      <t>ドウニュウ</t>
    </rPh>
    <rPh sb="20" eb="22">
      <t>セイソウ</t>
    </rPh>
    <rPh sb="22" eb="24">
      <t>カツドウ</t>
    </rPh>
    <rPh sb="35" eb="37">
      <t>カンタン</t>
    </rPh>
    <rPh sb="38" eb="39">
      <t>ミ</t>
    </rPh>
    <rPh sb="41" eb="42">
      <t>カ</t>
    </rPh>
    <rPh sb="52" eb="53">
      <t>オク</t>
    </rPh>
    <rPh sb="60" eb="62">
      <t>コンゴ</t>
    </rPh>
    <rPh sb="63" eb="65">
      <t>セイソウ</t>
    </rPh>
    <rPh sb="65" eb="67">
      <t>カツドウ</t>
    </rPh>
    <rPh sb="70" eb="71">
      <t>キ</t>
    </rPh>
    <rPh sb="72" eb="74">
      <t>イジ</t>
    </rPh>
    <rPh sb="76" eb="78">
      <t>カツドウ</t>
    </rPh>
    <rPh sb="79" eb="82">
      <t>チョウキカ</t>
    </rPh>
    <rPh sb="83" eb="84">
      <t>ハカ</t>
    </rPh>
    <rPh sb="87" eb="89">
      <t>カツドウ</t>
    </rPh>
    <rPh sb="94" eb="96">
      <t>キギョウ</t>
    </rPh>
    <rPh sb="97" eb="99">
      <t>ダンタイ</t>
    </rPh>
    <rPh sb="100" eb="101">
      <t>ミ</t>
    </rPh>
    <rPh sb="103" eb="104">
      <t>カ</t>
    </rPh>
    <rPh sb="106" eb="107">
      <t>ヒロ</t>
    </rPh>
    <rPh sb="108" eb="110">
      <t>ケンミン</t>
    </rPh>
    <rPh sb="111" eb="113">
      <t>シャカイ</t>
    </rPh>
    <rPh sb="113" eb="115">
      <t>コウケン</t>
    </rPh>
    <rPh sb="116" eb="118">
      <t>シュウチ</t>
    </rPh>
    <rPh sb="124" eb="126">
      <t>カツドウ</t>
    </rPh>
    <rPh sb="127" eb="128">
      <t>ヒロ</t>
    </rPh>
    <rPh sb="131" eb="132">
      <t>ハカ</t>
    </rPh>
    <rPh sb="135" eb="137">
      <t>マイツキ</t>
    </rPh>
    <rPh sb="138" eb="140">
      <t>ケンナイ</t>
    </rPh>
    <rPh sb="141" eb="143">
      <t>セイソウ</t>
    </rPh>
    <rPh sb="143" eb="145">
      <t>バショ</t>
    </rPh>
    <rPh sb="149" eb="150">
      <t>リョウ</t>
    </rPh>
    <rPh sb="151" eb="152">
      <t>シツ</t>
    </rPh>
    <rPh sb="153" eb="155">
      <t>トウケイ</t>
    </rPh>
    <rPh sb="155" eb="156">
      <t>テキ</t>
    </rPh>
    <rPh sb="163" eb="165">
      <t>コンゴ</t>
    </rPh>
    <rPh sb="166" eb="168">
      <t>ビカ</t>
    </rPh>
    <rPh sb="168" eb="170">
      <t>カツドウ</t>
    </rPh>
    <rPh sb="170" eb="172">
      <t>セサク</t>
    </rPh>
    <rPh sb="173" eb="175">
      <t>カツヨウ</t>
    </rPh>
    <rPh sb="182" eb="184">
      <t>トウコウ</t>
    </rPh>
    <rPh sb="184" eb="186">
      <t>カイスウ</t>
    </rPh>
    <rPh sb="187" eb="188">
      <t>オオ</t>
    </rPh>
    <rPh sb="191" eb="193">
      <t>コジン</t>
    </rPh>
    <rPh sb="194" eb="196">
      <t>ダンタイ</t>
    </rPh>
    <rPh sb="197" eb="199">
      <t>ヒョウショウ</t>
    </rPh>
    <phoneticPr fontId="2"/>
  </si>
  <si>
    <t xml:space="preserve">○環境学習アドバイザーの登録
○環境学習を希望する県内団体からの依頼に応じ、令和３年度はアドバイザーを派遣５４回実施、
　のべ６７名の講師を派遣し、２，１９５人が学習活動に参加。
　（新型コロナウイルスの影響により中止が多く、また、開催１回当たりの参加者数が減少傾向）
</t>
    <rPh sb="1" eb="3">
      <t>カンキョウ</t>
    </rPh>
    <rPh sb="3" eb="5">
      <t>ガクシュウ</t>
    </rPh>
    <rPh sb="12" eb="14">
      <t>トウロク</t>
    </rPh>
    <rPh sb="16" eb="18">
      <t>カンキョウ</t>
    </rPh>
    <rPh sb="18" eb="20">
      <t>ガクシュウ</t>
    </rPh>
    <rPh sb="21" eb="23">
      <t>キボウ</t>
    </rPh>
    <rPh sb="25" eb="27">
      <t>ケンナイ</t>
    </rPh>
    <rPh sb="27" eb="29">
      <t>ダンタイ</t>
    </rPh>
    <rPh sb="32" eb="34">
      <t>イライ</t>
    </rPh>
    <rPh sb="35" eb="36">
      <t>オウ</t>
    </rPh>
    <rPh sb="38" eb="40">
      <t>レイワ</t>
    </rPh>
    <rPh sb="41" eb="43">
      <t>ネンド</t>
    </rPh>
    <rPh sb="51" eb="53">
      <t>ハケン</t>
    </rPh>
    <rPh sb="55" eb="56">
      <t>カイ</t>
    </rPh>
    <rPh sb="56" eb="58">
      <t>ジッシ</t>
    </rPh>
    <rPh sb="65" eb="66">
      <t>メイ</t>
    </rPh>
    <rPh sb="67" eb="69">
      <t>コウシ</t>
    </rPh>
    <rPh sb="70" eb="72">
      <t>ハケン</t>
    </rPh>
    <rPh sb="75" eb="80">
      <t>１９５ニン</t>
    </rPh>
    <rPh sb="81" eb="83">
      <t>ガクシュウ</t>
    </rPh>
    <rPh sb="83" eb="85">
      <t>カツドウ</t>
    </rPh>
    <rPh sb="86" eb="88">
      <t>サンカ</t>
    </rPh>
    <rPh sb="92" eb="93">
      <t>シン</t>
    </rPh>
    <rPh sb="93" eb="94">
      <t>ガタ</t>
    </rPh>
    <rPh sb="102" eb="104">
      <t>エイキョウ</t>
    </rPh>
    <rPh sb="107" eb="109">
      <t>チュウシ</t>
    </rPh>
    <rPh sb="110" eb="111">
      <t>オオ</t>
    </rPh>
    <rPh sb="116" eb="118">
      <t>カイサイ</t>
    </rPh>
    <rPh sb="119" eb="120">
      <t>カイ</t>
    </rPh>
    <rPh sb="120" eb="121">
      <t>ア</t>
    </rPh>
    <rPh sb="124" eb="127">
      <t>サンカシャ</t>
    </rPh>
    <rPh sb="127" eb="128">
      <t>スウ</t>
    </rPh>
    <rPh sb="129" eb="131">
      <t>ゲンショウ</t>
    </rPh>
    <rPh sb="131" eb="133">
      <t>ケイコウ</t>
    </rPh>
    <phoneticPr fontId="2"/>
  </si>
  <si>
    <t>○イベント原案検討
○和歌山県地球温暖化防止活動推進センターへの業務委託契約締結
○実行委員会の設置
○イベント内容確定
○出展者募集
○開催告知
○イベント開催（アクセス数　２，０９１（Ｒ３年１２月２３日時点））</t>
    <rPh sb="5" eb="7">
      <t>ゲンアン</t>
    </rPh>
    <rPh sb="7" eb="9">
      <t>ケントウ</t>
    </rPh>
    <rPh sb="11" eb="15">
      <t>ワカヤマケン</t>
    </rPh>
    <rPh sb="15" eb="17">
      <t>チキュウ</t>
    </rPh>
    <rPh sb="17" eb="20">
      <t>オンダンカ</t>
    </rPh>
    <rPh sb="20" eb="22">
      <t>ボウシ</t>
    </rPh>
    <rPh sb="22" eb="24">
      <t>カツドウ</t>
    </rPh>
    <rPh sb="24" eb="26">
      <t>スイシン</t>
    </rPh>
    <rPh sb="32" eb="34">
      <t>ギョウム</t>
    </rPh>
    <rPh sb="34" eb="36">
      <t>イタク</t>
    </rPh>
    <rPh sb="36" eb="38">
      <t>ケイヤク</t>
    </rPh>
    <rPh sb="38" eb="40">
      <t>テイケツ</t>
    </rPh>
    <rPh sb="42" eb="44">
      <t>ジッコウ</t>
    </rPh>
    <rPh sb="44" eb="47">
      <t>イインカイ</t>
    </rPh>
    <rPh sb="48" eb="50">
      <t>セッチ</t>
    </rPh>
    <rPh sb="56" eb="58">
      <t>ナイヨウ</t>
    </rPh>
    <rPh sb="58" eb="60">
      <t>カクテイ</t>
    </rPh>
    <rPh sb="62" eb="65">
      <t>シュッテンシャ</t>
    </rPh>
    <rPh sb="65" eb="67">
      <t>ボシュウ</t>
    </rPh>
    <rPh sb="69" eb="71">
      <t>カイサイ</t>
    </rPh>
    <rPh sb="71" eb="73">
      <t>コクチ</t>
    </rPh>
    <rPh sb="79" eb="81">
      <t>カイサイ</t>
    </rPh>
    <phoneticPr fontId="2"/>
  </si>
  <si>
    <t>○地域協議会の活動（イベント、講演会、実践交流会の開催など）支援
○地球温暖化対策情報誌「わおん通信」を発行
○地球温暖化防止活動推進員の養成講座、スキルアップ講座の開催
〇和歌山県地球温暖化防止活動推進員数　１２１人（Ｒ３年度末）</t>
    <rPh sb="1" eb="3">
      <t>チイキ</t>
    </rPh>
    <rPh sb="3" eb="6">
      <t>キョウギカイ</t>
    </rPh>
    <rPh sb="7" eb="9">
      <t>カツドウ</t>
    </rPh>
    <rPh sb="25" eb="27">
      <t>カイサイ</t>
    </rPh>
    <rPh sb="30" eb="32">
      <t>シエン</t>
    </rPh>
    <rPh sb="34" eb="36">
      <t>チキュウ</t>
    </rPh>
    <rPh sb="36" eb="38">
      <t>オンダン</t>
    </rPh>
    <rPh sb="38" eb="39">
      <t>カ</t>
    </rPh>
    <rPh sb="39" eb="41">
      <t>タイサク</t>
    </rPh>
    <rPh sb="41" eb="44">
      <t>ジョウホウシ</t>
    </rPh>
    <rPh sb="48" eb="50">
      <t>ツウシン</t>
    </rPh>
    <rPh sb="52" eb="54">
      <t>ハッコウ</t>
    </rPh>
    <rPh sb="56" eb="58">
      <t>チキュウ</t>
    </rPh>
    <rPh sb="58" eb="61">
      <t>オンダンカ</t>
    </rPh>
    <rPh sb="61" eb="63">
      <t>ボウシ</t>
    </rPh>
    <rPh sb="63" eb="65">
      <t>カツドウ</t>
    </rPh>
    <rPh sb="65" eb="68">
      <t>スイシンイン</t>
    </rPh>
    <rPh sb="69" eb="71">
      <t>ヨウセイ</t>
    </rPh>
    <rPh sb="71" eb="73">
      <t>コウザ</t>
    </rPh>
    <rPh sb="80" eb="82">
      <t>コウザ</t>
    </rPh>
    <rPh sb="83" eb="85">
      <t>カイサイ</t>
    </rPh>
    <phoneticPr fontId="2"/>
  </si>
  <si>
    <t xml:space="preserve">○１年を通した、地球温暖化対策に関するラジオＣＭの放送
【主な放送内容】環境月間(わかやま環境賞の募集を含む)、クールビズ、省エネ家電への買替、エコドライブの励行、おもしろ環境まつり・おもしろ科学まつりの開催、関西冬のエコスタイル
○「環境」をテーマとしたラジオ番組の放送
</t>
    <rPh sb="2" eb="3">
      <t>ネン</t>
    </rPh>
    <rPh sb="4" eb="5">
      <t>トオ</t>
    </rPh>
    <rPh sb="45" eb="48">
      <t>カンキョウショウ</t>
    </rPh>
    <rPh sb="49" eb="51">
      <t>ボシュウ</t>
    </rPh>
    <rPh sb="52" eb="53">
      <t>フク</t>
    </rPh>
    <rPh sb="62" eb="63">
      <t>ショウ</t>
    </rPh>
    <rPh sb="65" eb="67">
      <t>カデン</t>
    </rPh>
    <rPh sb="69" eb="71">
      <t>カイカエ</t>
    </rPh>
    <rPh sb="79" eb="81">
      <t>レイコウ</t>
    </rPh>
    <rPh sb="86" eb="88">
      <t>カンキョウ</t>
    </rPh>
    <rPh sb="96" eb="98">
      <t>カガク</t>
    </rPh>
    <rPh sb="102" eb="104">
      <t>カイサイ</t>
    </rPh>
    <rPh sb="105" eb="107">
      <t>カンサイ</t>
    </rPh>
    <rPh sb="107" eb="108">
      <t>フユ</t>
    </rPh>
    <rPh sb="118" eb="120">
      <t>カンキョウ</t>
    </rPh>
    <rPh sb="131" eb="133">
      <t>バングミ</t>
    </rPh>
    <rPh sb="134" eb="136">
      <t>ホウソウ</t>
    </rPh>
    <phoneticPr fontId="2"/>
  </si>
  <si>
    <t xml:space="preserve">○各市町村教育委員会の協力を得て、県内全小学校に案内を配布し募集
〇平成２９年度よりプランターに貼るシールを配布し、学校名や目標を記入するように指導を工夫
○グリーンカーテン事業を県内の小学校に普及させるため、実施校を訪問し、児童の活動の様子をメディアを通して発信
  する苗植えイベントを実施
〇令和３年度は県内小学校４８校にグリーンカーテンづくりの教材を配布
○各学校における実施状況をホームページで公開
</t>
    <rPh sb="27" eb="29">
      <t>ハイフ</t>
    </rPh>
    <rPh sb="34" eb="36">
      <t>ヘイセイ</t>
    </rPh>
    <rPh sb="38" eb="40">
      <t>ネンド</t>
    </rPh>
    <rPh sb="48" eb="49">
      <t>ハ</t>
    </rPh>
    <rPh sb="54" eb="56">
      <t>ハイフ</t>
    </rPh>
    <rPh sb="58" eb="61">
      <t>ガッコウメイ</t>
    </rPh>
    <rPh sb="62" eb="64">
      <t>モクヒョウ</t>
    </rPh>
    <rPh sb="65" eb="67">
      <t>キニュウ</t>
    </rPh>
    <rPh sb="72" eb="74">
      <t>シドウ</t>
    </rPh>
    <rPh sb="75" eb="77">
      <t>クフウ</t>
    </rPh>
    <rPh sb="149" eb="151">
      <t>レイワ</t>
    </rPh>
    <rPh sb="152" eb="154">
      <t>ネンド</t>
    </rPh>
    <rPh sb="202" eb="204">
      <t>コウカイ</t>
    </rPh>
    <phoneticPr fontId="2"/>
  </si>
  <si>
    <t>環境基本法、生物多様性基本法、和歌山県環境基本条例、和歌山県環境基本計画、生物多様性和歌山戦略</t>
    <phoneticPr fontId="2"/>
  </si>
  <si>
    <t>〇わかやまネイチャー・アワード：小学生から高校生の生物に関する調査や研究の成果を募集し、表彰・展示
〇ネイチャー・キャンプ：専門家の指導のもと、深く自然を学ぶための知識や技術を学ぶ機会を提供
○ネイチャー・カリキュラム：若年層の自然への興味・関心を喚起する動画の作成・活用
○レッドデータブック普及版の作成</t>
    <rPh sb="93" eb="95">
      <t>テイキョウ</t>
    </rPh>
    <rPh sb="110" eb="112">
      <t>ジャクネン</t>
    </rPh>
    <rPh sb="112" eb="113">
      <t>ソウ</t>
    </rPh>
    <rPh sb="128" eb="130">
      <t>ドウガ</t>
    </rPh>
    <rPh sb="131" eb="133">
      <t>サクセイ</t>
    </rPh>
    <rPh sb="134" eb="136">
      <t>カツヨウ</t>
    </rPh>
    <rPh sb="147" eb="150">
      <t>フキュウバン</t>
    </rPh>
    <rPh sb="151" eb="153">
      <t>サクセイ</t>
    </rPh>
    <phoneticPr fontId="2"/>
  </si>
  <si>
    <t>負担附寄附金等充当事業  負担付寄附金等：654,456円</t>
    <phoneticPr fontId="2"/>
  </si>
  <si>
    <t>〇わかやまネイチャー・アワードの開催
  個人部門321点、団体部門11点の応募があった。県内３箇所で展示会を実施した。
〇ネイチャー・キャンプの開催
  根来山げんきの森において「昆虫と自然」をテーマに夏キャンプ２日、秋キャンプ２日、振り返りの会１日を実施
○若年層の自然への興味・関心を喚起する動画の作成
　動画を２本（「和歌山の豊かな自然・つながる生物」「発見！近くにある面白い生き物の世界」）作成した。
※レッドデータブック普及版は次年度に作成</t>
    <rPh sb="21" eb="23">
      <t>コジン</t>
    </rPh>
    <rPh sb="23" eb="25">
      <t>ブモン</t>
    </rPh>
    <rPh sb="28" eb="29">
      <t>テン</t>
    </rPh>
    <rPh sb="30" eb="32">
      <t>ダンタイ</t>
    </rPh>
    <rPh sb="32" eb="34">
      <t>ブモン</t>
    </rPh>
    <rPh sb="36" eb="37">
      <t>テン</t>
    </rPh>
    <rPh sb="38" eb="40">
      <t>オウボ</t>
    </rPh>
    <rPh sb="45" eb="47">
      <t>ケンナイ</t>
    </rPh>
    <rPh sb="48" eb="50">
      <t>カショ</t>
    </rPh>
    <rPh sb="51" eb="54">
      <t>テンジカイ</t>
    </rPh>
    <rPh sb="55" eb="57">
      <t>ジッシ</t>
    </rPh>
    <rPh sb="74" eb="76">
      <t>カイサイ</t>
    </rPh>
    <rPh sb="103" eb="104">
      <t>ナツ</t>
    </rPh>
    <rPh sb="109" eb="110">
      <t>ニチ</t>
    </rPh>
    <rPh sb="111" eb="112">
      <t>アキ</t>
    </rPh>
    <rPh sb="117" eb="118">
      <t>ニチ</t>
    </rPh>
    <rPh sb="119" eb="120">
      <t>フ</t>
    </rPh>
    <rPh sb="121" eb="122">
      <t>カエ</t>
    </rPh>
    <rPh sb="124" eb="125">
      <t>カイ</t>
    </rPh>
    <rPh sb="126" eb="127">
      <t>ニチ</t>
    </rPh>
    <rPh sb="128" eb="130">
      <t>ジッシ</t>
    </rPh>
    <rPh sb="158" eb="160">
      <t>ドウガ</t>
    </rPh>
    <rPh sb="162" eb="163">
      <t>ホン</t>
    </rPh>
    <rPh sb="202" eb="204">
      <t>サクセイ</t>
    </rPh>
    <rPh sb="218" eb="221">
      <t>フキュウバン</t>
    </rPh>
    <rPh sb="222" eb="225">
      <t>ジネンド</t>
    </rPh>
    <rPh sb="226" eb="228">
      <t>サクセイ</t>
    </rPh>
    <phoneticPr fontId="2"/>
  </si>
  <si>
    <t>和歌山県地域環境保全基金の残高等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</si>
</sst>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00;[Red]\-#,##0.000"/>
    <numFmt numFmtId="178" formatCode="0.0%"/>
  </numFmts>
  <fonts count="15">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b/>
      <sz val="9"/>
      <color indexed="81"/>
      <name val="MS P ゴシック"/>
      <family val="3"/>
      <charset val="128"/>
    </font>
    <font>
      <sz val="9"/>
      <name val="ＭＳ 明朝"/>
      <family val="1"/>
      <charset val="128"/>
    </font>
    <font>
      <sz val="8"/>
      <name val="ＭＳ 明朝"/>
      <family val="1"/>
      <charset val="128"/>
    </font>
    <font>
      <sz val="10"/>
      <color rgb="FFFFFF00"/>
      <name val="ＭＳ 明朝"/>
      <family val="1"/>
      <charset val="128"/>
    </font>
    <font>
      <sz val="12"/>
      <name val="ＭＳ 明朝"/>
      <family val="1"/>
      <charset val="128"/>
    </font>
    <font>
      <b/>
      <sz val="12"/>
      <name val="ＭＳ 明朝"/>
      <family val="1"/>
      <charset val="128"/>
    </font>
    <font>
      <sz val="6"/>
      <name val="ＭＳ 明朝"/>
      <family val="1"/>
      <charset val="128"/>
    </font>
    <font>
      <sz val="12"/>
      <color rgb="FFFF0000"/>
      <name val="ＭＳ 明朝"/>
      <family val="1"/>
      <charset val="128"/>
    </font>
    <font>
      <sz val="11"/>
      <name val="ＭＳ 明朝"/>
      <family val="1"/>
      <charset val="128"/>
    </font>
    <font>
      <strike/>
      <sz val="12"/>
      <name val="ＭＳ 明朝"/>
      <family val="1"/>
      <charset val="128"/>
    </font>
  </fonts>
  <fills count="2">
    <fill>
      <patternFill patternType="none"/>
    </fill>
    <fill>
      <patternFill patternType="gray125"/>
    </fill>
  </fills>
  <borders count="6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style="hair">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bottom style="hair">
        <color indexed="64"/>
      </bottom>
      <diagonal/>
    </border>
    <border>
      <left/>
      <right/>
      <top style="hair">
        <color indexed="64"/>
      </top>
      <bottom style="thin">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hair">
        <color auto="1"/>
      </left>
      <right/>
      <top style="hair">
        <color auto="1"/>
      </top>
      <bottom style="hair">
        <color auto="1"/>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indexed="64"/>
      </left>
      <right/>
      <top style="thin">
        <color auto="1"/>
      </top>
      <bottom style="hair">
        <color indexed="64"/>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indexed="64"/>
      </bottom>
      <diagonal/>
    </border>
    <border>
      <left style="hair">
        <color auto="1"/>
      </left>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thin">
        <color indexed="64"/>
      </left>
      <right style="medium">
        <color indexed="64"/>
      </right>
      <top style="thin">
        <color indexed="64"/>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bottom/>
      <diagonal/>
    </border>
    <border>
      <left style="hair">
        <color auto="1"/>
      </left>
      <right style="thin">
        <color auto="1"/>
      </right>
      <top style="thin">
        <color auto="1"/>
      </top>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medium">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20">
    <xf numFmtId="0" fontId="0" fillId="0" borderId="0" xfId="0">
      <alignment vertical="center"/>
    </xf>
    <xf numFmtId="0" fontId="4" fillId="0" borderId="0" xfId="0" applyFont="1">
      <alignment vertical="center"/>
    </xf>
    <xf numFmtId="49" fontId="4" fillId="0" borderId="0" xfId="0" applyNumberFormat="1" applyFont="1" applyAlignment="1">
      <alignment horizontal="right" vertical="center"/>
    </xf>
    <xf numFmtId="38" fontId="4" fillId="0" borderId="0" xfId="1" applyFont="1">
      <alignment vertical="center"/>
    </xf>
    <xf numFmtId="38" fontId="4" fillId="0" borderId="0" xfId="1" applyFont="1" applyAlignment="1">
      <alignment horizontal="right" vertical="top"/>
    </xf>
    <xf numFmtId="0" fontId="4" fillId="0" borderId="0" xfId="0" applyFont="1" applyAlignment="1">
      <alignment horizontal="center" vertical="center"/>
    </xf>
    <xf numFmtId="0" fontId="4" fillId="0" borderId="0" xfId="0" applyFont="1" applyFill="1">
      <alignment vertical="center"/>
    </xf>
    <xf numFmtId="0" fontId="4" fillId="0" borderId="9" xfId="0" applyFont="1" applyBorder="1" applyAlignment="1">
      <alignment horizontal="center" vertical="center"/>
    </xf>
    <xf numFmtId="38" fontId="6" fillId="0" borderId="3" xfId="1" applyFont="1" applyBorder="1" applyAlignment="1">
      <alignment vertical="center" shrinkToFit="1"/>
    </xf>
    <xf numFmtId="38" fontId="6" fillId="0" borderId="7" xfId="1" applyFont="1" applyFill="1" applyBorder="1" applyAlignment="1">
      <alignment vertical="center" shrinkToFit="1"/>
    </xf>
    <xf numFmtId="38" fontId="6" fillId="0" borderId="4" xfId="1" applyFont="1" applyFill="1" applyBorder="1" applyAlignment="1">
      <alignment vertical="center" shrinkToFit="1"/>
    </xf>
    <xf numFmtId="0" fontId="8" fillId="0" borderId="0" xfId="0" applyFont="1">
      <alignment vertical="center"/>
    </xf>
    <xf numFmtId="38" fontId="6" fillId="0" borderId="8" xfId="1" applyFont="1" applyBorder="1" applyAlignment="1">
      <alignment vertical="center" shrinkToFit="1"/>
    </xf>
    <xf numFmtId="38" fontId="3" fillId="0" borderId="8" xfId="1" applyFont="1" applyBorder="1" applyAlignment="1">
      <alignment horizontal="center" vertical="center"/>
    </xf>
    <xf numFmtId="38" fontId="3" fillId="0" borderId="10" xfId="1" applyFont="1" applyBorder="1" applyAlignment="1">
      <alignment horizontal="center" vertical="center"/>
    </xf>
    <xf numFmtId="38" fontId="6" fillId="0" borderId="10" xfId="1" applyFont="1" applyBorder="1" applyAlignment="1">
      <alignment vertical="center" shrinkToFit="1"/>
    </xf>
    <xf numFmtId="38" fontId="6" fillId="0" borderId="13" xfId="1" applyFont="1" applyBorder="1" applyAlignment="1">
      <alignment vertical="center" shrinkToFit="1"/>
    </xf>
    <xf numFmtId="38" fontId="6" fillId="0" borderId="16" xfId="1" applyFont="1" applyBorder="1" applyAlignment="1">
      <alignment vertical="center" shrinkToFit="1"/>
    </xf>
    <xf numFmtId="0" fontId="9" fillId="0" borderId="0" xfId="0" applyFont="1">
      <alignment vertical="center"/>
    </xf>
    <xf numFmtId="0" fontId="9" fillId="0" borderId="0" xfId="0" applyFont="1" applyBorder="1" applyAlignment="1">
      <alignment horizontal="center" vertical="center"/>
    </xf>
    <xf numFmtId="0" fontId="10" fillId="0" borderId="0" xfId="0" applyFont="1">
      <alignment vertical="center"/>
    </xf>
    <xf numFmtId="0" fontId="9" fillId="0" borderId="0" xfId="0" applyFont="1" applyAlignment="1">
      <alignment horizontal="left" vertical="center"/>
    </xf>
    <xf numFmtId="0" fontId="4" fillId="0" borderId="6" xfId="0" applyFont="1" applyBorder="1" applyAlignment="1">
      <alignment horizontal="center" vertical="center"/>
    </xf>
    <xf numFmtId="38" fontId="6" fillId="0" borderId="35" xfId="1" applyFont="1" applyBorder="1" applyAlignment="1">
      <alignment vertical="center" shrinkToFit="1"/>
    </xf>
    <xf numFmtId="38" fontId="6" fillId="0" borderId="27" xfId="1" applyFont="1" applyBorder="1" applyAlignment="1">
      <alignment vertical="center" shrinkToFit="1"/>
    </xf>
    <xf numFmtId="38" fontId="6" fillId="0" borderId="56" xfId="1" applyFont="1" applyFill="1" applyBorder="1" applyAlignment="1">
      <alignment vertical="center" shrinkToFit="1"/>
    </xf>
    <xf numFmtId="9" fontId="4" fillId="0" borderId="57" xfId="0" applyNumberFormat="1" applyFont="1" applyBorder="1" applyAlignment="1">
      <alignment horizontal="center" vertical="center"/>
    </xf>
    <xf numFmtId="9" fontId="4" fillId="0" borderId="1" xfId="0" applyNumberFormat="1" applyFont="1" applyBorder="1" applyAlignment="1">
      <alignment horizontal="center" vertical="center"/>
    </xf>
    <xf numFmtId="9" fontId="4" fillId="0" borderId="2" xfId="0" applyNumberFormat="1" applyFont="1" applyBorder="1" applyAlignment="1">
      <alignment horizontal="center" vertical="center"/>
    </xf>
    <xf numFmtId="0" fontId="7" fillId="0" borderId="0" xfId="0" applyFont="1" applyBorder="1" applyAlignment="1">
      <alignment horizontal="right" vertical="center" shrinkToFit="1"/>
    </xf>
    <xf numFmtId="38" fontId="4" fillId="0" borderId="0" xfId="1" applyFont="1" applyBorder="1" applyAlignment="1">
      <alignment horizontal="right" vertical="center"/>
    </xf>
    <xf numFmtId="0" fontId="7" fillId="0" borderId="0" xfId="0" applyFont="1" applyBorder="1" applyAlignment="1">
      <alignment horizontal="center" vertical="center"/>
    </xf>
    <xf numFmtId="38" fontId="4" fillId="0" borderId="48" xfId="1" applyFont="1" applyBorder="1" applyAlignment="1">
      <alignment horizontal="center" vertical="center" shrinkToFit="1"/>
    </xf>
    <xf numFmtId="38" fontId="4" fillId="0" borderId="49" xfId="1" applyFont="1" applyBorder="1" applyAlignment="1">
      <alignment horizontal="center" vertical="center" shrinkToFit="1"/>
    </xf>
    <xf numFmtId="38" fontId="4" fillId="0" borderId="54" xfId="1" applyFont="1" applyBorder="1" applyAlignment="1">
      <alignment horizontal="center" vertical="center" shrinkToFit="1"/>
    </xf>
    <xf numFmtId="38" fontId="4" fillId="0" borderId="57" xfId="1" applyFont="1" applyBorder="1" applyAlignment="1">
      <alignment horizontal="right" vertical="center" shrinkToFit="1"/>
    </xf>
    <xf numFmtId="38" fontId="4" fillId="0" borderId="1" xfId="1" applyFont="1" applyBorder="1" applyAlignment="1">
      <alignment horizontal="right" vertical="center" shrinkToFit="1"/>
    </xf>
    <xf numFmtId="38" fontId="4" fillId="0" borderId="2" xfId="1" applyFont="1" applyBorder="1" applyAlignment="1">
      <alignment horizontal="right" vertical="center" shrinkToFit="1"/>
    </xf>
    <xf numFmtId="0" fontId="4" fillId="0" borderId="49" xfId="0" applyFont="1" applyBorder="1" applyAlignment="1">
      <alignment horizontal="center" vertical="center"/>
    </xf>
    <xf numFmtId="0" fontId="4" fillId="0" borderId="55" xfId="0" applyFont="1" applyBorder="1" applyAlignment="1">
      <alignment horizontal="center" vertical="center"/>
    </xf>
    <xf numFmtId="0" fontId="4" fillId="0" borderId="19" xfId="0" applyFont="1" applyBorder="1" applyAlignment="1">
      <alignment horizontal="center" vertical="center"/>
    </xf>
    <xf numFmtId="0" fontId="4" fillId="0" borderId="44"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top"/>
    </xf>
    <xf numFmtId="0" fontId="4" fillId="0" borderId="45" xfId="0" applyFont="1" applyBorder="1" applyAlignment="1">
      <alignment vertical="top"/>
    </xf>
    <xf numFmtId="0" fontId="4" fillId="0" borderId="0" xfId="0" applyFont="1" applyBorder="1" applyAlignment="1">
      <alignment vertical="top"/>
    </xf>
    <xf numFmtId="0" fontId="4" fillId="0" borderId="33" xfId="0" applyFont="1" applyBorder="1" applyAlignment="1">
      <alignment vertical="center"/>
    </xf>
    <xf numFmtId="0" fontId="4" fillId="0" borderId="46" xfId="0" applyFont="1" applyBorder="1" applyAlignment="1">
      <alignment vertical="top"/>
    </xf>
    <xf numFmtId="0" fontId="4" fillId="0" borderId="31" xfId="0" applyFont="1" applyBorder="1" applyAlignment="1">
      <alignment vertical="center"/>
    </xf>
    <xf numFmtId="0" fontId="4" fillId="0" borderId="36" xfId="0" applyFont="1" applyBorder="1" applyAlignment="1">
      <alignment vertical="top"/>
    </xf>
    <xf numFmtId="0" fontId="4" fillId="0" borderId="32" xfId="0" applyFont="1" applyBorder="1" applyAlignment="1">
      <alignment vertical="center"/>
    </xf>
    <xf numFmtId="0" fontId="4" fillId="0" borderId="23" xfId="0" applyFont="1" applyBorder="1" applyAlignment="1">
      <alignment vertical="top"/>
    </xf>
    <xf numFmtId="0" fontId="4" fillId="0" borderId="47" xfId="0" applyFont="1" applyBorder="1" applyAlignment="1">
      <alignment vertical="top"/>
    </xf>
    <xf numFmtId="0" fontId="4" fillId="0" borderId="40" xfId="0" applyFont="1" applyBorder="1" applyAlignment="1">
      <alignment horizontal="center" vertical="center"/>
    </xf>
    <xf numFmtId="0" fontId="4" fillId="0" borderId="49" xfId="0" applyFont="1" applyBorder="1" applyAlignment="1">
      <alignment horizontal="center" vertical="center"/>
    </xf>
    <xf numFmtId="38" fontId="4" fillId="0" borderId="64" xfId="1" applyFont="1" applyFill="1" applyBorder="1">
      <alignment vertical="center"/>
    </xf>
    <xf numFmtId="0" fontId="9" fillId="0" borderId="0" xfId="0" applyFont="1" applyBorder="1" applyAlignment="1">
      <alignment horizontal="left" vertical="center"/>
    </xf>
    <xf numFmtId="0" fontId="4" fillId="0" borderId="9"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vertical="center"/>
    </xf>
    <xf numFmtId="38" fontId="11" fillId="0" borderId="8" xfId="1"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Alignment="1">
      <alignment horizontal="left" vertical="center"/>
    </xf>
    <xf numFmtId="38" fontId="11" fillId="0" borderId="10" xfId="1" applyFont="1" applyBorder="1" applyAlignment="1">
      <alignment horizontal="left" vertical="center" wrapText="1"/>
    </xf>
    <xf numFmtId="0" fontId="4" fillId="0" borderId="44" xfId="0" applyFont="1" applyBorder="1" applyAlignment="1">
      <alignment horizontal="center" vertical="center"/>
    </xf>
    <xf numFmtId="0" fontId="4" fillId="0" borderId="29" xfId="0" applyFont="1" applyBorder="1" applyAlignment="1">
      <alignment horizontal="center" vertical="center"/>
    </xf>
    <xf numFmtId="0" fontId="4" fillId="0" borderId="62"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61"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60" xfId="0" applyFont="1" applyBorder="1" applyAlignment="1">
      <alignment horizontal="center" vertical="center"/>
    </xf>
    <xf numFmtId="0" fontId="4" fillId="0" borderId="9"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33"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47" xfId="0" applyFont="1" applyFill="1" applyBorder="1" applyAlignment="1">
      <alignment horizontal="left" vertical="top" wrapText="1"/>
    </xf>
    <xf numFmtId="0" fontId="4" fillId="0" borderId="11"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53" xfId="0" applyFont="1" applyBorder="1" applyAlignment="1">
      <alignment horizontal="left" vertical="center" shrinkToFit="1"/>
    </xf>
    <xf numFmtId="38" fontId="4" fillId="0" borderId="53" xfId="1" applyFont="1" applyBorder="1" applyAlignment="1">
      <alignment horizontal="righ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7" xfId="0" applyFont="1" applyBorder="1" applyAlignment="1">
      <alignment horizontal="right" vertical="center" shrinkToFit="1"/>
    </xf>
    <xf numFmtId="0" fontId="4" fillId="0" borderId="20" xfId="0" applyFont="1" applyBorder="1" applyAlignment="1">
      <alignment horizontal="right" vertical="center" shrinkToFit="1"/>
    </xf>
    <xf numFmtId="38" fontId="4" fillId="0" borderId="26" xfId="1" applyFont="1" applyBorder="1" applyAlignment="1">
      <alignment horizontal="right" vertical="center"/>
    </xf>
    <xf numFmtId="0" fontId="4" fillId="0" borderId="26" xfId="0" applyFont="1" applyBorder="1" applyAlignment="1">
      <alignment horizontal="left" vertical="center"/>
    </xf>
    <xf numFmtId="0" fontId="4" fillId="0" borderId="58" xfId="0" applyFont="1" applyBorder="1" applyAlignment="1">
      <alignment horizontal="left" vertical="center"/>
    </xf>
    <xf numFmtId="38" fontId="4" fillId="0" borderId="14" xfId="1" applyFont="1" applyBorder="1" applyAlignment="1">
      <alignment horizontal="right" vertical="center"/>
    </xf>
    <xf numFmtId="38" fontId="4" fillId="0" borderId="17" xfId="1" applyFont="1" applyBorder="1" applyAlignment="1">
      <alignment horizontal="righ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4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9"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left" vertical="center" shrinkToFit="1"/>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6"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40" xfId="0" applyFont="1" applyBorder="1" applyAlignment="1">
      <alignment horizontal="center" vertical="center"/>
    </xf>
    <xf numFmtId="0" fontId="4" fillId="0" borderId="55" xfId="0" applyFont="1" applyBorder="1" applyAlignment="1">
      <alignment horizontal="center" vertical="center"/>
    </xf>
    <xf numFmtId="0" fontId="4" fillId="0" borderId="41" xfId="0" applyFont="1" applyBorder="1" applyAlignment="1">
      <alignment horizontal="center" vertical="center"/>
    </xf>
    <xf numFmtId="38" fontId="4" fillId="0" borderId="51" xfId="1" applyFont="1" applyBorder="1" applyAlignment="1">
      <alignment horizontal="right" vertical="center"/>
    </xf>
    <xf numFmtId="0" fontId="4" fillId="0" borderId="28"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1" xfId="0" applyFont="1" applyBorder="1" applyAlignment="1">
      <alignment horizontal="center" vertical="center"/>
    </xf>
    <xf numFmtId="0" fontId="4" fillId="0" borderId="57" xfId="0" applyFont="1" applyBorder="1" applyAlignment="1">
      <alignment horizontal="center" vertical="center" wrapText="1"/>
    </xf>
    <xf numFmtId="0" fontId="4" fillId="0" borderId="5" xfId="0" applyFont="1" applyBorder="1" applyAlignment="1">
      <alignment horizontal="center" vertical="center"/>
    </xf>
    <xf numFmtId="0" fontId="4" fillId="0" borderId="31" xfId="0" applyFont="1" applyBorder="1" applyAlignment="1">
      <alignment horizontal="center" vertical="center"/>
    </xf>
    <xf numFmtId="0" fontId="4" fillId="0" borderId="14"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26" xfId="0" applyFont="1" applyBorder="1" applyAlignment="1">
      <alignment horizontal="left" vertical="center" shrinkToFit="1"/>
    </xf>
    <xf numFmtId="38" fontId="4" fillId="0" borderId="20" xfId="1" applyFont="1" applyFill="1" applyBorder="1" applyAlignment="1">
      <alignment horizontal="right" vertical="center"/>
    </xf>
    <xf numFmtId="0" fontId="4" fillId="0" borderId="6"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38" fontId="4" fillId="0" borderId="17" xfId="1" applyFont="1" applyFill="1" applyBorder="1" applyAlignment="1">
      <alignment horizontal="right" vertical="center"/>
    </xf>
    <xf numFmtId="38" fontId="4" fillId="0" borderId="0" xfId="1" applyFont="1" applyAlignment="1">
      <alignment horizontal="right" vertical="center"/>
    </xf>
    <xf numFmtId="0" fontId="6" fillId="0" borderId="57" xfId="0" applyFont="1" applyBorder="1" applyAlignment="1">
      <alignment horizontal="center" vertical="center" wrapText="1"/>
    </xf>
    <xf numFmtId="0" fontId="6" fillId="0" borderId="5" xfId="0" applyFont="1" applyBorder="1" applyAlignment="1">
      <alignment horizontal="center" vertical="center"/>
    </xf>
    <xf numFmtId="0" fontId="7" fillId="0" borderId="57" xfId="0" applyFont="1" applyBorder="1" applyAlignment="1">
      <alignment horizontal="center" vertical="center" wrapText="1"/>
    </xf>
    <xf numFmtId="0" fontId="7" fillId="0" borderId="5"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9" xfId="0" applyFont="1" applyBorder="1" applyAlignment="1">
      <alignment horizontal="center" vertical="center"/>
    </xf>
    <xf numFmtId="0" fontId="4" fillId="0" borderId="21" xfId="0" applyFont="1" applyBorder="1" applyAlignment="1">
      <alignment horizontal="center" vertical="center" shrinkToFit="1"/>
    </xf>
    <xf numFmtId="38" fontId="4" fillId="0" borderId="33" xfId="1" applyFont="1" applyBorder="1" applyAlignment="1">
      <alignment horizontal="center" vertical="center" shrinkToFit="1"/>
    </xf>
    <xf numFmtId="38" fontId="4" fillId="0" borderId="45" xfId="1" applyFont="1" applyBorder="1" applyAlignment="1">
      <alignment horizontal="center" vertical="center" shrinkToFit="1"/>
    </xf>
    <xf numFmtId="38" fontId="4" fillId="0" borderId="46" xfId="1" applyFont="1" applyBorder="1" applyAlignment="1">
      <alignment horizontal="center" vertical="center" shrinkToFit="1"/>
    </xf>
    <xf numFmtId="38" fontId="4" fillId="0" borderId="47" xfId="1" applyFont="1" applyBorder="1" applyAlignment="1">
      <alignment horizontal="center" vertical="center" shrinkToFit="1"/>
    </xf>
    <xf numFmtId="38" fontId="4" fillId="0" borderId="20" xfId="1" applyFont="1" applyBorder="1" applyAlignment="1">
      <alignment horizontal="right" vertical="center"/>
    </xf>
    <xf numFmtId="177" fontId="4" fillId="0" borderId="20" xfId="1" applyNumberFormat="1" applyFont="1" applyBorder="1" applyAlignment="1">
      <alignment horizontal="right" vertical="center"/>
    </xf>
    <xf numFmtId="38" fontId="4" fillId="0" borderId="24" xfId="1" applyFont="1" applyBorder="1" applyAlignment="1">
      <alignment horizontal="right" vertical="center"/>
    </xf>
    <xf numFmtId="0" fontId="9" fillId="0" borderId="33" xfId="0" applyFont="1" applyBorder="1" applyAlignment="1">
      <alignment horizontal="left" vertical="center" wrapTex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31" xfId="0" applyFont="1" applyBorder="1" applyAlignment="1">
      <alignment horizontal="left" vertical="center" wrapText="1"/>
    </xf>
    <xf numFmtId="0" fontId="9" fillId="0" borderId="0" xfId="0" applyFont="1" applyBorder="1" applyAlignment="1">
      <alignment horizontal="left" vertical="center" wrapText="1"/>
    </xf>
    <xf numFmtId="0" fontId="9" fillId="0" borderId="36" xfId="0" applyFont="1" applyBorder="1" applyAlignment="1">
      <alignment horizontal="left" vertical="center" wrapText="1"/>
    </xf>
    <xf numFmtId="0" fontId="9" fillId="0" borderId="32" xfId="0" applyFont="1" applyBorder="1" applyAlignment="1">
      <alignment horizontal="left" vertical="center" wrapText="1"/>
    </xf>
    <xf numFmtId="0" fontId="9" fillId="0" borderId="23" xfId="0" applyFont="1" applyBorder="1" applyAlignment="1">
      <alignment horizontal="left" vertical="center" wrapText="1"/>
    </xf>
    <xf numFmtId="0" fontId="9" fillId="0" borderId="47" xfId="0" applyFont="1" applyBorder="1" applyAlignment="1">
      <alignment horizontal="left" vertical="center" wrapText="1"/>
    </xf>
    <xf numFmtId="0" fontId="9" fillId="0" borderId="45" xfId="0" applyFont="1" applyBorder="1" applyAlignment="1">
      <alignment horizontal="left" vertical="center"/>
    </xf>
    <xf numFmtId="0" fontId="9" fillId="0" borderId="46" xfId="0" applyFont="1" applyBorder="1" applyAlignment="1">
      <alignment horizontal="left" vertical="center"/>
    </xf>
    <xf numFmtId="0" fontId="9" fillId="0" borderId="31" xfId="0" applyFont="1" applyBorder="1" applyAlignment="1">
      <alignment horizontal="left" vertical="center"/>
    </xf>
    <xf numFmtId="0" fontId="9" fillId="0" borderId="0" xfId="0" applyFont="1" applyBorder="1" applyAlignment="1">
      <alignment horizontal="left" vertical="center"/>
    </xf>
    <xf numFmtId="0" fontId="9" fillId="0" borderId="36" xfId="0" applyFont="1" applyBorder="1" applyAlignment="1">
      <alignment horizontal="left" vertical="center"/>
    </xf>
    <xf numFmtId="0" fontId="9" fillId="0" borderId="32" xfId="0" applyFont="1" applyBorder="1" applyAlignment="1">
      <alignment horizontal="left" vertical="center"/>
    </xf>
    <xf numFmtId="0" fontId="9" fillId="0" borderId="23" xfId="0" applyFont="1" applyBorder="1" applyAlignment="1">
      <alignment horizontal="left" vertical="center"/>
    </xf>
    <xf numFmtId="0" fontId="9" fillId="0" borderId="47" xfId="0" applyFont="1" applyBorder="1" applyAlignment="1">
      <alignment horizontal="lef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49" xfId="0" applyFont="1" applyBorder="1" applyAlignment="1">
      <alignment horizontal="center" vertical="center"/>
    </xf>
    <xf numFmtId="0" fontId="9" fillId="0" borderId="53" xfId="0" applyFont="1" applyBorder="1" applyAlignment="1">
      <alignment horizontal="center" vertical="center"/>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41" xfId="0" applyFont="1" applyBorder="1" applyAlignment="1">
      <alignment horizontal="center" vertical="center"/>
    </xf>
    <xf numFmtId="0" fontId="9" fillId="0" borderId="52" xfId="0" applyFont="1" applyBorder="1" applyAlignment="1">
      <alignment horizontal="center" vertical="center"/>
    </xf>
    <xf numFmtId="0" fontId="9" fillId="0" borderId="52" xfId="0" applyFont="1" applyBorder="1" applyAlignment="1">
      <alignment horizontal="left" vertical="center"/>
    </xf>
    <xf numFmtId="0" fontId="9" fillId="0" borderId="43" xfId="0" applyFont="1" applyBorder="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9" fillId="0" borderId="40" xfId="0" applyFont="1" applyBorder="1" applyAlignment="1">
      <alignment horizontal="center" vertical="center"/>
    </xf>
    <xf numFmtId="0" fontId="9" fillId="0" borderId="51" xfId="0" applyFont="1" applyBorder="1" applyAlignment="1">
      <alignment horizontal="center" vertical="center"/>
    </xf>
    <xf numFmtId="0" fontId="9" fillId="0" borderId="51" xfId="0" applyFont="1" applyBorder="1" applyAlignment="1">
      <alignment horizontal="left" vertical="center"/>
    </xf>
    <xf numFmtId="0" fontId="9" fillId="0" borderId="42" xfId="0" applyFont="1" applyBorder="1" applyAlignment="1">
      <alignment horizontal="left" vertical="center"/>
    </xf>
    <xf numFmtId="0" fontId="9" fillId="0" borderId="13" xfId="0" applyFont="1" applyBorder="1" applyAlignment="1">
      <alignment horizontal="center" vertical="center"/>
    </xf>
    <xf numFmtId="0" fontId="9" fillId="0" borderId="0" xfId="0" applyFont="1" applyAlignment="1">
      <alignment horizontal="left" vertical="center"/>
    </xf>
    <xf numFmtId="0" fontId="9" fillId="0" borderId="33" xfId="0" applyFont="1" applyBorder="1" applyAlignment="1">
      <alignment horizontal="left" vertical="center"/>
    </xf>
    <xf numFmtId="178" fontId="4" fillId="0" borderId="63" xfId="1" applyNumberFormat="1" applyFont="1" applyFill="1" applyBorder="1" applyAlignment="1">
      <alignment horizontal="center" vertical="center"/>
    </xf>
    <xf numFmtId="178" fontId="4" fillId="0" borderId="29" xfId="1" applyNumberFormat="1" applyFont="1" applyFill="1" applyBorder="1" applyAlignment="1">
      <alignment horizontal="center" vertical="center"/>
    </xf>
    <xf numFmtId="178" fontId="4" fillId="0" borderId="8" xfId="1" applyNumberFormat="1" applyFont="1" applyFill="1" applyBorder="1" applyAlignment="1">
      <alignment horizontal="center" vertical="center"/>
    </xf>
    <xf numFmtId="178" fontId="4" fillId="0" borderId="34" xfId="1" applyNumberFormat="1" applyFont="1" applyFill="1" applyBorder="1" applyAlignment="1">
      <alignment horizontal="center" vertical="center"/>
    </xf>
    <xf numFmtId="178" fontId="4" fillId="0" borderId="22" xfId="1" applyNumberFormat="1" applyFont="1" applyFill="1" applyBorder="1" applyAlignment="1">
      <alignment horizontal="center" vertical="center"/>
    </xf>
    <xf numFmtId="178" fontId="4" fillId="0" borderId="10" xfId="1" applyNumberFormat="1" applyFont="1" applyFill="1" applyBorder="1" applyAlignment="1">
      <alignment horizontal="center" vertical="center"/>
    </xf>
    <xf numFmtId="9" fontId="4" fillId="0" borderId="50" xfId="1" applyNumberFormat="1" applyFont="1" applyFill="1" applyBorder="1" applyAlignment="1">
      <alignment horizontal="center" vertical="center"/>
    </xf>
    <xf numFmtId="9" fontId="4" fillId="0" borderId="30" xfId="1" applyNumberFormat="1" applyFont="1" applyFill="1" applyBorder="1" applyAlignment="1">
      <alignment horizontal="center" vertical="center"/>
    </xf>
    <xf numFmtId="9" fontId="4" fillId="0" borderId="12" xfId="1" applyNumberFormat="1"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4"/>
  <sheetViews>
    <sheetView tabSelected="1" view="pageBreakPreview" zoomScaleNormal="100" zoomScaleSheetLayoutView="100" workbookViewId="0">
      <selection activeCell="F52" sqref="F52:I54"/>
    </sheetView>
  </sheetViews>
  <sheetFormatPr defaultColWidth="8.875" defaultRowHeight="12.75"/>
  <cols>
    <col min="1" max="1" width="5.375" style="1" customWidth="1"/>
    <col min="2" max="5" width="9.875" style="1" customWidth="1"/>
    <col min="6" max="9" width="10.875" style="3" customWidth="1"/>
    <col min="10" max="12" width="10.875" style="1" customWidth="1"/>
    <col min="13" max="16384" width="8.875" style="1"/>
  </cols>
  <sheetData>
    <row r="1" spans="1:13" ht="18" customHeight="1">
      <c r="I1" s="153" t="s">
        <v>67</v>
      </c>
      <c r="J1" s="153"/>
      <c r="K1" s="153"/>
      <c r="L1" s="153"/>
    </row>
    <row r="2" spans="1:13" ht="18" customHeight="1">
      <c r="A2" s="2" t="s">
        <v>10</v>
      </c>
      <c r="B2" s="1" t="s">
        <v>180</v>
      </c>
      <c r="M2"/>
    </row>
    <row r="3" spans="1:13" ht="18" customHeight="1">
      <c r="A3" s="131"/>
      <c r="B3" s="138"/>
      <c r="C3" s="138"/>
      <c r="D3" s="138"/>
      <c r="E3" s="138"/>
      <c r="F3" s="138" t="s">
        <v>34</v>
      </c>
      <c r="G3" s="138"/>
      <c r="H3" s="138" t="s">
        <v>9</v>
      </c>
      <c r="I3" s="138"/>
      <c r="J3" s="138"/>
      <c r="K3" s="160"/>
      <c r="M3" s="11"/>
    </row>
    <row r="4" spans="1:13" ht="18" customHeight="1">
      <c r="A4" s="131" t="s">
        <v>4</v>
      </c>
      <c r="B4" s="142" t="s">
        <v>69</v>
      </c>
      <c r="C4" s="142"/>
      <c r="D4" s="142"/>
      <c r="E4" s="142"/>
      <c r="F4" s="100">
        <f>SUM(F5:G7)</f>
        <v>1211279019</v>
      </c>
      <c r="G4" s="100"/>
      <c r="H4" s="158"/>
      <c r="I4" s="158"/>
      <c r="J4" s="158"/>
      <c r="K4" s="159"/>
    </row>
    <row r="5" spans="1:13" ht="18" customHeight="1">
      <c r="A5" s="132"/>
      <c r="B5" s="135" t="s">
        <v>49</v>
      </c>
      <c r="C5" s="95" t="s">
        <v>33</v>
      </c>
      <c r="D5" s="95"/>
      <c r="E5" s="95"/>
      <c r="F5" s="152">
        <v>182485141</v>
      </c>
      <c r="G5" s="152"/>
      <c r="H5" s="104"/>
      <c r="I5" s="104"/>
      <c r="J5" s="104"/>
      <c r="K5" s="105"/>
    </row>
    <row r="6" spans="1:13" ht="18" customHeight="1">
      <c r="A6" s="132"/>
      <c r="B6" s="136"/>
      <c r="C6" s="95" t="s">
        <v>35</v>
      </c>
      <c r="D6" s="95"/>
      <c r="E6" s="95"/>
      <c r="F6" s="152">
        <v>187018308</v>
      </c>
      <c r="G6" s="152"/>
      <c r="H6" s="104"/>
      <c r="I6" s="104"/>
      <c r="J6" s="104"/>
      <c r="K6" s="105"/>
    </row>
    <row r="7" spans="1:13" ht="18" customHeight="1">
      <c r="A7" s="133"/>
      <c r="B7" s="137"/>
      <c r="C7" s="96" t="s">
        <v>48</v>
      </c>
      <c r="D7" s="96"/>
      <c r="E7" s="96"/>
      <c r="F7" s="145">
        <v>841775570</v>
      </c>
      <c r="G7" s="145"/>
      <c r="H7" s="94"/>
      <c r="I7" s="94"/>
      <c r="J7" s="94"/>
      <c r="K7" s="161"/>
    </row>
    <row r="8" spans="1:13" ht="18" customHeight="1">
      <c r="A8" s="53" t="s">
        <v>5</v>
      </c>
      <c r="B8" s="143" t="s">
        <v>7</v>
      </c>
      <c r="C8" s="143"/>
      <c r="D8" s="143"/>
      <c r="E8" s="143"/>
      <c r="F8" s="134">
        <v>38386</v>
      </c>
      <c r="G8" s="134"/>
      <c r="H8" s="138"/>
      <c r="I8" s="138"/>
      <c r="J8" s="138"/>
      <c r="K8" s="160"/>
    </row>
    <row r="9" spans="1:13" ht="18" customHeight="1">
      <c r="A9" s="54" t="s">
        <v>6</v>
      </c>
      <c r="B9" s="89" t="s">
        <v>70</v>
      </c>
      <c r="C9" s="89"/>
      <c r="D9" s="89"/>
      <c r="E9" s="89"/>
      <c r="F9" s="90"/>
      <c r="G9" s="90"/>
      <c r="H9" s="91"/>
      <c r="I9" s="91"/>
      <c r="J9" s="91"/>
      <c r="K9" s="92"/>
    </row>
    <row r="10" spans="1:13" ht="18" customHeight="1">
      <c r="A10" s="38" t="s">
        <v>52</v>
      </c>
      <c r="B10" s="89" t="s">
        <v>50</v>
      </c>
      <c r="C10" s="89"/>
      <c r="D10" s="89"/>
      <c r="E10" s="89"/>
      <c r="F10" s="90">
        <v>672772</v>
      </c>
      <c r="G10" s="90"/>
      <c r="H10" s="91"/>
      <c r="I10" s="91"/>
      <c r="J10" s="91"/>
      <c r="K10" s="92"/>
    </row>
    <row r="11" spans="1:13" ht="18" customHeight="1">
      <c r="A11" s="38" t="s">
        <v>53</v>
      </c>
      <c r="B11" s="89" t="s">
        <v>51</v>
      </c>
      <c r="C11" s="89"/>
      <c r="D11" s="89"/>
      <c r="E11" s="89"/>
      <c r="F11" s="90">
        <v>0</v>
      </c>
      <c r="G11" s="90"/>
      <c r="H11" s="91"/>
      <c r="I11" s="91"/>
      <c r="J11" s="91"/>
      <c r="K11" s="92"/>
    </row>
    <row r="12" spans="1:13" ht="18" customHeight="1">
      <c r="A12" s="39" t="s">
        <v>54</v>
      </c>
      <c r="B12" s="144" t="s">
        <v>68</v>
      </c>
      <c r="C12" s="144"/>
      <c r="D12" s="144"/>
      <c r="E12" s="144"/>
      <c r="F12" s="97">
        <f>H46</f>
        <v>36778607</v>
      </c>
      <c r="G12" s="97"/>
      <c r="H12" s="98" t="s">
        <v>17</v>
      </c>
      <c r="I12" s="98"/>
      <c r="J12" s="98"/>
      <c r="K12" s="99"/>
    </row>
    <row r="13" spans="1:13" ht="18" customHeight="1">
      <c r="A13" s="116" t="s">
        <v>55</v>
      </c>
      <c r="B13" s="142" t="s">
        <v>32</v>
      </c>
      <c r="C13" s="142"/>
      <c r="D13" s="142"/>
      <c r="E13" s="142"/>
      <c r="F13" s="100">
        <f>F4+F8+F9+F10-F11-F12</f>
        <v>1175211570</v>
      </c>
      <c r="G13" s="100"/>
      <c r="H13" s="102" t="s">
        <v>56</v>
      </c>
      <c r="I13" s="102"/>
      <c r="J13" s="102"/>
      <c r="K13" s="103"/>
    </row>
    <row r="14" spans="1:13" ht="18" customHeight="1">
      <c r="A14" s="117"/>
      <c r="B14" s="93" t="s">
        <v>49</v>
      </c>
      <c r="C14" s="95" t="s">
        <v>33</v>
      </c>
      <c r="D14" s="95"/>
      <c r="E14" s="95"/>
      <c r="F14" s="101">
        <v>166704658</v>
      </c>
      <c r="G14" s="101"/>
      <c r="H14" s="104"/>
      <c r="I14" s="104"/>
      <c r="J14" s="104"/>
      <c r="K14" s="105"/>
    </row>
    <row r="15" spans="1:13" ht="18" customHeight="1">
      <c r="A15" s="117"/>
      <c r="B15" s="93"/>
      <c r="C15" s="95" t="s">
        <v>35</v>
      </c>
      <c r="D15" s="95"/>
      <c r="E15" s="95"/>
      <c r="F15" s="101">
        <v>166704658</v>
      </c>
      <c r="G15" s="101"/>
      <c r="H15" s="104"/>
      <c r="I15" s="104"/>
      <c r="J15" s="104"/>
      <c r="K15" s="105"/>
    </row>
    <row r="16" spans="1:13" ht="18" customHeight="1">
      <c r="A16" s="118"/>
      <c r="B16" s="94"/>
      <c r="C16" s="96" t="s">
        <v>48</v>
      </c>
      <c r="D16" s="96"/>
      <c r="E16" s="96"/>
      <c r="F16" s="166">
        <v>841802254</v>
      </c>
      <c r="G16" s="166"/>
      <c r="H16" s="106"/>
      <c r="I16" s="106"/>
      <c r="J16" s="106"/>
      <c r="K16" s="107"/>
    </row>
    <row r="17" spans="1:12" ht="18" customHeight="1">
      <c r="A17" s="43"/>
      <c r="B17" s="29"/>
      <c r="C17" s="29"/>
      <c r="D17" s="29"/>
      <c r="E17" s="29"/>
      <c r="F17" s="30"/>
      <c r="G17" s="30"/>
      <c r="H17" s="31"/>
      <c r="I17" s="31"/>
    </row>
    <row r="18" spans="1:12" ht="18" customHeight="1">
      <c r="A18" s="2" t="s">
        <v>11</v>
      </c>
      <c r="B18" s="1" t="s">
        <v>43</v>
      </c>
      <c r="C18" s="29"/>
      <c r="D18" s="29"/>
      <c r="E18" s="29"/>
      <c r="F18" s="30"/>
      <c r="G18" s="30"/>
      <c r="H18" s="31"/>
      <c r="I18" s="31"/>
    </row>
    <row r="19" spans="1:12" ht="18" customHeight="1">
      <c r="A19" s="41"/>
      <c r="B19" s="120" t="s">
        <v>40</v>
      </c>
      <c r="C19" s="121"/>
      <c r="D19" s="91" t="s">
        <v>39</v>
      </c>
      <c r="E19" s="92"/>
      <c r="F19" s="108" t="s">
        <v>34</v>
      </c>
      <c r="G19" s="91"/>
      <c r="H19" s="91" t="s">
        <v>2</v>
      </c>
      <c r="I19" s="91"/>
      <c r="J19" s="91"/>
      <c r="K19" s="92"/>
    </row>
    <row r="20" spans="1:12" ht="18" customHeight="1">
      <c r="A20" s="42" t="s">
        <v>60</v>
      </c>
      <c r="B20" s="119" t="str">
        <f>IF(D19="取崩型","基金残高","基金運用益（次年度見込額）")</f>
        <v>基金残高</v>
      </c>
      <c r="C20" s="119"/>
      <c r="D20" s="119"/>
      <c r="E20" s="119"/>
      <c r="F20" s="168">
        <f>IF(D19="取崩型",F13,F8)</f>
        <v>1175211570</v>
      </c>
      <c r="G20" s="168"/>
      <c r="H20" s="109"/>
      <c r="I20" s="109"/>
      <c r="J20" s="109"/>
      <c r="K20" s="110"/>
    </row>
    <row r="21" spans="1:12" ht="18" customHeight="1">
      <c r="A21" s="42" t="s">
        <v>61</v>
      </c>
      <c r="B21" s="93" t="str">
        <f>IF(D19="取崩型","事業費（次年度から終了年度までの見込額）","事業費（次年度見込額）")</f>
        <v>事業費（次年度から終了年度までの見込額）</v>
      </c>
      <c r="C21" s="93"/>
      <c r="D21" s="93"/>
      <c r="E21" s="93"/>
      <c r="F21" s="101">
        <f>IF(D19="取崩型",L46,K46)</f>
        <v>371505376</v>
      </c>
      <c r="G21" s="101"/>
      <c r="H21" s="104"/>
      <c r="I21" s="104"/>
      <c r="J21" s="104"/>
      <c r="K21" s="105"/>
    </row>
    <row r="22" spans="1:12" ht="18" customHeight="1">
      <c r="A22" s="40" t="s">
        <v>62</v>
      </c>
      <c r="B22" s="94" t="s">
        <v>38</v>
      </c>
      <c r="C22" s="94"/>
      <c r="D22" s="94"/>
      <c r="E22" s="94"/>
      <c r="F22" s="167">
        <f>F20/F21</f>
        <v>3.16337702203265</v>
      </c>
      <c r="G22" s="167"/>
      <c r="H22" s="114" t="s">
        <v>63</v>
      </c>
      <c r="I22" s="114"/>
      <c r="J22" s="114"/>
      <c r="K22" s="115"/>
    </row>
    <row r="23" spans="1:12" ht="18" customHeight="1">
      <c r="A23" s="46" t="s">
        <v>59</v>
      </c>
      <c r="B23" s="44"/>
      <c r="C23" s="44"/>
      <c r="D23" s="44"/>
      <c r="E23" s="44"/>
      <c r="F23" s="44"/>
      <c r="G23" s="44"/>
      <c r="H23" s="44"/>
      <c r="I23" s="44"/>
      <c r="J23" s="44"/>
      <c r="K23" s="47"/>
    </row>
    <row r="24" spans="1:12" ht="18" customHeight="1">
      <c r="A24" s="48" t="s">
        <v>58</v>
      </c>
      <c r="B24" s="45"/>
      <c r="C24" s="45"/>
      <c r="D24" s="45"/>
      <c r="E24" s="45"/>
      <c r="F24" s="45"/>
      <c r="G24" s="45"/>
      <c r="H24" s="45"/>
      <c r="I24" s="45"/>
      <c r="J24" s="45"/>
      <c r="K24" s="49"/>
    </row>
    <row r="25" spans="1:12" ht="18" customHeight="1">
      <c r="A25" s="50" t="s">
        <v>57</v>
      </c>
      <c r="B25" s="51"/>
      <c r="C25" s="51"/>
      <c r="D25" s="51"/>
      <c r="E25" s="51"/>
      <c r="F25" s="51"/>
      <c r="G25" s="51"/>
      <c r="H25" s="51"/>
      <c r="I25" s="51"/>
      <c r="J25" s="51"/>
      <c r="K25" s="52"/>
    </row>
    <row r="26" spans="1:12" ht="18" customHeight="1"/>
    <row r="27" spans="1:12" ht="18" customHeight="1">
      <c r="A27" s="2" t="s">
        <v>41</v>
      </c>
      <c r="B27" s="1" t="s">
        <v>12</v>
      </c>
      <c r="I27" s="4"/>
    </row>
    <row r="28" spans="1:12" s="5" customFormat="1" ht="18" customHeight="1">
      <c r="A28" s="122" t="s">
        <v>3</v>
      </c>
      <c r="B28" s="122" t="s">
        <v>13</v>
      </c>
      <c r="C28" s="124"/>
      <c r="D28" s="124"/>
      <c r="E28" s="125"/>
      <c r="F28" s="162" t="s">
        <v>18</v>
      </c>
      <c r="G28" s="163"/>
      <c r="H28" s="164"/>
      <c r="I28" s="164" t="s">
        <v>14</v>
      </c>
      <c r="J28" s="139" t="s">
        <v>36</v>
      </c>
      <c r="K28" s="154" t="s">
        <v>46</v>
      </c>
      <c r="L28" s="156" t="s">
        <v>47</v>
      </c>
    </row>
    <row r="29" spans="1:12" s="5" customFormat="1" ht="18" customHeight="1">
      <c r="A29" s="123"/>
      <c r="B29" s="123"/>
      <c r="C29" s="126"/>
      <c r="D29" s="126"/>
      <c r="E29" s="127"/>
      <c r="F29" s="32" t="s">
        <v>19</v>
      </c>
      <c r="G29" s="33" t="s">
        <v>15</v>
      </c>
      <c r="H29" s="34" t="s">
        <v>16</v>
      </c>
      <c r="I29" s="165"/>
      <c r="J29" s="140"/>
      <c r="K29" s="155" t="s">
        <v>44</v>
      </c>
      <c r="L29" s="157" t="s">
        <v>45</v>
      </c>
    </row>
    <row r="30" spans="1:12" ht="18" customHeight="1">
      <c r="A30" s="22">
        <v>1</v>
      </c>
      <c r="B30" s="128" t="s">
        <v>75</v>
      </c>
      <c r="C30" s="129"/>
      <c r="D30" s="129"/>
      <c r="E30" s="130"/>
      <c r="F30" s="8">
        <f>G30+H30</f>
        <v>2539226</v>
      </c>
      <c r="G30" s="16"/>
      <c r="H30" s="12">
        <v>2539226</v>
      </c>
      <c r="I30" s="13"/>
      <c r="J30" s="26">
        <v>0.26197517539125742</v>
      </c>
      <c r="K30" s="35">
        <v>3403000</v>
      </c>
      <c r="L30" s="35">
        <v>26879000</v>
      </c>
    </row>
    <row r="31" spans="1:12" ht="39.75" customHeight="1">
      <c r="A31" s="7">
        <v>2</v>
      </c>
      <c r="B31" s="111" t="s">
        <v>76</v>
      </c>
      <c r="C31" s="112"/>
      <c r="D31" s="112"/>
      <c r="E31" s="113"/>
      <c r="F31" s="8">
        <f t="shared" ref="F31:F45" si="0">G31+H31</f>
        <v>654456</v>
      </c>
      <c r="G31" s="17"/>
      <c r="H31" s="15">
        <v>654456</v>
      </c>
      <c r="I31" s="61" t="s">
        <v>178</v>
      </c>
      <c r="J31" s="27">
        <v>0.38209977485484065</v>
      </c>
      <c r="K31" s="36">
        <v>792000</v>
      </c>
      <c r="L31" s="36">
        <v>7936000</v>
      </c>
    </row>
    <row r="32" spans="1:12" ht="18" customHeight="1">
      <c r="A32" s="7">
        <v>3</v>
      </c>
      <c r="B32" s="111" t="s">
        <v>77</v>
      </c>
      <c r="C32" s="112"/>
      <c r="D32" s="112"/>
      <c r="E32" s="113"/>
      <c r="F32" s="8">
        <f t="shared" si="0"/>
        <v>104700</v>
      </c>
      <c r="G32" s="17"/>
      <c r="H32" s="15">
        <v>104700</v>
      </c>
      <c r="I32" s="13"/>
      <c r="J32" s="27">
        <v>0.26494023904382469</v>
      </c>
      <c r="K32" s="36">
        <v>140000</v>
      </c>
      <c r="L32" s="36">
        <v>3276626</v>
      </c>
    </row>
    <row r="33" spans="1:12" ht="18" customHeight="1">
      <c r="A33" s="7">
        <v>4</v>
      </c>
      <c r="B33" s="111" t="s">
        <v>78</v>
      </c>
      <c r="C33" s="112"/>
      <c r="D33" s="112"/>
      <c r="E33" s="113"/>
      <c r="F33" s="8">
        <f t="shared" si="0"/>
        <v>546480</v>
      </c>
      <c r="G33" s="17"/>
      <c r="H33" s="15">
        <v>546480</v>
      </c>
      <c r="I33" s="13"/>
      <c r="J33" s="27">
        <v>0.52311302307391483</v>
      </c>
      <c r="K33" s="36">
        <v>547000</v>
      </c>
      <c r="L33" s="36">
        <v>9665000</v>
      </c>
    </row>
    <row r="34" spans="1:12" ht="18" customHeight="1">
      <c r="A34" s="7">
        <v>5</v>
      </c>
      <c r="B34" s="111" t="s">
        <v>79</v>
      </c>
      <c r="C34" s="112"/>
      <c r="D34" s="112"/>
      <c r="E34" s="113"/>
      <c r="F34" s="8">
        <f t="shared" si="0"/>
        <v>2100000</v>
      </c>
      <c r="G34" s="17"/>
      <c r="H34" s="15">
        <v>2100000</v>
      </c>
      <c r="I34" s="14"/>
      <c r="J34" s="27">
        <v>0.2777941176470588</v>
      </c>
      <c r="K34" s="36">
        <v>2139000</v>
      </c>
      <c r="L34" s="36">
        <v>17622000</v>
      </c>
    </row>
    <row r="35" spans="1:12" ht="18" customHeight="1">
      <c r="A35" s="7">
        <v>6</v>
      </c>
      <c r="B35" s="111" t="s">
        <v>80</v>
      </c>
      <c r="C35" s="112"/>
      <c r="D35" s="112"/>
      <c r="E35" s="113"/>
      <c r="F35" s="8">
        <f t="shared" si="0"/>
        <v>2023200</v>
      </c>
      <c r="G35" s="17"/>
      <c r="H35" s="15">
        <v>2023200</v>
      </c>
      <c r="I35" s="14"/>
      <c r="J35" s="27">
        <v>0.1959304056568664</v>
      </c>
      <c r="K35" s="36">
        <v>2049000</v>
      </c>
      <c r="L35" s="36">
        <v>33311000</v>
      </c>
    </row>
    <row r="36" spans="1:12" ht="33.75" customHeight="1">
      <c r="A36" s="7">
        <v>7</v>
      </c>
      <c r="B36" s="111" t="s">
        <v>81</v>
      </c>
      <c r="C36" s="112"/>
      <c r="D36" s="112"/>
      <c r="E36" s="113"/>
      <c r="F36" s="8">
        <f t="shared" si="0"/>
        <v>628326</v>
      </c>
      <c r="G36" s="17"/>
      <c r="H36" s="15">
        <v>628326</v>
      </c>
      <c r="I36" s="64" t="s">
        <v>159</v>
      </c>
      <c r="J36" s="27">
        <v>0.59751994616937421</v>
      </c>
      <c r="K36" s="36">
        <v>790000</v>
      </c>
      <c r="L36" s="36">
        <v>7820000</v>
      </c>
    </row>
    <row r="37" spans="1:12" ht="18" customHeight="1">
      <c r="A37" s="7">
        <v>8</v>
      </c>
      <c r="B37" s="111" t="s">
        <v>82</v>
      </c>
      <c r="C37" s="112"/>
      <c r="D37" s="112"/>
      <c r="E37" s="113"/>
      <c r="F37" s="8">
        <f t="shared" si="0"/>
        <v>1857220</v>
      </c>
      <c r="G37" s="17"/>
      <c r="H37" s="15">
        <v>1857220</v>
      </c>
      <c r="I37" s="14"/>
      <c r="J37" s="27">
        <v>0.61308821049080797</v>
      </c>
      <c r="K37" s="36">
        <v>1950000</v>
      </c>
      <c r="L37" s="36">
        <v>3800000</v>
      </c>
    </row>
    <row r="38" spans="1:12" ht="18" customHeight="1">
      <c r="A38" s="7">
        <v>9</v>
      </c>
      <c r="B38" s="146" t="s">
        <v>83</v>
      </c>
      <c r="C38" s="147"/>
      <c r="D38" s="147"/>
      <c r="E38" s="148"/>
      <c r="F38" s="8">
        <f t="shared" si="0"/>
        <v>12019003</v>
      </c>
      <c r="G38" s="17"/>
      <c r="H38" s="15">
        <v>12019003</v>
      </c>
      <c r="I38" s="14"/>
      <c r="J38" s="27">
        <v>0.23027943383217747</v>
      </c>
      <c r="K38" s="36">
        <v>0</v>
      </c>
      <c r="L38" s="36">
        <v>0</v>
      </c>
    </row>
    <row r="39" spans="1:12" ht="18" customHeight="1">
      <c r="A39" s="7">
        <v>10</v>
      </c>
      <c r="B39" s="74" t="s">
        <v>84</v>
      </c>
      <c r="C39" s="75"/>
      <c r="D39" s="75"/>
      <c r="E39" s="76"/>
      <c r="F39" s="8">
        <f t="shared" si="0"/>
        <v>510730</v>
      </c>
      <c r="G39" s="17"/>
      <c r="H39" s="15">
        <v>510730</v>
      </c>
      <c r="I39" s="14"/>
      <c r="J39" s="27">
        <v>0.12921733173488612</v>
      </c>
      <c r="K39" s="36">
        <v>403000</v>
      </c>
      <c r="L39" s="36">
        <v>9518750</v>
      </c>
    </row>
    <row r="40" spans="1:12" ht="18" customHeight="1">
      <c r="A40" s="7">
        <v>11</v>
      </c>
      <c r="B40" s="74" t="s">
        <v>85</v>
      </c>
      <c r="C40" s="75"/>
      <c r="D40" s="75"/>
      <c r="E40" s="76"/>
      <c r="F40" s="8">
        <f t="shared" si="0"/>
        <v>39600</v>
      </c>
      <c r="G40" s="17"/>
      <c r="H40" s="15">
        <v>39600</v>
      </c>
      <c r="I40" s="14"/>
      <c r="J40" s="27">
        <v>9.1929120390430788E-2</v>
      </c>
      <c r="K40" s="36">
        <v>1043000</v>
      </c>
      <c r="L40" s="36">
        <v>42044000</v>
      </c>
    </row>
    <row r="41" spans="1:12" ht="18" customHeight="1">
      <c r="A41" s="57">
        <v>12</v>
      </c>
      <c r="B41" s="74" t="s">
        <v>157</v>
      </c>
      <c r="C41" s="75"/>
      <c r="D41" s="75"/>
      <c r="E41" s="76"/>
      <c r="F41" s="8">
        <f t="shared" si="0"/>
        <v>13755666</v>
      </c>
      <c r="G41" s="17"/>
      <c r="H41" s="15">
        <v>13755666</v>
      </c>
      <c r="I41" s="14"/>
      <c r="J41" s="27">
        <v>0.12162281632364383</v>
      </c>
      <c r="K41" s="36">
        <v>16924000</v>
      </c>
      <c r="L41" s="36">
        <v>82868000</v>
      </c>
    </row>
    <row r="42" spans="1:12" ht="18" customHeight="1">
      <c r="A42" s="57">
        <v>13</v>
      </c>
      <c r="B42" s="74" t="s">
        <v>86</v>
      </c>
      <c r="C42" s="75"/>
      <c r="D42" s="75"/>
      <c r="E42" s="76"/>
      <c r="F42" s="8">
        <f t="shared" si="0"/>
        <v>0</v>
      </c>
      <c r="G42" s="17"/>
      <c r="H42" s="15">
        <v>0</v>
      </c>
      <c r="I42" s="14"/>
      <c r="J42" s="27"/>
      <c r="K42" s="36"/>
      <c r="L42" s="36">
        <v>18765000</v>
      </c>
    </row>
    <row r="43" spans="1:12" ht="18" customHeight="1">
      <c r="A43" s="57">
        <v>14</v>
      </c>
      <c r="B43" s="74" t="s">
        <v>87</v>
      </c>
      <c r="C43" s="75"/>
      <c r="D43" s="75"/>
      <c r="E43" s="76"/>
      <c r="F43" s="8">
        <f t="shared" si="0"/>
        <v>0</v>
      </c>
      <c r="G43" s="17"/>
      <c r="H43" s="15">
        <v>0</v>
      </c>
      <c r="I43" s="14"/>
      <c r="J43" s="27"/>
      <c r="K43" s="36"/>
      <c r="L43" s="36">
        <v>16000000</v>
      </c>
    </row>
    <row r="44" spans="1:12" ht="18" customHeight="1">
      <c r="A44" s="57">
        <v>15</v>
      </c>
      <c r="B44" s="74" t="s">
        <v>88</v>
      </c>
      <c r="C44" s="75"/>
      <c r="D44" s="75"/>
      <c r="E44" s="76"/>
      <c r="F44" s="8">
        <f t="shared" si="0"/>
        <v>0</v>
      </c>
      <c r="G44" s="17"/>
      <c r="H44" s="15">
        <v>0</v>
      </c>
      <c r="I44" s="14"/>
      <c r="J44" s="27"/>
      <c r="K44" s="36"/>
      <c r="L44" s="36">
        <v>12000000</v>
      </c>
    </row>
    <row r="45" spans="1:12" ht="18" customHeight="1" thickBot="1">
      <c r="A45" s="57">
        <v>16</v>
      </c>
      <c r="B45" s="86" t="s">
        <v>89</v>
      </c>
      <c r="C45" s="87"/>
      <c r="D45" s="87"/>
      <c r="E45" s="88"/>
      <c r="F45" s="23">
        <f t="shared" si="0"/>
        <v>0</v>
      </c>
      <c r="G45" s="24"/>
      <c r="H45" s="15">
        <v>0</v>
      </c>
      <c r="I45" s="14"/>
      <c r="J45" s="28"/>
      <c r="K45" s="37"/>
      <c r="L45" s="37">
        <v>80000000</v>
      </c>
    </row>
    <row r="46" spans="1:12" s="6" customFormat="1" ht="18" customHeight="1" thickBot="1">
      <c r="A46" s="149" t="s">
        <v>1</v>
      </c>
      <c r="B46" s="150"/>
      <c r="C46" s="150"/>
      <c r="D46" s="150"/>
      <c r="E46" s="151"/>
      <c r="F46" s="9">
        <f>SUM(F30:F45)</f>
        <v>36778607</v>
      </c>
      <c r="G46" s="25">
        <f>SUM(G30:G45)</f>
        <v>0</v>
      </c>
      <c r="H46" s="10">
        <f>SUM(H30:H45)</f>
        <v>36778607</v>
      </c>
      <c r="I46" s="55"/>
      <c r="K46" s="9">
        <f>SUM(K30:K45)</f>
        <v>30180000</v>
      </c>
      <c r="L46" s="9">
        <f>SUM(L30:L45)</f>
        <v>371505376</v>
      </c>
    </row>
    <row r="47" spans="1:12" ht="18" customHeight="1"/>
    <row r="48" spans="1:12" ht="18" customHeight="1">
      <c r="A48" s="1" t="s">
        <v>42</v>
      </c>
    </row>
    <row r="49" spans="2:11" ht="18" customHeight="1">
      <c r="B49" s="65" t="s">
        <v>37</v>
      </c>
      <c r="C49" s="77" t="s">
        <v>90</v>
      </c>
      <c r="D49" s="78"/>
      <c r="E49" s="78"/>
      <c r="F49" s="78"/>
      <c r="G49" s="78"/>
      <c r="H49" s="78"/>
      <c r="I49" s="78"/>
      <c r="J49" s="78"/>
      <c r="K49" s="79"/>
    </row>
    <row r="50" spans="2:11" ht="18" customHeight="1">
      <c r="B50" s="141"/>
      <c r="C50" s="80"/>
      <c r="D50" s="81"/>
      <c r="E50" s="81"/>
      <c r="F50" s="81"/>
      <c r="G50" s="81"/>
      <c r="H50" s="81"/>
      <c r="I50" s="81"/>
      <c r="J50" s="81"/>
      <c r="K50" s="82"/>
    </row>
    <row r="51" spans="2:11" ht="18" customHeight="1">
      <c r="B51" s="71"/>
      <c r="C51" s="83"/>
      <c r="D51" s="84"/>
      <c r="E51" s="84"/>
      <c r="F51" s="84"/>
      <c r="G51" s="84"/>
      <c r="H51" s="84"/>
      <c r="I51" s="84"/>
      <c r="J51" s="84"/>
      <c r="K51" s="85"/>
    </row>
    <row r="52" spans="2:11" ht="18" customHeight="1">
      <c r="B52" s="65" t="s">
        <v>64</v>
      </c>
      <c r="C52" s="66"/>
      <c r="D52" s="66"/>
      <c r="E52" s="67"/>
      <c r="F52" s="211">
        <v>-9.5000000000000001E-2</v>
      </c>
      <c r="G52" s="212"/>
      <c r="H52" s="212"/>
      <c r="I52" s="213"/>
    </row>
    <row r="53" spans="2:11" ht="18" customHeight="1">
      <c r="B53" s="68" t="s">
        <v>66</v>
      </c>
      <c r="C53" s="69"/>
      <c r="D53" s="69"/>
      <c r="E53" s="70"/>
      <c r="F53" s="214">
        <v>-0.16500000000000001</v>
      </c>
      <c r="G53" s="215"/>
      <c r="H53" s="215"/>
      <c r="I53" s="216"/>
    </row>
    <row r="54" spans="2:11" ht="18" customHeight="1">
      <c r="B54" s="71" t="s">
        <v>65</v>
      </c>
      <c r="C54" s="72"/>
      <c r="D54" s="72"/>
      <c r="E54" s="73"/>
      <c r="F54" s="217">
        <f>F52/F53</f>
        <v>0.57575757575757569</v>
      </c>
      <c r="G54" s="218"/>
      <c r="H54" s="218"/>
      <c r="I54" s="219"/>
    </row>
    <row r="55" spans="2:11" ht="18" customHeight="1"/>
    <row r="56" spans="2:11" ht="18" customHeight="1"/>
    <row r="57" spans="2:11" ht="18" customHeight="1"/>
    <row r="58" spans="2:11" ht="18" customHeight="1"/>
    <row r="59" spans="2:11" ht="18" customHeight="1"/>
    <row r="60" spans="2:11" ht="18" customHeight="1"/>
    <row r="61" spans="2:11" ht="18" customHeight="1"/>
    <row r="62" spans="2:11" ht="18" customHeight="1"/>
    <row r="63" spans="2:11" ht="18" customHeight="1"/>
    <row r="64" spans="2:11" ht="18" customHeight="1"/>
  </sheetData>
  <mergeCells count="92">
    <mergeCell ref="I1:L1"/>
    <mergeCell ref="K28:K29"/>
    <mergeCell ref="L28:L29"/>
    <mergeCell ref="H4:K4"/>
    <mergeCell ref="H3:K3"/>
    <mergeCell ref="H5:K5"/>
    <mergeCell ref="H6:K6"/>
    <mergeCell ref="H7:K7"/>
    <mergeCell ref="H8:K8"/>
    <mergeCell ref="H9:K9"/>
    <mergeCell ref="F28:H28"/>
    <mergeCell ref="I28:I29"/>
    <mergeCell ref="F16:G16"/>
    <mergeCell ref="F22:G22"/>
    <mergeCell ref="F20:G20"/>
    <mergeCell ref="F21:G21"/>
    <mergeCell ref="A3:E3"/>
    <mergeCell ref="J28:J29"/>
    <mergeCell ref="B49:B51"/>
    <mergeCell ref="B13:E13"/>
    <mergeCell ref="B9:E9"/>
    <mergeCell ref="F9:G9"/>
    <mergeCell ref="B8:E8"/>
    <mergeCell ref="B11:E11"/>
    <mergeCell ref="B12:E12"/>
    <mergeCell ref="F3:G3"/>
    <mergeCell ref="F7:G7"/>
    <mergeCell ref="B38:E38"/>
    <mergeCell ref="A46:E46"/>
    <mergeCell ref="B4:E4"/>
    <mergeCell ref="F5:G5"/>
    <mergeCell ref="F6:G6"/>
    <mergeCell ref="A4:A7"/>
    <mergeCell ref="F4:G4"/>
    <mergeCell ref="F8:G8"/>
    <mergeCell ref="B5:B7"/>
    <mergeCell ref="C5:E5"/>
    <mergeCell ref="C6:E6"/>
    <mergeCell ref="C7:E7"/>
    <mergeCell ref="A13:A16"/>
    <mergeCell ref="B33:E33"/>
    <mergeCell ref="B34:E34"/>
    <mergeCell ref="B35:E35"/>
    <mergeCell ref="B36:E36"/>
    <mergeCell ref="B20:E20"/>
    <mergeCell ref="B21:E21"/>
    <mergeCell ref="B19:C19"/>
    <mergeCell ref="D19:E19"/>
    <mergeCell ref="A28:A29"/>
    <mergeCell ref="B28:E29"/>
    <mergeCell ref="B30:E30"/>
    <mergeCell ref="B31:E31"/>
    <mergeCell ref="B32:E32"/>
    <mergeCell ref="B40:E40"/>
    <mergeCell ref="B42:E42"/>
    <mergeCell ref="H20:K20"/>
    <mergeCell ref="H21:K21"/>
    <mergeCell ref="B37:E37"/>
    <mergeCell ref="B22:E22"/>
    <mergeCell ref="H22:K22"/>
    <mergeCell ref="B41:E41"/>
    <mergeCell ref="H15:K15"/>
    <mergeCell ref="B39:E39"/>
    <mergeCell ref="H16:K16"/>
    <mergeCell ref="H19:K19"/>
    <mergeCell ref="F19:G19"/>
    <mergeCell ref="B10:E10"/>
    <mergeCell ref="F10:G10"/>
    <mergeCell ref="H10:K10"/>
    <mergeCell ref="B14:B16"/>
    <mergeCell ref="C14:E14"/>
    <mergeCell ref="C15:E15"/>
    <mergeCell ref="C16:E16"/>
    <mergeCell ref="F11:G11"/>
    <mergeCell ref="F12:G12"/>
    <mergeCell ref="H11:K11"/>
    <mergeCell ref="H12:K12"/>
    <mergeCell ref="F13:G13"/>
    <mergeCell ref="F14:G14"/>
    <mergeCell ref="F15:G15"/>
    <mergeCell ref="H13:K13"/>
    <mergeCell ref="H14:K14"/>
    <mergeCell ref="F54:I54"/>
    <mergeCell ref="B52:E52"/>
    <mergeCell ref="B53:E53"/>
    <mergeCell ref="B54:E54"/>
    <mergeCell ref="B43:E43"/>
    <mergeCell ref="B44:E44"/>
    <mergeCell ref="F52:I52"/>
    <mergeCell ref="C49:K51"/>
    <mergeCell ref="F53:I53"/>
    <mergeCell ref="B45:E45"/>
  </mergeCells>
  <phoneticPr fontId="2"/>
  <dataValidations count="1">
    <dataValidation type="list" allowBlank="1" showInputMessage="1" showErrorMessage="1" sqref="D19:E19">
      <formula1>"取崩型,運用型,"</formula1>
    </dataValidation>
  </dataValidations>
  <pageMargins left="0.7" right="0.7" top="0.75" bottom="0.75" header="0.3" footer="0.3"/>
  <pageSetup paperSize="9" scale="68" fitToHeight="0"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61"/>
  <sheetViews>
    <sheetView view="pageBreakPreview" topLeftCell="A44" zoomScale="85" zoomScaleNormal="100" zoomScaleSheetLayoutView="85" workbookViewId="0">
      <selection activeCell="G57" sqref="G57"/>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61</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138</v>
      </c>
      <c r="E5" s="206"/>
      <c r="F5" s="206"/>
      <c r="G5" s="206"/>
      <c r="H5" s="206"/>
      <c r="I5" s="206"/>
      <c r="J5" s="207"/>
      <c r="K5" s="208" t="s">
        <v>21</v>
      </c>
      <c r="L5" s="186"/>
      <c r="M5" s="186" t="s">
        <v>27</v>
      </c>
      <c r="N5" s="187"/>
    </row>
    <row r="6" spans="2:14" ht="22.15" customHeight="1">
      <c r="B6" s="188" t="s">
        <v>29</v>
      </c>
      <c r="C6" s="189"/>
      <c r="D6" s="190"/>
      <c r="E6" s="190"/>
      <c r="F6" s="190"/>
      <c r="G6" s="190"/>
      <c r="H6" s="190"/>
      <c r="I6" s="190"/>
      <c r="J6" s="191"/>
      <c r="K6" s="192" t="s">
        <v>25</v>
      </c>
      <c r="L6" s="193"/>
      <c r="M6" s="193" t="s">
        <v>139</v>
      </c>
      <c r="N6" s="194"/>
    </row>
    <row r="7" spans="2:14" ht="22.15" customHeight="1">
      <c r="B7" s="195" t="s">
        <v>20</v>
      </c>
      <c r="C7" s="196"/>
      <c r="D7" s="197" t="s">
        <v>140</v>
      </c>
      <c r="E7" s="197"/>
      <c r="F7" s="197"/>
      <c r="G7" s="197"/>
      <c r="H7" s="197"/>
      <c r="I7" s="197"/>
      <c r="J7" s="198"/>
      <c r="K7" s="199" t="s">
        <v>26</v>
      </c>
      <c r="L7" s="200"/>
      <c r="M7" s="200" t="s">
        <v>160</v>
      </c>
      <c r="N7" s="201"/>
    </row>
    <row r="8" spans="2:14" ht="22.15" customHeight="1">
      <c r="B8" s="19"/>
      <c r="C8" s="19"/>
      <c r="D8" s="62"/>
      <c r="E8" s="62"/>
      <c r="F8" s="62"/>
      <c r="G8" s="62"/>
      <c r="H8" s="62"/>
      <c r="I8" s="62"/>
      <c r="J8" s="62"/>
      <c r="K8" s="19"/>
      <c r="L8" s="19"/>
      <c r="M8" s="19"/>
      <c r="N8" s="19"/>
    </row>
    <row r="9" spans="2:14" ht="22.15" customHeight="1">
      <c r="B9" s="20" t="s">
        <v>22</v>
      </c>
    </row>
    <row r="10" spans="2:14" ht="22.15" customHeight="1">
      <c r="B10" s="169" t="s">
        <v>141</v>
      </c>
      <c r="C10" s="178"/>
      <c r="D10" s="178"/>
      <c r="E10" s="178"/>
      <c r="F10" s="178"/>
      <c r="G10" s="178"/>
      <c r="H10" s="178"/>
      <c r="I10" s="178"/>
      <c r="J10" s="178"/>
      <c r="K10" s="178"/>
      <c r="L10" s="178"/>
      <c r="M10" s="178"/>
      <c r="N10" s="179"/>
    </row>
    <row r="11" spans="2:14" ht="22.15" customHeight="1">
      <c r="B11" s="180"/>
      <c r="C11" s="181"/>
      <c r="D11" s="181"/>
      <c r="E11" s="181"/>
      <c r="F11" s="181"/>
      <c r="G11" s="181"/>
      <c r="H11" s="181"/>
      <c r="I11" s="181"/>
      <c r="J11" s="181"/>
      <c r="K11" s="181"/>
      <c r="L11" s="181"/>
      <c r="M11" s="181"/>
      <c r="N11" s="182"/>
    </row>
    <row r="12" spans="2:14" ht="22.15" customHeight="1">
      <c r="B12" s="180"/>
      <c r="C12" s="181"/>
      <c r="D12" s="181"/>
      <c r="E12" s="181"/>
      <c r="F12" s="181"/>
      <c r="G12" s="181"/>
      <c r="H12" s="181"/>
      <c r="I12" s="181"/>
      <c r="J12" s="181"/>
      <c r="K12" s="181"/>
      <c r="L12" s="181"/>
      <c r="M12" s="181"/>
      <c r="N12" s="182"/>
    </row>
    <row r="13" spans="2:14" ht="22.15" customHeight="1">
      <c r="B13" s="180"/>
      <c r="C13" s="181"/>
      <c r="D13" s="181"/>
      <c r="E13" s="181"/>
      <c r="F13" s="181"/>
      <c r="G13" s="181"/>
      <c r="H13" s="181"/>
      <c r="I13" s="181"/>
      <c r="J13" s="181"/>
      <c r="K13" s="181"/>
      <c r="L13" s="181"/>
      <c r="M13" s="181"/>
      <c r="N13" s="182"/>
    </row>
    <row r="14" spans="2:14" ht="22.15" customHeight="1">
      <c r="B14" s="180"/>
      <c r="C14" s="181"/>
      <c r="D14" s="181"/>
      <c r="E14" s="181"/>
      <c r="F14" s="181"/>
      <c r="G14" s="181"/>
      <c r="H14" s="181"/>
      <c r="I14" s="181"/>
      <c r="J14" s="181"/>
      <c r="K14" s="181"/>
      <c r="L14" s="181"/>
      <c r="M14" s="181"/>
      <c r="N14" s="182"/>
    </row>
    <row r="15" spans="2:14" ht="22.15" customHeight="1">
      <c r="B15" s="180"/>
      <c r="C15" s="181"/>
      <c r="D15" s="181"/>
      <c r="E15" s="181"/>
      <c r="F15" s="181"/>
      <c r="G15" s="181"/>
      <c r="H15" s="181"/>
      <c r="I15" s="181"/>
      <c r="J15" s="181"/>
      <c r="K15" s="181"/>
      <c r="L15" s="181"/>
      <c r="M15" s="181"/>
      <c r="N15" s="182"/>
    </row>
    <row r="16" spans="2:14" ht="22.15" customHeight="1">
      <c r="B16" s="180"/>
      <c r="C16" s="181"/>
      <c r="D16" s="181"/>
      <c r="E16" s="181"/>
      <c r="F16" s="181"/>
      <c r="G16" s="181"/>
      <c r="H16" s="181"/>
      <c r="I16" s="181"/>
      <c r="J16" s="181"/>
      <c r="K16" s="181"/>
      <c r="L16" s="181"/>
      <c r="M16" s="181"/>
      <c r="N16" s="182"/>
    </row>
    <row r="17" spans="2:14" ht="22.15" customHeight="1">
      <c r="B17" s="183"/>
      <c r="C17" s="184"/>
      <c r="D17" s="184"/>
      <c r="E17" s="184"/>
      <c r="F17" s="184"/>
      <c r="G17" s="184"/>
      <c r="H17" s="184"/>
      <c r="I17" s="184"/>
      <c r="J17" s="184"/>
      <c r="K17" s="184"/>
      <c r="L17" s="184"/>
      <c r="M17" s="184"/>
      <c r="N17" s="185"/>
    </row>
    <row r="18" spans="2:14" ht="22.15" customHeight="1">
      <c r="B18" s="63"/>
      <c r="C18" s="63"/>
      <c r="D18" s="63"/>
      <c r="E18" s="63"/>
      <c r="F18" s="63"/>
      <c r="G18" s="63"/>
      <c r="H18" s="63"/>
      <c r="I18" s="63"/>
      <c r="J18" s="63"/>
      <c r="K18" s="63"/>
      <c r="L18" s="63"/>
      <c r="M18" s="63"/>
      <c r="N18" s="63"/>
    </row>
    <row r="19" spans="2:14" ht="22.15" customHeight="1">
      <c r="B19" s="20" t="s">
        <v>23</v>
      </c>
    </row>
    <row r="20" spans="2:14" ht="22.15" customHeight="1">
      <c r="B20" s="169" t="s">
        <v>168</v>
      </c>
      <c r="C20" s="178"/>
      <c r="D20" s="178"/>
      <c r="E20" s="178"/>
      <c r="F20" s="178"/>
      <c r="G20" s="178"/>
      <c r="H20" s="178"/>
      <c r="I20" s="178"/>
      <c r="J20" s="178"/>
      <c r="K20" s="178"/>
      <c r="L20" s="178"/>
      <c r="M20" s="178"/>
      <c r="N20" s="179"/>
    </row>
    <row r="21" spans="2:14" ht="22.15" customHeight="1">
      <c r="B21" s="180"/>
      <c r="C21" s="181"/>
      <c r="D21" s="181"/>
      <c r="E21" s="181"/>
      <c r="F21" s="181"/>
      <c r="G21" s="181"/>
      <c r="H21" s="181"/>
      <c r="I21" s="181"/>
      <c r="J21" s="181"/>
      <c r="K21" s="181"/>
      <c r="L21" s="181"/>
      <c r="M21" s="181"/>
      <c r="N21" s="182"/>
    </row>
    <row r="22" spans="2:14" ht="22.15" customHeight="1">
      <c r="B22" s="180"/>
      <c r="C22" s="181"/>
      <c r="D22" s="181"/>
      <c r="E22" s="181"/>
      <c r="F22" s="181"/>
      <c r="G22" s="181"/>
      <c r="H22" s="181"/>
      <c r="I22" s="181"/>
      <c r="J22" s="181"/>
      <c r="K22" s="181"/>
      <c r="L22" s="181"/>
      <c r="M22" s="181"/>
      <c r="N22" s="182"/>
    </row>
    <row r="23" spans="2:14" ht="22.15" customHeight="1">
      <c r="B23" s="180"/>
      <c r="C23" s="181"/>
      <c r="D23" s="181"/>
      <c r="E23" s="181"/>
      <c r="F23" s="181"/>
      <c r="G23" s="181"/>
      <c r="H23" s="181"/>
      <c r="I23" s="181"/>
      <c r="J23" s="181"/>
      <c r="K23" s="181"/>
      <c r="L23" s="181"/>
      <c r="M23" s="181"/>
      <c r="N23" s="182"/>
    </row>
    <row r="24" spans="2:14" ht="22.15" customHeight="1">
      <c r="B24" s="180"/>
      <c r="C24" s="181"/>
      <c r="D24" s="181"/>
      <c r="E24" s="181"/>
      <c r="F24" s="181"/>
      <c r="G24" s="181"/>
      <c r="H24" s="181"/>
      <c r="I24" s="181"/>
      <c r="J24" s="181"/>
      <c r="K24" s="181"/>
      <c r="L24" s="181"/>
      <c r="M24" s="181"/>
      <c r="N24" s="182"/>
    </row>
    <row r="25" spans="2:14" ht="22.15" customHeight="1">
      <c r="B25" s="180"/>
      <c r="C25" s="181"/>
      <c r="D25" s="181"/>
      <c r="E25" s="181"/>
      <c r="F25" s="181"/>
      <c r="G25" s="181"/>
      <c r="H25" s="181"/>
      <c r="I25" s="181"/>
      <c r="J25" s="181"/>
      <c r="K25" s="181"/>
      <c r="L25" s="181"/>
      <c r="M25" s="181"/>
      <c r="N25" s="182"/>
    </row>
    <row r="26" spans="2:14" ht="22.15" customHeight="1">
      <c r="B26" s="180"/>
      <c r="C26" s="181"/>
      <c r="D26" s="181"/>
      <c r="E26" s="181"/>
      <c r="F26" s="181"/>
      <c r="G26" s="181"/>
      <c r="H26" s="181"/>
      <c r="I26" s="181"/>
      <c r="J26" s="181"/>
      <c r="K26" s="181"/>
      <c r="L26" s="181"/>
      <c r="M26" s="181"/>
      <c r="N26" s="182"/>
    </row>
    <row r="27" spans="2:14" ht="22.15" customHeight="1">
      <c r="B27" s="183"/>
      <c r="C27" s="184"/>
      <c r="D27" s="184"/>
      <c r="E27" s="184"/>
      <c r="F27" s="184"/>
      <c r="G27" s="184"/>
      <c r="H27" s="184"/>
      <c r="I27" s="184"/>
      <c r="J27" s="184"/>
      <c r="K27" s="184"/>
      <c r="L27" s="184"/>
      <c r="M27" s="184"/>
      <c r="N27" s="185"/>
    </row>
    <row r="28" spans="2:14" ht="22.15" customHeight="1"/>
    <row r="29" spans="2:14" ht="22.15" customHeight="1">
      <c r="B29" s="20" t="s">
        <v>24</v>
      </c>
    </row>
    <row r="30" spans="2:14" ht="22.15" customHeight="1">
      <c r="B30" s="210" t="s">
        <v>142</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63"/>
      <c r="C38" s="63"/>
      <c r="D38" s="63"/>
      <c r="E38" s="63"/>
      <c r="F38" s="63"/>
      <c r="G38" s="63"/>
      <c r="H38" s="63"/>
      <c r="I38" s="63"/>
      <c r="J38" s="63"/>
      <c r="K38" s="63"/>
      <c r="L38" s="63"/>
      <c r="M38" s="63"/>
      <c r="N38" s="63"/>
    </row>
    <row r="39" spans="2:14" ht="22.15" customHeight="1">
      <c r="B39" s="20" t="s">
        <v>30</v>
      </c>
    </row>
    <row r="40" spans="2:14" ht="22.15" customHeight="1">
      <c r="B40" s="169" t="s">
        <v>169</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22.15" customHeight="1"/>
    <row r="51" ht="22.15" customHeight="1"/>
    <row r="52" ht="22.15" customHeight="1"/>
    <row r="53" ht="22.15" customHeight="1"/>
    <row r="54" ht="22.15"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6"/>
  <sheetViews>
    <sheetView view="pageBreakPreview" topLeftCell="A40" zoomScale="85" zoomScaleNormal="100" zoomScaleSheetLayoutView="85" workbookViewId="0">
      <selection activeCell="M60" sqref="M60"/>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62</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153</v>
      </c>
      <c r="E5" s="206"/>
      <c r="F5" s="206"/>
      <c r="G5" s="206"/>
      <c r="H5" s="206"/>
      <c r="I5" s="206"/>
      <c r="J5" s="207"/>
      <c r="K5" s="208" t="s">
        <v>21</v>
      </c>
      <c r="L5" s="186"/>
      <c r="M5" s="186" t="s">
        <v>144</v>
      </c>
      <c r="N5" s="187"/>
    </row>
    <row r="6" spans="2:14" ht="22.15" customHeight="1">
      <c r="B6" s="188" t="s">
        <v>29</v>
      </c>
      <c r="C6" s="189"/>
      <c r="D6" s="190"/>
      <c r="E6" s="190"/>
      <c r="F6" s="190"/>
      <c r="G6" s="190"/>
      <c r="H6" s="190"/>
      <c r="I6" s="190"/>
      <c r="J6" s="191"/>
      <c r="K6" s="192" t="s">
        <v>25</v>
      </c>
      <c r="L6" s="193"/>
      <c r="M6" s="193" t="s">
        <v>99</v>
      </c>
      <c r="N6" s="194"/>
    </row>
    <row r="7" spans="2:14" ht="22.15" customHeight="1">
      <c r="B7" s="195" t="s">
        <v>20</v>
      </c>
      <c r="C7" s="196"/>
      <c r="D7" s="197" t="s">
        <v>151</v>
      </c>
      <c r="E7" s="197"/>
      <c r="F7" s="197"/>
      <c r="G7" s="197"/>
      <c r="H7" s="197"/>
      <c r="I7" s="197"/>
      <c r="J7" s="198"/>
      <c r="K7" s="199" t="s">
        <v>26</v>
      </c>
      <c r="L7" s="200"/>
      <c r="M7" s="200" t="s">
        <v>74</v>
      </c>
      <c r="N7" s="201"/>
    </row>
    <row r="8" spans="2:14" ht="22.15" customHeight="1">
      <c r="B8" s="19"/>
      <c r="C8" s="19"/>
      <c r="D8" s="58"/>
      <c r="E8" s="58"/>
      <c r="F8" s="58"/>
      <c r="G8" s="58"/>
      <c r="H8" s="58"/>
      <c r="I8" s="58"/>
      <c r="J8" s="58"/>
      <c r="K8" s="19"/>
      <c r="L8" s="19"/>
      <c r="M8" s="19"/>
      <c r="N8" s="19"/>
    </row>
    <row r="9" spans="2:14" ht="22.15" customHeight="1">
      <c r="B9" s="20" t="s">
        <v>22</v>
      </c>
    </row>
    <row r="10" spans="2:14" ht="22.15" customHeight="1">
      <c r="B10" s="169" t="s">
        <v>154</v>
      </c>
      <c r="C10" s="178"/>
      <c r="D10" s="178"/>
      <c r="E10" s="178"/>
      <c r="F10" s="178"/>
      <c r="G10" s="178"/>
      <c r="H10" s="178"/>
      <c r="I10" s="178"/>
      <c r="J10" s="178"/>
      <c r="K10" s="178"/>
      <c r="L10" s="178"/>
      <c r="M10" s="178"/>
      <c r="N10" s="179"/>
    </row>
    <row r="11" spans="2:14" ht="22.15" customHeight="1">
      <c r="B11" s="180"/>
      <c r="C11" s="181"/>
      <c r="D11" s="181"/>
      <c r="E11" s="181"/>
      <c r="F11" s="181"/>
      <c r="G11" s="181"/>
      <c r="H11" s="181"/>
      <c r="I11" s="181"/>
      <c r="J11" s="181"/>
      <c r="K11" s="181"/>
      <c r="L11" s="181"/>
      <c r="M11" s="181"/>
      <c r="N11" s="182"/>
    </row>
    <row r="12" spans="2:14" ht="22.15" customHeight="1">
      <c r="B12" s="180"/>
      <c r="C12" s="181"/>
      <c r="D12" s="181"/>
      <c r="E12" s="181"/>
      <c r="F12" s="181"/>
      <c r="G12" s="181"/>
      <c r="H12" s="181"/>
      <c r="I12" s="181"/>
      <c r="J12" s="181"/>
      <c r="K12" s="181"/>
      <c r="L12" s="181"/>
      <c r="M12" s="181"/>
      <c r="N12" s="182"/>
    </row>
    <row r="13" spans="2:14" ht="22.15" customHeight="1">
      <c r="B13" s="180"/>
      <c r="C13" s="181"/>
      <c r="D13" s="181"/>
      <c r="E13" s="181"/>
      <c r="F13" s="181"/>
      <c r="G13" s="181"/>
      <c r="H13" s="181"/>
      <c r="I13" s="181"/>
      <c r="J13" s="181"/>
      <c r="K13" s="181"/>
      <c r="L13" s="181"/>
      <c r="M13" s="181"/>
      <c r="N13" s="182"/>
    </row>
    <row r="14" spans="2:14" ht="22.15" customHeight="1">
      <c r="B14" s="180"/>
      <c r="C14" s="181"/>
      <c r="D14" s="181"/>
      <c r="E14" s="181"/>
      <c r="F14" s="181"/>
      <c r="G14" s="181"/>
      <c r="H14" s="181"/>
      <c r="I14" s="181"/>
      <c r="J14" s="181"/>
      <c r="K14" s="181"/>
      <c r="L14" s="181"/>
      <c r="M14" s="181"/>
      <c r="N14" s="182"/>
    </row>
    <row r="15" spans="2:14" ht="22.15" customHeight="1">
      <c r="B15" s="180"/>
      <c r="C15" s="181"/>
      <c r="D15" s="181"/>
      <c r="E15" s="181"/>
      <c r="F15" s="181"/>
      <c r="G15" s="181"/>
      <c r="H15" s="181"/>
      <c r="I15" s="181"/>
      <c r="J15" s="181"/>
      <c r="K15" s="181"/>
      <c r="L15" s="181"/>
      <c r="M15" s="181"/>
      <c r="N15" s="182"/>
    </row>
    <row r="16" spans="2:14" ht="22.15" customHeight="1">
      <c r="B16" s="180"/>
      <c r="C16" s="181"/>
      <c r="D16" s="181"/>
      <c r="E16" s="181"/>
      <c r="F16" s="181"/>
      <c r="G16" s="181"/>
      <c r="H16" s="181"/>
      <c r="I16" s="181"/>
      <c r="J16" s="181"/>
      <c r="K16" s="181"/>
      <c r="L16" s="181"/>
      <c r="M16" s="181"/>
      <c r="N16" s="182"/>
    </row>
    <row r="17" spans="2:14" ht="22.15" customHeight="1">
      <c r="B17" s="183"/>
      <c r="C17" s="184"/>
      <c r="D17" s="184"/>
      <c r="E17" s="184"/>
      <c r="F17" s="184"/>
      <c r="G17" s="184"/>
      <c r="H17" s="184"/>
      <c r="I17" s="184"/>
      <c r="J17" s="184"/>
      <c r="K17" s="184"/>
      <c r="L17" s="184"/>
      <c r="M17" s="184"/>
      <c r="N17" s="185"/>
    </row>
    <row r="18" spans="2:14" ht="22.15" customHeight="1">
      <c r="B18" s="59"/>
      <c r="C18" s="59"/>
      <c r="D18" s="59"/>
      <c r="E18" s="59"/>
      <c r="F18" s="59"/>
      <c r="G18" s="59"/>
      <c r="H18" s="59"/>
      <c r="I18" s="59"/>
      <c r="J18" s="59"/>
      <c r="K18" s="59"/>
      <c r="L18" s="59"/>
      <c r="M18" s="59"/>
      <c r="N18" s="59"/>
    </row>
    <row r="19" spans="2:14" ht="22.15" customHeight="1">
      <c r="B19" s="20" t="s">
        <v>23</v>
      </c>
    </row>
    <row r="20" spans="2:14" ht="22.15" customHeight="1">
      <c r="B20" s="169" t="s">
        <v>155</v>
      </c>
      <c r="C20" s="178"/>
      <c r="D20" s="178"/>
      <c r="E20" s="178"/>
      <c r="F20" s="178"/>
      <c r="G20" s="178"/>
      <c r="H20" s="178"/>
      <c r="I20" s="178"/>
      <c r="J20" s="178"/>
      <c r="K20" s="178"/>
      <c r="L20" s="178"/>
      <c r="M20" s="178"/>
      <c r="N20" s="179"/>
    </row>
    <row r="21" spans="2:14" ht="22.15" customHeight="1">
      <c r="B21" s="180"/>
      <c r="C21" s="181"/>
      <c r="D21" s="181"/>
      <c r="E21" s="181"/>
      <c r="F21" s="181"/>
      <c r="G21" s="181"/>
      <c r="H21" s="181"/>
      <c r="I21" s="181"/>
      <c r="J21" s="181"/>
      <c r="K21" s="181"/>
      <c r="L21" s="181"/>
      <c r="M21" s="181"/>
      <c r="N21" s="182"/>
    </row>
    <row r="22" spans="2:14" ht="22.15" customHeight="1">
      <c r="B22" s="180"/>
      <c r="C22" s="181"/>
      <c r="D22" s="181"/>
      <c r="E22" s="181"/>
      <c r="F22" s="181"/>
      <c r="G22" s="181"/>
      <c r="H22" s="181"/>
      <c r="I22" s="181"/>
      <c r="J22" s="181"/>
      <c r="K22" s="181"/>
      <c r="L22" s="181"/>
      <c r="M22" s="181"/>
      <c r="N22" s="182"/>
    </row>
    <row r="23" spans="2:14" ht="22.15" customHeight="1">
      <c r="B23" s="180"/>
      <c r="C23" s="181"/>
      <c r="D23" s="181"/>
      <c r="E23" s="181"/>
      <c r="F23" s="181"/>
      <c r="G23" s="181"/>
      <c r="H23" s="181"/>
      <c r="I23" s="181"/>
      <c r="J23" s="181"/>
      <c r="K23" s="181"/>
      <c r="L23" s="181"/>
      <c r="M23" s="181"/>
      <c r="N23" s="182"/>
    </row>
    <row r="24" spans="2:14" ht="22.15" customHeight="1">
      <c r="B24" s="180"/>
      <c r="C24" s="181"/>
      <c r="D24" s="181"/>
      <c r="E24" s="181"/>
      <c r="F24" s="181"/>
      <c r="G24" s="181"/>
      <c r="H24" s="181"/>
      <c r="I24" s="181"/>
      <c r="J24" s="181"/>
      <c r="K24" s="181"/>
      <c r="L24" s="181"/>
      <c r="M24" s="181"/>
      <c r="N24" s="182"/>
    </row>
    <row r="25" spans="2:14" ht="22.15" customHeight="1">
      <c r="B25" s="180"/>
      <c r="C25" s="181"/>
      <c r="D25" s="181"/>
      <c r="E25" s="181"/>
      <c r="F25" s="181"/>
      <c r="G25" s="181"/>
      <c r="H25" s="181"/>
      <c r="I25" s="181"/>
      <c r="J25" s="181"/>
      <c r="K25" s="181"/>
      <c r="L25" s="181"/>
      <c r="M25" s="181"/>
      <c r="N25" s="182"/>
    </row>
    <row r="26" spans="2:14" ht="22.15" customHeight="1">
      <c r="B26" s="180"/>
      <c r="C26" s="181"/>
      <c r="D26" s="181"/>
      <c r="E26" s="181"/>
      <c r="F26" s="181"/>
      <c r="G26" s="181"/>
      <c r="H26" s="181"/>
      <c r="I26" s="181"/>
      <c r="J26" s="181"/>
      <c r="K26" s="181"/>
      <c r="L26" s="181"/>
      <c r="M26" s="181"/>
      <c r="N26" s="182"/>
    </row>
    <row r="27" spans="2:14" ht="22.15" customHeight="1">
      <c r="B27" s="183"/>
      <c r="C27" s="184"/>
      <c r="D27" s="184"/>
      <c r="E27" s="184"/>
      <c r="F27" s="184"/>
      <c r="G27" s="184"/>
      <c r="H27" s="184"/>
      <c r="I27" s="184"/>
      <c r="J27" s="184"/>
      <c r="K27" s="184"/>
      <c r="L27" s="184"/>
      <c r="M27" s="184"/>
      <c r="N27" s="185"/>
    </row>
    <row r="28" spans="2:14" ht="22.15" customHeight="1"/>
    <row r="29" spans="2:14" ht="22.15" customHeight="1">
      <c r="B29" s="20" t="s">
        <v>24</v>
      </c>
    </row>
    <row r="30" spans="2:14" ht="22.15" customHeight="1">
      <c r="B30" s="169" t="s">
        <v>156</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59"/>
      <c r="C38" s="59"/>
      <c r="D38" s="59"/>
      <c r="E38" s="59"/>
      <c r="F38" s="59"/>
      <c r="G38" s="59"/>
      <c r="H38" s="59"/>
      <c r="I38" s="59"/>
      <c r="J38" s="59"/>
      <c r="K38" s="59"/>
      <c r="L38" s="59"/>
      <c r="M38" s="59"/>
      <c r="N38" s="59"/>
    </row>
    <row r="39" spans="2:14" ht="22.15" customHeight="1">
      <c r="B39" s="20" t="s">
        <v>30</v>
      </c>
    </row>
    <row r="40" spans="2:14" ht="22.15" customHeight="1">
      <c r="B40" s="169" t="s">
        <v>161</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sheetData>
  <mergeCells count="18">
    <mergeCell ref="B10:N17"/>
    <mergeCell ref="B20:N27"/>
    <mergeCell ref="B30:N37"/>
    <mergeCell ref="B40:N47"/>
    <mergeCell ref="B6:C6"/>
    <mergeCell ref="D6:J6"/>
    <mergeCell ref="K6:L6"/>
    <mergeCell ref="M6:N6"/>
    <mergeCell ref="B7:C7"/>
    <mergeCell ref="D7:J7"/>
    <mergeCell ref="K7:L7"/>
    <mergeCell ref="M7:N7"/>
    <mergeCell ref="B3:D3"/>
    <mergeCell ref="E3:N3"/>
    <mergeCell ref="B5:C5"/>
    <mergeCell ref="D5:J5"/>
    <mergeCell ref="K5:L5"/>
    <mergeCell ref="M5:N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8"/>
  <sheetViews>
    <sheetView view="pageBreakPreview" topLeftCell="A41" zoomScale="85" zoomScaleNormal="100" zoomScaleSheetLayoutView="85" workbookViewId="0">
      <selection activeCell="N59" sqref="N59"/>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152</v>
      </c>
      <c r="J1" s="18" t="s">
        <v>92</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143</v>
      </c>
      <c r="E5" s="206"/>
      <c r="F5" s="206"/>
      <c r="G5" s="206"/>
      <c r="H5" s="206"/>
      <c r="I5" s="206"/>
      <c r="J5" s="207"/>
      <c r="K5" s="208" t="s">
        <v>21</v>
      </c>
      <c r="L5" s="186"/>
      <c r="M5" s="186" t="s">
        <v>144</v>
      </c>
      <c r="N5" s="187"/>
    </row>
    <row r="6" spans="2:14" ht="22.15" customHeight="1">
      <c r="B6" s="188" t="s">
        <v>29</v>
      </c>
      <c r="C6" s="189"/>
      <c r="D6" s="190"/>
      <c r="E6" s="190"/>
      <c r="F6" s="190"/>
      <c r="G6" s="190"/>
      <c r="H6" s="190"/>
      <c r="I6" s="190"/>
      <c r="J6" s="191"/>
      <c r="K6" s="192" t="s">
        <v>25</v>
      </c>
      <c r="L6" s="193"/>
      <c r="M6" s="193" t="s">
        <v>71</v>
      </c>
      <c r="N6" s="194"/>
    </row>
    <row r="7" spans="2:14" ht="22.15" customHeight="1">
      <c r="B7" s="195" t="s">
        <v>20</v>
      </c>
      <c r="C7" s="196"/>
      <c r="D7" s="197" t="s">
        <v>145</v>
      </c>
      <c r="E7" s="197"/>
      <c r="F7" s="197"/>
      <c r="G7" s="197"/>
      <c r="H7" s="197"/>
      <c r="I7" s="197"/>
      <c r="J7" s="198"/>
      <c r="K7" s="199" t="s">
        <v>26</v>
      </c>
      <c r="L7" s="200"/>
      <c r="M7" s="200" t="s">
        <v>146</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147</v>
      </c>
      <c r="C10" s="170"/>
      <c r="D10" s="170"/>
      <c r="E10" s="170"/>
      <c r="F10" s="170"/>
      <c r="G10" s="170"/>
      <c r="H10" s="170"/>
      <c r="I10" s="170"/>
      <c r="J10" s="170"/>
      <c r="K10" s="170"/>
      <c r="L10" s="170"/>
      <c r="M10" s="170"/>
      <c r="N10" s="171"/>
    </row>
    <row r="11" spans="2:14" ht="22.15" customHeight="1">
      <c r="B11" s="172"/>
      <c r="C11" s="173"/>
      <c r="D11" s="173"/>
      <c r="E11" s="173"/>
      <c r="F11" s="173"/>
      <c r="G11" s="173"/>
      <c r="H11" s="173"/>
      <c r="I11" s="173"/>
      <c r="J11" s="173"/>
      <c r="K11" s="173"/>
      <c r="L11" s="173"/>
      <c r="M11" s="173"/>
      <c r="N11" s="174"/>
    </row>
    <row r="12" spans="2:14" ht="22.15" customHeight="1">
      <c r="B12" s="172"/>
      <c r="C12" s="173"/>
      <c r="D12" s="173"/>
      <c r="E12" s="173"/>
      <c r="F12" s="173"/>
      <c r="G12" s="173"/>
      <c r="H12" s="173"/>
      <c r="I12" s="173"/>
      <c r="J12" s="173"/>
      <c r="K12" s="173"/>
      <c r="L12" s="173"/>
      <c r="M12" s="173"/>
      <c r="N12" s="174"/>
    </row>
    <row r="13" spans="2:14" ht="22.15" customHeight="1">
      <c r="B13" s="172"/>
      <c r="C13" s="173"/>
      <c r="D13" s="173"/>
      <c r="E13" s="173"/>
      <c r="F13" s="173"/>
      <c r="G13" s="173"/>
      <c r="H13" s="173"/>
      <c r="I13" s="173"/>
      <c r="J13" s="173"/>
      <c r="K13" s="173"/>
      <c r="L13" s="173"/>
      <c r="M13" s="173"/>
      <c r="N13" s="174"/>
    </row>
    <row r="14" spans="2:14" ht="22.15" customHeight="1">
      <c r="B14" s="172"/>
      <c r="C14" s="173"/>
      <c r="D14" s="173"/>
      <c r="E14" s="173"/>
      <c r="F14" s="173"/>
      <c r="G14" s="173"/>
      <c r="H14" s="173"/>
      <c r="I14" s="173"/>
      <c r="J14" s="173"/>
      <c r="K14" s="173"/>
      <c r="L14" s="173"/>
      <c r="M14" s="173"/>
      <c r="N14" s="174"/>
    </row>
    <row r="15" spans="2:14" ht="22.15" customHeight="1">
      <c r="B15" s="172"/>
      <c r="C15" s="173"/>
      <c r="D15" s="173"/>
      <c r="E15" s="173"/>
      <c r="F15" s="173"/>
      <c r="G15" s="173"/>
      <c r="H15" s="173"/>
      <c r="I15" s="173"/>
      <c r="J15" s="173"/>
      <c r="K15" s="173"/>
      <c r="L15" s="173"/>
      <c r="M15" s="173"/>
      <c r="N15" s="174"/>
    </row>
    <row r="16" spans="2:14" ht="22.15" customHeight="1">
      <c r="B16" s="172"/>
      <c r="C16" s="173"/>
      <c r="D16" s="173"/>
      <c r="E16" s="173"/>
      <c r="F16" s="173"/>
      <c r="G16" s="173"/>
      <c r="H16" s="173"/>
      <c r="I16" s="173"/>
      <c r="J16" s="173"/>
      <c r="K16" s="173"/>
      <c r="L16" s="173"/>
      <c r="M16" s="173"/>
      <c r="N16" s="174"/>
    </row>
    <row r="17" spans="2:14" ht="22.15" customHeight="1">
      <c r="B17" s="175"/>
      <c r="C17" s="176"/>
      <c r="D17" s="176"/>
      <c r="E17" s="176"/>
      <c r="F17" s="176"/>
      <c r="G17" s="176"/>
      <c r="H17" s="176"/>
      <c r="I17" s="176"/>
      <c r="J17" s="176"/>
      <c r="K17" s="176"/>
      <c r="L17" s="176"/>
      <c r="M17" s="176"/>
      <c r="N17" s="177"/>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148</v>
      </c>
      <c r="C20" s="170"/>
      <c r="D20" s="170"/>
      <c r="E20" s="170"/>
      <c r="F20" s="170"/>
      <c r="G20" s="170"/>
      <c r="H20" s="170"/>
      <c r="I20" s="170"/>
      <c r="J20" s="170"/>
      <c r="K20" s="170"/>
      <c r="L20" s="170"/>
      <c r="M20" s="170"/>
      <c r="N20" s="171"/>
    </row>
    <row r="21" spans="2:14" ht="22.15" customHeight="1">
      <c r="B21" s="172"/>
      <c r="C21" s="173"/>
      <c r="D21" s="173"/>
      <c r="E21" s="173"/>
      <c r="F21" s="173"/>
      <c r="G21" s="173"/>
      <c r="H21" s="173"/>
      <c r="I21" s="173"/>
      <c r="J21" s="173"/>
      <c r="K21" s="173"/>
      <c r="L21" s="173"/>
      <c r="M21" s="173"/>
      <c r="N21" s="174"/>
    </row>
    <row r="22" spans="2:14" ht="22.15" customHeight="1">
      <c r="B22" s="172"/>
      <c r="C22" s="173"/>
      <c r="D22" s="173"/>
      <c r="E22" s="173"/>
      <c r="F22" s="173"/>
      <c r="G22" s="173"/>
      <c r="H22" s="173"/>
      <c r="I22" s="173"/>
      <c r="J22" s="173"/>
      <c r="K22" s="173"/>
      <c r="L22" s="173"/>
      <c r="M22" s="173"/>
      <c r="N22" s="174"/>
    </row>
    <row r="23" spans="2:14" ht="22.15" customHeight="1">
      <c r="B23" s="172"/>
      <c r="C23" s="173"/>
      <c r="D23" s="173"/>
      <c r="E23" s="173"/>
      <c r="F23" s="173"/>
      <c r="G23" s="173"/>
      <c r="H23" s="173"/>
      <c r="I23" s="173"/>
      <c r="J23" s="173"/>
      <c r="K23" s="173"/>
      <c r="L23" s="173"/>
      <c r="M23" s="173"/>
      <c r="N23" s="174"/>
    </row>
    <row r="24" spans="2:14" ht="22.15" customHeight="1">
      <c r="B24" s="172"/>
      <c r="C24" s="173"/>
      <c r="D24" s="173"/>
      <c r="E24" s="173"/>
      <c r="F24" s="173"/>
      <c r="G24" s="173"/>
      <c r="H24" s="173"/>
      <c r="I24" s="173"/>
      <c r="J24" s="173"/>
      <c r="K24" s="173"/>
      <c r="L24" s="173"/>
      <c r="M24" s="173"/>
      <c r="N24" s="174"/>
    </row>
    <row r="25" spans="2:14" ht="22.15" customHeight="1">
      <c r="B25" s="172"/>
      <c r="C25" s="173"/>
      <c r="D25" s="173"/>
      <c r="E25" s="173"/>
      <c r="F25" s="173"/>
      <c r="G25" s="173"/>
      <c r="H25" s="173"/>
      <c r="I25" s="173"/>
      <c r="J25" s="173"/>
      <c r="K25" s="173"/>
      <c r="L25" s="173"/>
      <c r="M25" s="173"/>
      <c r="N25" s="174"/>
    </row>
    <row r="26" spans="2:14" ht="22.15" customHeight="1">
      <c r="B26" s="172"/>
      <c r="C26" s="173"/>
      <c r="D26" s="173"/>
      <c r="E26" s="173"/>
      <c r="F26" s="173"/>
      <c r="G26" s="173"/>
      <c r="H26" s="173"/>
      <c r="I26" s="173"/>
      <c r="J26" s="173"/>
      <c r="K26" s="173"/>
      <c r="L26" s="173"/>
      <c r="M26" s="173"/>
      <c r="N26" s="174"/>
    </row>
    <row r="27" spans="2:14" ht="22.15" customHeight="1">
      <c r="B27" s="175"/>
      <c r="C27" s="176"/>
      <c r="D27" s="176"/>
      <c r="E27" s="176"/>
      <c r="F27" s="176"/>
      <c r="G27" s="176"/>
      <c r="H27" s="176"/>
      <c r="I27" s="176"/>
      <c r="J27" s="176"/>
      <c r="K27" s="176"/>
      <c r="L27" s="176"/>
      <c r="M27" s="176"/>
      <c r="N27" s="177"/>
    </row>
    <row r="28" spans="2:14" ht="22.15" customHeight="1"/>
    <row r="29" spans="2:14" ht="22.15" customHeight="1">
      <c r="B29" s="20" t="s">
        <v>24</v>
      </c>
    </row>
    <row r="30" spans="2:14" ht="22.15" customHeight="1">
      <c r="B30" s="169" t="s">
        <v>149</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167</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7"/>
  <sheetViews>
    <sheetView view="pageBreakPreview" topLeftCell="A40" zoomScale="85" zoomScaleNormal="100" zoomScaleSheetLayoutView="85" workbookViewId="0">
      <selection activeCell="N51" sqref="N51"/>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158</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150</v>
      </c>
      <c r="E5" s="206"/>
      <c r="F5" s="206"/>
      <c r="G5" s="206"/>
      <c r="H5" s="206"/>
      <c r="I5" s="206"/>
      <c r="J5" s="207"/>
      <c r="K5" s="208" t="s">
        <v>21</v>
      </c>
      <c r="L5" s="186"/>
      <c r="M5" s="186" t="s">
        <v>144</v>
      </c>
      <c r="N5" s="187"/>
    </row>
    <row r="6" spans="2:14" ht="22.15" customHeight="1">
      <c r="B6" s="188" t="s">
        <v>29</v>
      </c>
      <c r="C6" s="189"/>
      <c r="D6" s="190"/>
      <c r="E6" s="190"/>
      <c r="F6" s="190"/>
      <c r="G6" s="190"/>
      <c r="H6" s="190"/>
      <c r="I6" s="190"/>
      <c r="J6" s="191"/>
      <c r="K6" s="192" t="s">
        <v>25</v>
      </c>
      <c r="L6" s="193"/>
      <c r="M6" s="193" t="s">
        <v>72</v>
      </c>
      <c r="N6" s="194"/>
    </row>
    <row r="7" spans="2:14" ht="22.15" customHeight="1">
      <c r="B7" s="195" t="s">
        <v>20</v>
      </c>
      <c r="C7" s="196"/>
      <c r="D7" s="197" t="s">
        <v>151</v>
      </c>
      <c r="E7" s="197"/>
      <c r="F7" s="197"/>
      <c r="G7" s="197"/>
      <c r="H7" s="197"/>
      <c r="I7" s="197"/>
      <c r="J7" s="198"/>
      <c r="K7" s="199" t="s">
        <v>26</v>
      </c>
      <c r="L7" s="200"/>
      <c r="M7" s="200" t="s">
        <v>73</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162</v>
      </c>
      <c r="C10" s="178"/>
      <c r="D10" s="178"/>
      <c r="E10" s="178"/>
      <c r="F10" s="178"/>
      <c r="G10" s="178"/>
      <c r="H10" s="178"/>
      <c r="I10" s="178"/>
      <c r="J10" s="178"/>
      <c r="K10" s="178"/>
      <c r="L10" s="178"/>
      <c r="M10" s="178"/>
      <c r="N10" s="179"/>
    </row>
    <row r="11" spans="2:14" ht="22.15" customHeight="1">
      <c r="B11" s="180"/>
      <c r="C11" s="181"/>
      <c r="D11" s="181"/>
      <c r="E11" s="181"/>
      <c r="F11" s="181"/>
      <c r="G11" s="181"/>
      <c r="H11" s="181"/>
      <c r="I11" s="181"/>
      <c r="J11" s="181"/>
      <c r="K11" s="181"/>
      <c r="L11" s="181"/>
      <c r="M11" s="181"/>
      <c r="N11" s="182"/>
    </row>
    <row r="12" spans="2:14" ht="22.15" customHeight="1">
      <c r="B12" s="180"/>
      <c r="C12" s="181"/>
      <c r="D12" s="181"/>
      <c r="E12" s="181"/>
      <c r="F12" s="181"/>
      <c r="G12" s="181"/>
      <c r="H12" s="181"/>
      <c r="I12" s="181"/>
      <c r="J12" s="181"/>
      <c r="K12" s="181"/>
      <c r="L12" s="181"/>
      <c r="M12" s="181"/>
      <c r="N12" s="182"/>
    </row>
    <row r="13" spans="2:14" ht="22.15" customHeight="1">
      <c r="B13" s="180"/>
      <c r="C13" s="181"/>
      <c r="D13" s="181"/>
      <c r="E13" s="181"/>
      <c r="F13" s="181"/>
      <c r="G13" s="181"/>
      <c r="H13" s="181"/>
      <c r="I13" s="181"/>
      <c r="J13" s="181"/>
      <c r="K13" s="181"/>
      <c r="L13" s="181"/>
      <c r="M13" s="181"/>
      <c r="N13" s="182"/>
    </row>
    <row r="14" spans="2:14" ht="22.15" customHeight="1">
      <c r="B14" s="180"/>
      <c r="C14" s="181"/>
      <c r="D14" s="181"/>
      <c r="E14" s="181"/>
      <c r="F14" s="181"/>
      <c r="G14" s="181"/>
      <c r="H14" s="181"/>
      <c r="I14" s="181"/>
      <c r="J14" s="181"/>
      <c r="K14" s="181"/>
      <c r="L14" s="181"/>
      <c r="M14" s="181"/>
      <c r="N14" s="182"/>
    </row>
    <row r="15" spans="2:14" ht="22.15" customHeight="1">
      <c r="B15" s="180"/>
      <c r="C15" s="181"/>
      <c r="D15" s="181"/>
      <c r="E15" s="181"/>
      <c r="F15" s="181"/>
      <c r="G15" s="181"/>
      <c r="H15" s="181"/>
      <c r="I15" s="181"/>
      <c r="J15" s="181"/>
      <c r="K15" s="181"/>
      <c r="L15" s="181"/>
      <c r="M15" s="181"/>
      <c r="N15" s="182"/>
    </row>
    <row r="16" spans="2:14" ht="22.15" customHeight="1">
      <c r="B16" s="180"/>
      <c r="C16" s="181"/>
      <c r="D16" s="181"/>
      <c r="E16" s="181"/>
      <c r="F16" s="181"/>
      <c r="G16" s="181"/>
      <c r="H16" s="181"/>
      <c r="I16" s="181"/>
      <c r="J16" s="181"/>
      <c r="K16" s="181"/>
      <c r="L16" s="181"/>
      <c r="M16" s="181"/>
      <c r="N16" s="182"/>
    </row>
    <row r="17" spans="2:14" ht="22.15" customHeight="1">
      <c r="B17" s="183"/>
      <c r="C17" s="184"/>
      <c r="D17" s="184"/>
      <c r="E17" s="184"/>
      <c r="F17" s="184"/>
      <c r="G17" s="184"/>
      <c r="H17" s="184"/>
      <c r="I17" s="184"/>
      <c r="J17" s="184"/>
      <c r="K17" s="184"/>
      <c r="L17" s="184"/>
      <c r="M17" s="184"/>
      <c r="N17" s="185"/>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177</v>
      </c>
      <c r="C20" s="178"/>
      <c r="D20" s="178"/>
      <c r="E20" s="178"/>
      <c r="F20" s="178"/>
      <c r="G20" s="178"/>
      <c r="H20" s="178"/>
      <c r="I20" s="178"/>
      <c r="J20" s="178"/>
      <c r="K20" s="178"/>
      <c r="L20" s="178"/>
      <c r="M20" s="178"/>
      <c r="N20" s="179"/>
    </row>
    <row r="21" spans="2:14" ht="22.15" customHeight="1">
      <c r="B21" s="180"/>
      <c r="C21" s="181"/>
      <c r="D21" s="181"/>
      <c r="E21" s="181"/>
      <c r="F21" s="181"/>
      <c r="G21" s="181"/>
      <c r="H21" s="181"/>
      <c r="I21" s="181"/>
      <c r="J21" s="181"/>
      <c r="K21" s="181"/>
      <c r="L21" s="181"/>
      <c r="M21" s="181"/>
      <c r="N21" s="182"/>
    </row>
    <row r="22" spans="2:14" ht="22.15" customHeight="1">
      <c r="B22" s="180"/>
      <c r="C22" s="181"/>
      <c r="D22" s="181"/>
      <c r="E22" s="181"/>
      <c r="F22" s="181"/>
      <c r="G22" s="181"/>
      <c r="H22" s="181"/>
      <c r="I22" s="181"/>
      <c r="J22" s="181"/>
      <c r="K22" s="181"/>
      <c r="L22" s="181"/>
      <c r="M22" s="181"/>
      <c r="N22" s="182"/>
    </row>
    <row r="23" spans="2:14" ht="22.15" customHeight="1">
      <c r="B23" s="180"/>
      <c r="C23" s="181"/>
      <c r="D23" s="181"/>
      <c r="E23" s="181"/>
      <c r="F23" s="181"/>
      <c r="G23" s="181"/>
      <c r="H23" s="181"/>
      <c r="I23" s="181"/>
      <c r="J23" s="181"/>
      <c r="K23" s="181"/>
      <c r="L23" s="181"/>
      <c r="M23" s="181"/>
      <c r="N23" s="182"/>
    </row>
    <row r="24" spans="2:14" ht="22.15" customHeight="1">
      <c r="B24" s="180"/>
      <c r="C24" s="181"/>
      <c r="D24" s="181"/>
      <c r="E24" s="181"/>
      <c r="F24" s="181"/>
      <c r="G24" s="181"/>
      <c r="H24" s="181"/>
      <c r="I24" s="181"/>
      <c r="J24" s="181"/>
      <c r="K24" s="181"/>
      <c r="L24" s="181"/>
      <c r="M24" s="181"/>
      <c r="N24" s="182"/>
    </row>
    <row r="25" spans="2:14" ht="22.15" customHeight="1">
      <c r="B25" s="180"/>
      <c r="C25" s="181"/>
      <c r="D25" s="181"/>
      <c r="E25" s="181"/>
      <c r="F25" s="181"/>
      <c r="G25" s="181"/>
      <c r="H25" s="181"/>
      <c r="I25" s="181"/>
      <c r="J25" s="181"/>
      <c r="K25" s="181"/>
      <c r="L25" s="181"/>
      <c r="M25" s="181"/>
      <c r="N25" s="182"/>
    </row>
    <row r="26" spans="2:14" ht="22.15" customHeight="1">
      <c r="B26" s="180"/>
      <c r="C26" s="181"/>
      <c r="D26" s="181"/>
      <c r="E26" s="181"/>
      <c r="F26" s="181"/>
      <c r="G26" s="181"/>
      <c r="H26" s="181"/>
      <c r="I26" s="181"/>
      <c r="J26" s="181"/>
      <c r="K26" s="181"/>
      <c r="L26" s="181"/>
      <c r="M26" s="181"/>
      <c r="N26" s="182"/>
    </row>
    <row r="27" spans="2:14" ht="22.15" customHeight="1">
      <c r="B27" s="183"/>
      <c r="C27" s="184"/>
      <c r="D27" s="184"/>
      <c r="E27" s="184"/>
      <c r="F27" s="184"/>
      <c r="G27" s="184"/>
      <c r="H27" s="184"/>
      <c r="I27" s="184"/>
      <c r="J27" s="184"/>
      <c r="K27" s="184"/>
      <c r="L27" s="184"/>
      <c r="M27" s="184"/>
      <c r="N27" s="185"/>
    </row>
    <row r="28" spans="2:14" ht="22.15" customHeight="1"/>
    <row r="29" spans="2:14" ht="22.15" customHeight="1">
      <c r="B29" s="20" t="s">
        <v>24</v>
      </c>
    </row>
    <row r="30" spans="2:14" ht="22.15" customHeight="1">
      <c r="B30" s="169" t="s">
        <v>176</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179</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22.15"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sheetData>
  <mergeCells count="18">
    <mergeCell ref="B6:C6"/>
    <mergeCell ref="D6:J6"/>
    <mergeCell ref="K6:L6"/>
    <mergeCell ref="M6:N6"/>
    <mergeCell ref="B7:C7"/>
    <mergeCell ref="D7:J7"/>
    <mergeCell ref="K7:L7"/>
    <mergeCell ref="M7:N7"/>
    <mergeCell ref="B3:D3"/>
    <mergeCell ref="E3:N3"/>
    <mergeCell ref="B5:C5"/>
    <mergeCell ref="D5:J5"/>
    <mergeCell ref="K5:L5"/>
    <mergeCell ref="M5:N5"/>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7"/>
  <sheetViews>
    <sheetView view="pageBreakPreview" zoomScale="86" zoomScaleNormal="100" zoomScaleSheetLayoutView="86" workbookViewId="0">
      <selection activeCell="P36" sqref="P36"/>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91</v>
      </c>
      <c r="J1" s="18" t="s">
        <v>92</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93</v>
      </c>
      <c r="E5" s="206"/>
      <c r="F5" s="206"/>
      <c r="G5" s="206"/>
      <c r="H5" s="206"/>
      <c r="I5" s="206"/>
      <c r="J5" s="207"/>
      <c r="K5" s="208" t="s">
        <v>21</v>
      </c>
      <c r="L5" s="186"/>
      <c r="M5" s="186" t="s">
        <v>27</v>
      </c>
      <c r="N5" s="187"/>
    </row>
    <row r="6" spans="2:14" ht="22.15" customHeight="1">
      <c r="B6" s="188" t="s">
        <v>29</v>
      </c>
      <c r="C6" s="189"/>
      <c r="D6" s="190"/>
      <c r="E6" s="190"/>
      <c r="F6" s="190"/>
      <c r="G6" s="190"/>
      <c r="H6" s="190"/>
      <c r="I6" s="190"/>
      <c r="J6" s="191"/>
      <c r="K6" s="192" t="s">
        <v>25</v>
      </c>
      <c r="L6" s="193"/>
      <c r="M6" s="193" t="s">
        <v>94</v>
      </c>
      <c r="N6" s="194"/>
    </row>
    <row r="7" spans="2:14" ht="22.15" customHeight="1">
      <c r="B7" s="195" t="s">
        <v>20</v>
      </c>
      <c r="C7" s="196"/>
      <c r="D7" s="197" t="s">
        <v>95</v>
      </c>
      <c r="E7" s="197"/>
      <c r="F7" s="197"/>
      <c r="G7" s="197"/>
      <c r="H7" s="197"/>
      <c r="I7" s="197"/>
      <c r="J7" s="198"/>
      <c r="K7" s="199" t="s">
        <v>26</v>
      </c>
      <c r="L7" s="200"/>
      <c r="M7" s="200" t="s">
        <v>96</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100</v>
      </c>
      <c r="C10" s="170"/>
      <c r="D10" s="170"/>
      <c r="E10" s="170"/>
      <c r="F10" s="170"/>
      <c r="G10" s="170"/>
      <c r="H10" s="170"/>
      <c r="I10" s="170"/>
      <c r="J10" s="170"/>
      <c r="K10" s="170"/>
      <c r="L10" s="170"/>
      <c r="M10" s="170"/>
      <c r="N10" s="171"/>
    </row>
    <row r="11" spans="2:14" ht="22.15" customHeight="1">
      <c r="B11" s="172"/>
      <c r="C11" s="173"/>
      <c r="D11" s="173"/>
      <c r="E11" s="173"/>
      <c r="F11" s="173"/>
      <c r="G11" s="173"/>
      <c r="H11" s="173"/>
      <c r="I11" s="173"/>
      <c r="J11" s="173"/>
      <c r="K11" s="173"/>
      <c r="L11" s="173"/>
      <c r="M11" s="173"/>
      <c r="N11" s="174"/>
    </row>
    <row r="12" spans="2:14" ht="22.15" customHeight="1">
      <c r="B12" s="172"/>
      <c r="C12" s="173"/>
      <c r="D12" s="173"/>
      <c r="E12" s="173"/>
      <c r="F12" s="173"/>
      <c r="G12" s="173"/>
      <c r="H12" s="173"/>
      <c r="I12" s="173"/>
      <c r="J12" s="173"/>
      <c r="K12" s="173"/>
      <c r="L12" s="173"/>
      <c r="M12" s="173"/>
      <c r="N12" s="174"/>
    </row>
    <row r="13" spans="2:14" ht="22.15" customHeight="1">
      <c r="B13" s="172"/>
      <c r="C13" s="173"/>
      <c r="D13" s="173"/>
      <c r="E13" s="173"/>
      <c r="F13" s="173"/>
      <c r="G13" s="173"/>
      <c r="H13" s="173"/>
      <c r="I13" s="173"/>
      <c r="J13" s="173"/>
      <c r="K13" s="173"/>
      <c r="L13" s="173"/>
      <c r="M13" s="173"/>
      <c r="N13" s="174"/>
    </row>
    <row r="14" spans="2:14" ht="22.15" customHeight="1">
      <c r="B14" s="172"/>
      <c r="C14" s="173"/>
      <c r="D14" s="173"/>
      <c r="E14" s="173"/>
      <c r="F14" s="173"/>
      <c r="G14" s="173"/>
      <c r="H14" s="173"/>
      <c r="I14" s="173"/>
      <c r="J14" s="173"/>
      <c r="K14" s="173"/>
      <c r="L14" s="173"/>
      <c r="M14" s="173"/>
      <c r="N14" s="174"/>
    </row>
    <row r="15" spans="2:14" ht="22.15" customHeight="1">
      <c r="B15" s="172"/>
      <c r="C15" s="173"/>
      <c r="D15" s="173"/>
      <c r="E15" s="173"/>
      <c r="F15" s="173"/>
      <c r="G15" s="173"/>
      <c r="H15" s="173"/>
      <c r="I15" s="173"/>
      <c r="J15" s="173"/>
      <c r="K15" s="173"/>
      <c r="L15" s="173"/>
      <c r="M15" s="173"/>
      <c r="N15" s="174"/>
    </row>
    <row r="16" spans="2:14" ht="22.15" customHeight="1">
      <c r="B16" s="172"/>
      <c r="C16" s="173"/>
      <c r="D16" s="173"/>
      <c r="E16" s="173"/>
      <c r="F16" s="173"/>
      <c r="G16" s="173"/>
      <c r="H16" s="173"/>
      <c r="I16" s="173"/>
      <c r="J16" s="173"/>
      <c r="K16" s="173"/>
      <c r="L16" s="173"/>
      <c r="M16" s="173"/>
      <c r="N16" s="174"/>
    </row>
    <row r="17" spans="2:14" ht="22.15" customHeight="1">
      <c r="B17" s="175"/>
      <c r="C17" s="176"/>
      <c r="D17" s="176"/>
      <c r="E17" s="176"/>
      <c r="F17" s="176"/>
      <c r="G17" s="176"/>
      <c r="H17" s="176"/>
      <c r="I17" s="176"/>
      <c r="J17" s="176"/>
      <c r="K17" s="176"/>
      <c r="L17" s="176"/>
      <c r="M17" s="176"/>
      <c r="N17" s="177"/>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97</v>
      </c>
      <c r="C20" s="178"/>
      <c r="D20" s="178"/>
      <c r="E20" s="178"/>
      <c r="F20" s="178"/>
      <c r="G20" s="178"/>
      <c r="H20" s="178"/>
      <c r="I20" s="178"/>
      <c r="J20" s="178"/>
      <c r="K20" s="178"/>
      <c r="L20" s="178"/>
      <c r="M20" s="178"/>
      <c r="N20" s="179"/>
    </row>
    <row r="21" spans="2:14" ht="22.15" customHeight="1">
      <c r="B21" s="180"/>
      <c r="C21" s="181"/>
      <c r="D21" s="181"/>
      <c r="E21" s="181"/>
      <c r="F21" s="181"/>
      <c r="G21" s="181"/>
      <c r="H21" s="181"/>
      <c r="I21" s="181"/>
      <c r="J21" s="181"/>
      <c r="K21" s="181"/>
      <c r="L21" s="181"/>
      <c r="M21" s="181"/>
      <c r="N21" s="182"/>
    </row>
    <row r="22" spans="2:14" ht="22.15" customHeight="1">
      <c r="B22" s="180"/>
      <c r="C22" s="181"/>
      <c r="D22" s="181"/>
      <c r="E22" s="181"/>
      <c r="F22" s="181"/>
      <c r="G22" s="181"/>
      <c r="H22" s="181"/>
      <c r="I22" s="181"/>
      <c r="J22" s="181"/>
      <c r="K22" s="181"/>
      <c r="L22" s="181"/>
      <c r="M22" s="181"/>
      <c r="N22" s="182"/>
    </row>
    <row r="23" spans="2:14" ht="22.15" customHeight="1">
      <c r="B23" s="180"/>
      <c r="C23" s="181"/>
      <c r="D23" s="181"/>
      <c r="E23" s="181"/>
      <c r="F23" s="181"/>
      <c r="G23" s="181"/>
      <c r="H23" s="181"/>
      <c r="I23" s="181"/>
      <c r="J23" s="181"/>
      <c r="K23" s="181"/>
      <c r="L23" s="181"/>
      <c r="M23" s="181"/>
      <c r="N23" s="182"/>
    </row>
    <row r="24" spans="2:14" ht="22.15" customHeight="1">
      <c r="B24" s="180"/>
      <c r="C24" s="181"/>
      <c r="D24" s="181"/>
      <c r="E24" s="181"/>
      <c r="F24" s="181"/>
      <c r="G24" s="181"/>
      <c r="H24" s="181"/>
      <c r="I24" s="181"/>
      <c r="J24" s="181"/>
      <c r="K24" s="181"/>
      <c r="L24" s="181"/>
      <c r="M24" s="181"/>
      <c r="N24" s="182"/>
    </row>
    <row r="25" spans="2:14" ht="22.15" customHeight="1">
      <c r="B25" s="180"/>
      <c r="C25" s="181"/>
      <c r="D25" s="181"/>
      <c r="E25" s="181"/>
      <c r="F25" s="181"/>
      <c r="G25" s="181"/>
      <c r="H25" s="181"/>
      <c r="I25" s="181"/>
      <c r="J25" s="181"/>
      <c r="K25" s="181"/>
      <c r="L25" s="181"/>
      <c r="M25" s="181"/>
      <c r="N25" s="182"/>
    </row>
    <row r="26" spans="2:14" ht="22.15" customHeight="1">
      <c r="B26" s="180"/>
      <c r="C26" s="181"/>
      <c r="D26" s="181"/>
      <c r="E26" s="181"/>
      <c r="F26" s="181"/>
      <c r="G26" s="181"/>
      <c r="H26" s="181"/>
      <c r="I26" s="181"/>
      <c r="J26" s="181"/>
      <c r="K26" s="181"/>
      <c r="L26" s="181"/>
      <c r="M26" s="181"/>
      <c r="N26" s="182"/>
    </row>
    <row r="27" spans="2:14" ht="22.15" customHeight="1">
      <c r="B27" s="183"/>
      <c r="C27" s="184"/>
      <c r="D27" s="184"/>
      <c r="E27" s="184"/>
      <c r="F27" s="184"/>
      <c r="G27" s="184"/>
      <c r="H27" s="184"/>
      <c r="I27" s="184"/>
      <c r="J27" s="184"/>
      <c r="K27" s="184"/>
      <c r="L27" s="184"/>
      <c r="M27" s="184"/>
      <c r="N27" s="185"/>
    </row>
    <row r="28" spans="2:14" ht="22.15" customHeight="1"/>
    <row r="29" spans="2:14" ht="22.15" customHeight="1">
      <c r="B29" s="20" t="s">
        <v>24</v>
      </c>
    </row>
    <row r="30" spans="2:14" ht="22.15" customHeight="1">
      <c r="B30" s="169" t="s">
        <v>98</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163</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22.15"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8"/>
  <sheetViews>
    <sheetView view="pageBreakPreview" topLeftCell="A42" zoomScale="90" zoomScaleNormal="90" zoomScaleSheetLayoutView="90" workbookViewId="0">
      <selection activeCell="E53" sqref="E53"/>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101</v>
      </c>
      <c r="J1" s="18" t="s">
        <v>92</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76</v>
      </c>
      <c r="E5" s="206"/>
      <c r="F5" s="206"/>
      <c r="G5" s="206"/>
      <c r="H5" s="206"/>
      <c r="I5" s="206"/>
      <c r="J5" s="207"/>
      <c r="K5" s="208" t="s">
        <v>21</v>
      </c>
      <c r="L5" s="186"/>
      <c r="M5" s="186" t="s">
        <v>27</v>
      </c>
      <c r="N5" s="187"/>
    </row>
    <row r="6" spans="2:14" ht="22.15" customHeight="1">
      <c r="B6" s="188" t="s">
        <v>29</v>
      </c>
      <c r="C6" s="189"/>
      <c r="D6" s="190"/>
      <c r="E6" s="190"/>
      <c r="F6" s="190"/>
      <c r="G6" s="190"/>
      <c r="H6" s="190"/>
      <c r="I6" s="190"/>
      <c r="J6" s="191"/>
      <c r="K6" s="192" t="s">
        <v>25</v>
      </c>
      <c r="L6" s="193"/>
      <c r="M6" s="193" t="s">
        <v>102</v>
      </c>
      <c r="N6" s="194"/>
    </row>
    <row r="7" spans="2:14" ht="22.15" customHeight="1">
      <c r="B7" s="195" t="s">
        <v>20</v>
      </c>
      <c r="C7" s="196"/>
      <c r="D7" s="197" t="s">
        <v>95</v>
      </c>
      <c r="E7" s="197"/>
      <c r="F7" s="197"/>
      <c r="G7" s="197"/>
      <c r="H7" s="197"/>
      <c r="I7" s="197"/>
      <c r="J7" s="198"/>
      <c r="K7" s="199" t="s">
        <v>26</v>
      </c>
      <c r="L7" s="200"/>
      <c r="M7" s="200" t="s">
        <v>74</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164</v>
      </c>
      <c r="C10" s="170"/>
      <c r="D10" s="170"/>
      <c r="E10" s="170"/>
      <c r="F10" s="170"/>
      <c r="G10" s="170"/>
      <c r="H10" s="170"/>
      <c r="I10" s="170"/>
      <c r="J10" s="170"/>
      <c r="K10" s="170"/>
      <c r="L10" s="170"/>
      <c r="M10" s="170"/>
      <c r="N10" s="171"/>
    </row>
    <row r="11" spans="2:14" ht="22.15" customHeight="1">
      <c r="B11" s="172"/>
      <c r="C11" s="173"/>
      <c r="D11" s="173"/>
      <c r="E11" s="173"/>
      <c r="F11" s="173"/>
      <c r="G11" s="173"/>
      <c r="H11" s="173"/>
      <c r="I11" s="173"/>
      <c r="J11" s="173"/>
      <c r="K11" s="173"/>
      <c r="L11" s="173"/>
      <c r="M11" s="173"/>
      <c r="N11" s="174"/>
    </row>
    <row r="12" spans="2:14" ht="22.15" customHeight="1">
      <c r="B12" s="172"/>
      <c r="C12" s="173"/>
      <c r="D12" s="173"/>
      <c r="E12" s="173"/>
      <c r="F12" s="173"/>
      <c r="G12" s="173"/>
      <c r="H12" s="173"/>
      <c r="I12" s="173"/>
      <c r="J12" s="173"/>
      <c r="K12" s="173"/>
      <c r="L12" s="173"/>
      <c r="M12" s="173"/>
      <c r="N12" s="174"/>
    </row>
    <row r="13" spans="2:14" ht="22.15" customHeight="1">
      <c r="B13" s="172"/>
      <c r="C13" s="173"/>
      <c r="D13" s="173"/>
      <c r="E13" s="173"/>
      <c r="F13" s="173"/>
      <c r="G13" s="173"/>
      <c r="H13" s="173"/>
      <c r="I13" s="173"/>
      <c r="J13" s="173"/>
      <c r="K13" s="173"/>
      <c r="L13" s="173"/>
      <c r="M13" s="173"/>
      <c r="N13" s="174"/>
    </row>
    <row r="14" spans="2:14" ht="22.15" customHeight="1">
      <c r="B14" s="172"/>
      <c r="C14" s="173"/>
      <c r="D14" s="173"/>
      <c r="E14" s="173"/>
      <c r="F14" s="173"/>
      <c r="G14" s="173"/>
      <c r="H14" s="173"/>
      <c r="I14" s="173"/>
      <c r="J14" s="173"/>
      <c r="K14" s="173"/>
      <c r="L14" s="173"/>
      <c r="M14" s="173"/>
      <c r="N14" s="174"/>
    </row>
    <row r="15" spans="2:14" ht="22.15" customHeight="1">
      <c r="B15" s="172"/>
      <c r="C15" s="173"/>
      <c r="D15" s="173"/>
      <c r="E15" s="173"/>
      <c r="F15" s="173"/>
      <c r="G15" s="173"/>
      <c r="H15" s="173"/>
      <c r="I15" s="173"/>
      <c r="J15" s="173"/>
      <c r="K15" s="173"/>
      <c r="L15" s="173"/>
      <c r="M15" s="173"/>
      <c r="N15" s="174"/>
    </row>
    <row r="16" spans="2:14" ht="22.15" customHeight="1">
      <c r="B16" s="172"/>
      <c r="C16" s="173"/>
      <c r="D16" s="173"/>
      <c r="E16" s="173"/>
      <c r="F16" s="173"/>
      <c r="G16" s="173"/>
      <c r="H16" s="173"/>
      <c r="I16" s="173"/>
      <c r="J16" s="173"/>
      <c r="K16" s="173"/>
      <c r="L16" s="173"/>
      <c r="M16" s="173"/>
      <c r="N16" s="174"/>
    </row>
    <row r="17" spans="2:14" ht="22.15" customHeight="1">
      <c r="B17" s="175"/>
      <c r="C17" s="176"/>
      <c r="D17" s="176"/>
      <c r="E17" s="176"/>
      <c r="F17" s="176"/>
      <c r="G17" s="176"/>
      <c r="H17" s="176"/>
      <c r="I17" s="176"/>
      <c r="J17" s="176"/>
      <c r="K17" s="176"/>
      <c r="L17" s="176"/>
      <c r="M17" s="176"/>
      <c r="N17" s="177"/>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103</v>
      </c>
      <c r="C20" s="170"/>
      <c r="D20" s="170"/>
      <c r="E20" s="170"/>
      <c r="F20" s="170"/>
      <c r="G20" s="170"/>
      <c r="H20" s="170"/>
      <c r="I20" s="170"/>
      <c r="J20" s="170"/>
      <c r="K20" s="170"/>
      <c r="L20" s="170"/>
      <c r="M20" s="170"/>
      <c r="N20" s="171"/>
    </row>
    <row r="21" spans="2:14" ht="22.15" customHeight="1">
      <c r="B21" s="172"/>
      <c r="C21" s="173"/>
      <c r="D21" s="173"/>
      <c r="E21" s="173"/>
      <c r="F21" s="173"/>
      <c r="G21" s="173"/>
      <c r="H21" s="173"/>
      <c r="I21" s="173"/>
      <c r="J21" s="173"/>
      <c r="K21" s="173"/>
      <c r="L21" s="173"/>
      <c r="M21" s="173"/>
      <c r="N21" s="174"/>
    </row>
    <row r="22" spans="2:14" ht="22.15" customHeight="1">
      <c r="B22" s="172"/>
      <c r="C22" s="173"/>
      <c r="D22" s="173"/>
      <c r="E22" s="173"/>
      <c r="F22" s="173"/>
      <c r="G22" s="173"/>
      <c r="H22" s="173"/>
      <c r="I22" s="173"/>
      <c r="J22" s="173"/>
      <c r="K22" s="173"/>
      <c r="L22" s="173"/>
      <c r="M22" s="173"/>
      <c r="N22" s="174"/>
    </row>
    <row r="23" spans="2:14" ht="22.15" customHeight="1">
      <c r="B23" s="172"/>
      <c r="C23" s="173"/>
      <c r="D23" s="173"/>
      <c r="E23" s="173"/>
      <c r="F23" s="173"/>
      <c r="G23" s="173"/>
      <c r="H23" s="173"/>
      <c r="I23" s="173"/>
      <c r="J23" s="173"/>
      <c r="K23" s="173"/>
      <c r="L23" s="173"/>
      <c r="M23" s="173"/>
      <c r="N23" s="174"/>
    </row>
    <row r="24" spans="2:14" ht="22.15" customHeight="1">
      <c r="B24" s="172"/>
      <c r="C24" s="173"/>
      <c r="D24" s="173"/>
      <c r="E24" s="173"/>
      <c r="F24" s="173"/>
      <c r="G24" s="173"/>
      <c r="H24" s="173"/>
      <c r="I24" s="173"/>
      <c r="J24" s="173"/>
      <c r="K24" s="173"/>
      <c r="L24" s="173"/>
      <c r="M24" s="173"/>
      <c r="N24" s="174"/>
    </row>
    <row r="25" spans="2:14" ht="22.15" customHeight="1">
      <c r="B25" s="172"/>
      <c r="C25" s="173"/>
      <c r="D25" s="173"/>
      <c r="E25" s="173"/>
      <c r="F25" s="173"/>
      <c r="G25" s="173"/>
      <c r="H25" s="173"/>
      <c r="I25" s="173"/>
      <c r="J25" s="173"/>
      <c r="K25" s="173"/>
      <c r="L25" s="173"/>
      <c r="M25" s="173"/>
      <c r="N25" s="174"/>
    </row>
    <row r="26" spans="2:14" ht="22.15" customHeight="1">
      <c r="B26" s="172"/>
      <c r="C26" s="173"/>
      <c r="D26" s="173"/>
      <c r="E26" s="173"/>
      <c r="F26" s="173"/>
      <c r="G26" s="173"/>
      <c r="H26" s="173"/>
      <c r="I26" s="173"/>
      <c r="J26" s="173"/>
      <c r="K26" s="173"/>
      <c r="L26" s="173"/>
      <c r="M26" s="173"/>
      <c r="N26" s="174"/>
    </row>
    <row r="27" spans="2:14" ht="22.15" customHeight="1">
      <c r="B27" s="175"/>
      <c r="C27" s="176"/>
      <c r="D27" s="176"/>
      <c r="E27" s="176"/>
      <c r="F27" s="176"/>
      <c r="G27" s="176"/>
      <c r="H27" s="176"/>
      <c r="I27" s="176"/>
      <c r="J27" s="176"/>
      <c r="K27" s="176"/>
      <c r="L27" s="176"/>
      <c r="M27" s="176"/>
      <c r="N27" s="177"/>
    </row>
    <row r="28" spans="2:14" ht="22.15" customHeight="1"/>
    <row r="29" spans="2:14" ht="22.15" customHeight="1">
      <c r="B29" s="20" t="s">
        <v>24</v>
      </c>
    </row>
    <row r="30" spans="2:14" ht="22.15" customHeight="1">
      <c r="B30" s="169" t="s">
        <v>104</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175</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8"/>
  <sheetViews>
    <sheetView view="pageBreakPreview" zoomScale="85" zoomScaleNormal="90" zoomScaleSheetLayoutView="85" zoomScalePageLayoutView="55" workbookViewId="0">
      <selection activeCell="J51" sqref="J51"/>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105</v>
      </c>
      <c r="J1" s="18" t="s">
        <v>92</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106</v>
      </c>
      <c r="E5" s="206"/>
      <c r="F5" s="206"/>
      <c r="G5" s="206"/>
      <c r="H5" s="206"/>
      <c r="I5" s="206"/>
      <c r="J5" s="207"/>
      <c r="K5" s="208" t="s">
        <v>21</v>
      </c>
      <c r="L5" s="186"/>
      <c r="M5" s="186" t="s">
        <v>27</v>
      </c>
      <c r="N5" s="187"/>
    </row>
    <row r="6" spans="2:14" ht="22.15" customHeight="1">
      <c r="B6" s="188" t="s">
        <v>29</v>
      </c>
      <c r="C6" s="189"/>
      <c r="D6" s="190"/>
      <c r="E6" s="190"/>
      <c r="F6" s="190"/>
      <c r="G6" s="190"/>
      <c r="H6" s="190"/>
      <c r="I6" s="190"/>
      <c r="J6" s="191"/>
      <c r="K6" s="192" t="s">
        <v>25</v>
      </c>
      <c r="L6" s="193"/>
      <c r="M6" s="193" t="s">
        <v>107</v>
      </c>
      <c r="N6" s="194"/>
    </row>
    <row r="7" spans="2:14" ht="22.15" customHeight="1">
      <c r="B7" s="195" t="s">
        <v>20</v>
      </c>
      <c r="C7" s="196"/>
      <c r="D7" s="197" t="s">
        <v>95</v>
      </c>
      <c r="E7" s="197"/>
      <c r="F7" s="197"/>
      <c r="G7" s="197"/>
      <c r="H7" s="197"/>
      <c r="I7" s="197"/>
      <c r="J7" s="198"/>
      <c r="K7" s="199" t="s">
        <v>26</v>
      </c>
      <c r="L7" s="200"/>
      <c r="M7" s="200" t="s">
        <v>74</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166</v>
      </c>
      <c r="C10" s="170"/>
      <c r="D10" s="170"/>
      <c r="E10" s="170"/>
      <c r="F10" s="170"/>
      <c r="G10" s="170"/>
      <c r="H10" s="170"/>
      <c r="I10" s="170"/>
      <c r="J10" s="170"/>
      <c r="K10" s="170"/>
      <c r="L10" s="170"/>
      <c r="M10" s="170"/>
      <c r="N10" s="171"/>
    </row>
    <row r="11" spans="2:14" ht="22.15" customHeight="1">
      <c r="B11" s="172"/>
      <c r="C11" s="173"/>
      <c r="D11" s="173"/>
      <c r="E11" s="173"/>
      <c r="F11" s="173"/>
      <c r="G11" s="173"/>
      <c r="H11" s="173"/>
      <c r="I11" s="173"/>
      <c r="J11" s="173"/>
      <c r="K11" s="173"/>
      <c r="L11" s="173"/>
      <c r="M11" s="173"/>
      <c r="N11" s="174"/>
    </row>
    <row r="12" spans="2:14" ht="22.15" customHeight="1">
      <c r="B12" s="172"/>
      <c r="C12" s="173"/>
      <c r="D12" s="173"/>
      <c r="E12" s="173"/>
      <c r="F12" s="173"/>
      <c r="G12" s="173"/>
      <c r="H12" s="173"/>
      <c r="I12" s="173"/>
      <c r="J12" s="173"/>
      <c r="K12" s="173"/>
      <c r="L12" s="173"/>
      <c r="M12" s="173"/>
      <c r="N12" s="174"/>
    </row>
    <row r="13" spans="2:14" ht="22.15" customHeight="1">
      <c r="B13" s="172"/>
      <c r="C13" s="173"/>
      <c r="D13" s="173"/>
      <c r="E13" s="173"/>
      <c r="F13" s="173"/>
      <c r="G13" s="173"/>
      <c r="H13" s="173"/>
      <c r="I13" s="173"/>
      <c r="J13" s="173"/>
      <c r="K13" s="173"/>
      <c r="L13" s="173"/>
      <c r="M13" s="173"/>
      <c r="N13" s="174"/>
    </row>
    <row r="14" spans="2:14" ht="22.15" customHeight="1">
      <c r="B14" s="172"/>
      <c r="C14" s="173"/>
      <c r="D14" s="173"/>
      <c r="E14" s="173"/>
      <c r="F14" s="173"/>
      <c r="G14" s="173"/>
      <c r="H14" s="173"/>
      <c r="I14" s="173"/>
      <c r="J14" s="173"/>
      <c r="K14" s="173"/>
      <c r="L14" s="173"/>
      <c r="M14" s="173"/>
      <c r="N14" s="174"/>
    </row>
    <row r="15" spans="2:14" ht="22.15" customHeight="1">
      <c r="B15" s="172"/>
      <c r="C15" s="173"/>
      <c r="D15" s="173"/>
      <c r="E15" s="173"/>
      <c r="F15" s="173"/>
      <c r="G15" s="173"/>
      <c r="H15" s="173"/>
      <c r="I15" s="173"/>
      <c r="J15" s="173"/>
      <c r="K15" s="173"/>
      <c r="L15" s="173"/>
      <c r="M15" s="173"/>
      <c r="N15" s="174"/>
    </row>
    <row r="16" spans="2:14" ht="22.15" customHeight="1">
      <c r="B16" s="172"/>
      <c r="C16" s="173"/>
      <c r="D16" s="173"/>
      <c r="E16" s="173"/>
      <c r="F16" s="173"/>
      <c r="G16" s="173"/>
      <c r="H16" s="173"/>
      <c r="I16" s="173"/>
      <c r="J16" s="173"/>
      <c r="K16" s="173"/>
      <c r="L16" s="173"/>
      <c r="M16" s="173"/>
      <c r="N16" s="174"/>
    </row>
    <row r="17" spans="2:14" ht="22.15" customHeight="1">
      <c r="B17" s="175"/>
      <c r="C17" s="176"/>
      <c r="D17" s="176"/>
      <c r="E17" s="176"/>
      <c r="F17" s="176"/>
      <c r="G17" s="176"/>
      <c r="H17" s="176"/>
      <c r="I17" s="176"/>
      <c r="J17" s="176"/>
      <c r="K17" s="176"/>
      <c r="L17" s="176"/>
      <c r="M17" s="176"/>
      <c r="N17" s="177"/>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108</v>
      </c>
      <c r="C20" s="178"/>
      <c r="D20" s="178"/>
      <c r="E20" s="178"/>
      <c r="F20" s="178"/>
      <c r="G20" s="178"/>
      <c r="H20" s="178"/>
      <c r="I20" s="178"/>
      <c r="J20" s="178"/>
      <c r="K20" s="178"/>
      <c r="L20" s="178"/>
      <c r="M20" s="178"/>
      <c r="N20" s="179"/>
    </row>
    <row r="21" spans="2:14" ht="22.15" customHeight="1">
      <c r="B21" s="180"/>
      <c r="C21" s="181"/>
      <c r="D21" s="181"/>
      <c r="E21" s="181"/>
      <c r="F21" s="181"/>
      <c r="G21" s="181"/>
      <c r="H21" s="181"/>
      <c r="I21" s="181"/>
      <c r="J21" s="181"/>
      <c r="K21" s="181"/>
      <c r="L21" s="181"/>
      <c r="M21" s="181"/>
      <c r="N21" s="182"/>
    </row>
    <row r="22" spans="2:14" ht="22.15" customHeight="1">
      <c r="B22" s="180"/>
      <c r="C22" s="181"/>
      <c r="D22" s="181"/>
      <c r="E22" s="181"/>
      <c r="F22" s="181"/>
      <c r="G22" s="181"/>
      <c r="H22" s="181"/>
      <c r="I22" s="181"/>
      <c r="J22" s="181"/>
      <c r="K22" s="181"/>
      <c r="L22" s="181"/>
      <c r="M22" s="181"/>
      <c r="N22" s="182"/>
    </row>
    <row r="23" spans="2:14" ht="22.15" customHeight="1">
      <c r="B23" s="180"/>
      <c r="C23" s="181"/>
      <c r="D23" s="181"/>
      <c r="E23" s="181"/>
      <c r="F23" s="181"/>
      <c r="G23" s="181"/>
      <c r="H23" s="181"/>
      <c r="I23" s="181"/>
      <c r="J23" s="181"/>
      <c r="K23" s="181"/>
      <c r="L23" s="181"/>
      <c r="M23" s="181"/>
      <c r="N23" s="182"/>
    </row>
    <row r="24" spans="2:14" ht="22.15" customHeight="1">
      <c r="B24" s="180"/>
      <c r="C24" s="181"/>
      <c r="D24" s="181"/>
      <c r="E24" s="181"/>
      <c r="F24" s="181"/>
      <c r="G24" s="181"/>
      <c r="H24" s="181"/>
      <c r="I24" s="181"/>
      <c r="J24" s="181"/>
      <c r="K24" s="181"/>
      <c r="L24" s="181"/>
      <c r="M24" s="181"/>
      <c r="N24" s="182"/>
    </row>
    <row r="25" spans="2:14" ht="22.15" customHeight="1">
      <c r="B25" s="180"/>
      <c r="C25" s="181"/>
      <c r="D25" s="181"/>
      <c r="E25" s="181"/>
      <c r="F25" s="181"/>
      <c r="G25" s="181"/>
      <c r="H25" s="181"/>
      <c r="I25" s="181"/>
      <c r="J25" s="181"/>
      <c r="K25" s="181"/>
      <c r="L25" s="181"/>
      <c r="M25" s="181"/>
      <c r="N25" s="182"/>
    </row>
    <row r="26" spans="2:14" ht="22.15" customHeight="1">
      <c r="B26" s="180"/>
      <c r="C26" s="181"/>
      <c r="D26" s="181"/>
      <c r="E26" s="181"/>
      <c r="F26" s="181"/>
      <c r="G26" s="181"/>
      <c r="H26" s="181"/>
      <c r="I26" s="181"/>
      <c r="J26" s="181"/>
      <c r="K26" s="181"/>
      <c r="L26" s="181"/>
      <c r="M26" s="181"/>
      <c r="N26" s="182"/>
    </row>
    <row r="27" spans="2:14" ht="22.15" customHeight="1">
      <c r="B27" s="183"/>
      <c r="C27" s="184"/>
      <c r="D27" s="184"/>
      <c r="E27" s="184"/>
      <c r="F27" s="184"/>
      <c r="G27" s="184"/>
      <c r="H27" s="184"/>
      <c r="I27" s="184"/>
      <c r="J27" s="184"/>
      <c r="K27" s="184"/>
      <c r="L27" s="184"/>
      <c r="M27" s="184"/>
      <c r="N27" s="185"/>
    </row>
    <row r="28" spans="2:14" ht="22.15" customHeight="1"/>
    <row r="29" spans="2:14" ht="22.15" customHeight="1">
      <c r="B29" s="20" t="s">
        <v>24</v>
      </c>
    </row>
    <row r="30" spans="2:14" ht="22.15" customHeight="1">
      <c r="B30" s="169" t="s">
        <v>109</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165</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7"/>
  <sheetViews>
    <sheetView view="pageBreakPreview" zoomScale="90" zoomScaleNormal="100" zoomScaleSheetLayoutView="90" workbookViewId="0">
      <selection activeCell="C59" sqref="C59"/>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52</v>
      </c>
      <c r="K1" s="18" t="s">
        <v>111</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112</v>
      </c>
      <c r="E5" s="206"/>
      <c r="F5" s="206"/>
      <c r="G5" s="206"/>
      <c r="H5" s="206"/>
      <c r="I5" s="206"/>
      <c r="J5" s="207"/>
      <c r="K5" s="208" t="s">
        <v>21</v>
      </c>
      <c r="L5" s="186"/>
      <c r="M5" s="186" t="s">
        <v>27</v>
      </c>
      <c r="N5" s="187"/>
    </row>
    <row r="6" spans="2:14" ht="22.15" customHeight="1">
      <c r="B6" s="188" t="s">
        <v>29</v>
      </c>
      <c r="C6" s="189"/>
      <c r="D6" s="190"/>
      <c r="E6" s="190"/>
      <c r="F6" s="190"/>
      <c r="G6" s="190"/>
      <c r="H6" s="190"/>
      <c r="I6" s="190"/>
      <c r="J6" s="191"/>
      <c r="K6" s="192" t="s">
        <v>25</v>
      </c>
      <c r="L6" s="193"/>
      <c r="M6" s="193" t="s">
        <v>113</v>
      </c>
      <c r="N6" s="194"/>
    </row>
    <row r="7" spans="2:14" ht="22.15" customHeight="1">
      <c r="B7" s="195" t="s">
        <v>20</v>
      </c>
      <c r="C7" s="196"/>
      <c r="D7" s="197" t="s">
        <v>114</v>
      </c>
      <c r="E7" s="197"/>
      <c r="F7" s="197"/>
      <c r="G7" s="197"/>
      <c r="H7" s="197"/>
      <c r="I7" s="197"/>
      <c r="J7" s="198"/>
      <c r="K7" s="199" t="s">
        <v>26</v>
      </c>
      <c r="L7" s="200"/>
      <c r="M7" s="200" t="s">
        <v>74</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115</v>
      </c>
      <c r="C10" s="170"/>
      <c r="D10" s="170"/>
      <c r="E10" s="170"/>
      <c r="F10" s="170"/>
      <c r="G10" s="170"/>
      <c r="H10" s="170"/>
      <c r="I10" s="170"/>
      <c r="J10" s="170"/>
      <c r="K10" s="170"/>
      <c r="L10" s="170"/>
      <c r="M10" s="170"/>
      <c r="N10" s="171"/>
    </row>
    <row r="11" spans="2:14" ht="22.15" customHeight="1">
      <c r="B11" s="172"/>
      <c r="C11" s="173"/>
      <c r="D11" s="173"/>
      <c r="E11" s="173"/>
      <c r="F11" s="173"/>
      <c r="G11" s="173"/>
      <c r="H11" s="173"/>
      <c r="I11" s="173"/>
      <c r="J11" s="173"/>
      <c r="K11" s="173"/>
      <c r="L11" s="173"/>
      <c r="M11" s="173"/>
      <c r="N11" s="174"/>
    </row>
    <row r="12" spans="2:14" ht="22.15" customHeight="1">
      <c r="B12" s="172"/>
      <c r="C12" s="173"/>
      <c r="D12" s="173"/>
      <c r="E12" s="173"/>
      <c r="F12" s="173"/>
      <c r="G12" s="173"/>
      <c r="H12" s="173"/>
      <c r="I12" s="173"/>
      <c r="J12" s="173"/>
      <c r="K12" s="173"/>
      <c r="L12" s="173"/>
      <c r="M12" s="173"/>
      <c r="N12" s="174"/>
    </row>
    <row r="13" spans="2:14" ht="22.15" customHeight="1">
      <c r="B13" s="172"/>
      <c r="C13" s="173"/>
      <c r="D13" s="173"/>
      <c r="E13" s="173"/>
      <c r="F13" s="173"/>
      <c r="G13" s="173"/>
      <c r="H13" s="173"/>
      <c r="I13" s="173"/>
      <c r="J13" s="173"/>
      <c r="K13" s="173"/>
      <c r="L13" s="173"/>
      <c r="M13" s="173"/>
      <c r="N13" s="174"/>
    </row>
    <row r="14" spans="2:14" ht="22.15" customHeight="1">
      <c r="B14" s="172"/>
      <c r="C14" s="173"/>
      <c r="D14" s="173"/>
      <c r="E14" s="173"/>
      <c r="F14" s="173"/>
      <c r="G14" s="173"/>
      <c r="H14" s="173"/>
      <c r="I14" s="173"/>
      <c r="J14" s="173"/>
      <c r="K14" s="173"/>
      <c r="L14" s="173"/>
      <c r="M14" s="173"/>
      <c r="N14" s="174"/>
    </row>
    <row r="15" spans="2:14" ht="22.15" customHeight="1">
      <c r="B15" s="172"/>
      <c r="C15" s="173"/>
      <c r="D15" s="173"/>
      <c r="E15" s="173"/>
      <c r="F15" s="173"/>
      <c r="G15" s="173"/>
      <c r="H15" s="173"/>
      <c r="I15" s="173"/>
      <c r="J15" s="173"/>
      <c r="K15" s="173"/>
      <c r="L15" s="173"/>
      <c r="M15" s="173"/>
      <c r="N15" s="174"/>
    </row>
    <row r="16" spans="2:14" ht="22.15" customHeight="1">
      <c r="B16" s="172"/>
      <c r="C16" s="173"/>
      <c r="D16" s="173"/>
      <c r="E16" s="173"/>
      <c r="F16" s="173"/>
      <c r="G16" s="173"/>
      <c r="H16" s="173"/>
      <c r="I16" s="173"/>
      <c r="J16" s="173"/>
      <c r="K16" s="173"/>
      <c r="L16" s="173"/>
      <c r="M16" s="173"/>
      <c r="N16" s="174"/>
    </row>
    <row r="17" spans="2:14" ht="22.15" customHeight="1">
      <c r="B17" s="175"/>
      <c r="C17" s="176"/>
      <c r="D17" s="176"/>
      <c r="E17" s="176"/>
      <c r="F17" s="176"/>
      <c r="G17" s="176"/>
      <c r="H17" s="176"/>
      <c r="I17" s="176"/>
      <c r="J17" s="176"/>
      <c r="K17" s="176"/>
      <c r="L17" s="176"/>
      <c r="M17" s="176"/>
      <c r="N17" s="177"/>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174</v>
      </c>
      <c r="C20" s="178"/>
      <c r="D20" s="178"/>
      <c r="E20" s="178"/>
      <c r="F20" s="178"/>
      <c r="G20" s="178"/>
      <c r="H20" s="178"/>
      <c r="I20" s="178"/>
      <c r="J20" s="178"/>
      <c r="K20" s="178"/>
      <c r="L20" s="178"/>
      <c r="M20" s="178"/>
      <c r="N20" s="179"/>
    </row>
    <row r="21" spans="2:14" ht="22.15" customHeight="1">
      <c r="B21" s="180"/>
      <c r="C21" s="181"/>
      <c r="D21" s="181"/>
      <c r="E21" s="181"/>
      <c r="F21" s="181"/>
      <c r="G21" s="181"/>
      <c r="H21" s="181"/>
      <c r="I21" s="181"/>
      <c r="J21" s="181"/>
      <c r="K21" s="181"/>
      <c r="L21" s="181"/>
      <c r="M21" s="181"/>
      <c r="N21" s="182"/>
    </row>
    <row r="22" spans="2:14" ht="22.15" customHeight="1">
      <c r="B22" s="180"/>
      <c r="C22" s="181"/>
      <c r="D22" s="181"/>
      <c r="E22" s="181"/>
      <c r="F22" s="181"/>
      <c r="G22" s="181"/>
      <c r="H22" s="181"/>
      <c r="I22" s="181"/>
      <c r="J22" s="181"/>
      <c r="K22" s="181"/>
      <c r="L22" s="181"/>
      <c r="M22" s="181"/>
      <c r="N22" s="182"/>
    </row>
    <row r="23" spans="2:14" ht="22.15" customHeight="1">
      <c r="B23" s="180"/>
      <c r="C23" s="181"/>
      <c r="D23" s="181"/>
      <c r="E23" s="181"/>
      <c r="F23" s="181"/>
      <c r="G23" s="181"/>
      <c r="H23" s="181"/>
      <c r="I23" s="181"/>
      <c r="J23" s="181"/>
      <c r="K23" s="181"/>
      <c r="L23" s="181"/>
      <c r="M23" s="181"/>
      <c r="N23" s="182"/>
    </row>
    <row r="24" spans="2:14" ht="22.15" customHeight="1">
      <c r="B24" s="180"/>
      <c r="C24" s="181"/>
      <c r="D24" s="181"/>
      <c r="E24" s="181"/>
      <c r="F24" s="181"/>
      <c r="G24" s="181"/>
      <c r="H24" s="181"/>
      <c r="I24" s="181"/>
      <c r="J24" s="181"/>
      <c r="K24" s="181"/>
      <c r="L24" s="181"/>
      <c r="M24" s="181"/>
      <c r="N24" s="182"/>
    </row>
    <row r="25" spans="2:14" ht="22.15" customHeight="1">
      <c r="B25" s="180"/>
      <c r="C25" s="181"/>
      <c r="D25" s="181"/>
      <c r="E25" s="181"/>
      <c r="F25" s="181"/>
      <c r="G25" s="181"/>
      <c r="H25" s="181"/>
      <c r="I25" s="181"/>
      <c r="J25" s="181"/>
      <c r="K25" s="181"/>
      <c r="L25" s="181"/>
      <c r="M25" s="181"/>
      <c r="N25" s="182"/>
    </row>
    <row r="26" spans="2:14" ht="22.15" customHeight="1">
      <c r="B26" s="180"/>
      <c r="C26" s="181"/>
      <c r="D26" s="181"/>
      <c r="E26" s="181"/>
      <c r="F26" s="181"/>
      <c r="G26" s="181"/>
      <c r="H26" s="181"/>
      <c r="I26" s="181"/>
      <c r="J26" s="181"/>
      <c r="K26" s="181"/>
      <c r="L26" s="181"/>
      <c r="M26" s="181"/>
      <c r="N26" s="182"/>
    </row>
    <row r="27" spans="2:14" ht="22.15" customHeight="1">
      <c r="B27" s="183"/>
      <c r="C27" s="184"/>
      <c r="D27" s="184"/>
      <c r="E27" s="184"/>
      <c r="F27" s="184"/>
      <c r="G27" s="184"/>
      <c r="H27" s="184"/>
      <c r="I27" s="184"/>
      <c r="J27" s="184"/>
      <c r="K27" s="184"/>
      <c r="L27" s="184"/>
      <c r="M27" s="184"/>
      <c r="N27" s="185"/>
    </row>
    <row r="28" spans="2:14" ht="22.15" customHeight="1"/>
    <row r="29" spans="2:14" ht="22.15" customHeight="1">
      <c r="B29" s="20" t="s">
        <v>24</v>
      </c>
    </row>
    <row r="30" spans="2:14" ht="22.15" customHeight="1">
      <c r="B30" s="169" t="s">
        <v>116</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117</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22.15"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6"/>
  <sheetViews>
    <sheetView view="pageBreakPreview" topLeftCell="A41" zoomScale="84" zoomScaleNormal="100" zoomScaleSheetLayoutView="84" workbookViewId="0">
      <selection activeCell="I55" sqref="I55"/>
    </sheetView>
  </sheetViews>
  <sheetFormatPr defaultColWidth="8.875" defaultRowHeight="14.25"/>
  <cols>
    <col min="1" max="1" width="4.75" style="18" customWidth="1"/>
    <col min="2" max="3" width="8.875" style="18"/>
    <col min="4" max="9" width="9.5" style="18" bestFit="1" customWidth="1"/>
    <col min="10" max="10" width="9.5" style="18" customWidth="1"/>
    <col min="11" max="14" width="9.5" style="18" bestFit="1" customWidth="1"/>
    <col min="15" max="15" width="4.75" style="18" customWidth="1"/>
    <col min="16" max="16384" width="8.875" style="18"/>
  </cols>
  <sheetData>
    <row r="1" spans="2:14" ht="22.15" customHeight="1">
      <c r="B1" s="18" t="s">
        <v>0</v>
      </c>
      <c r="C1" s="18" t="s">
        <v>53</v>
      </c>
      <c r="K1" s="18" t="s">
        <v>111</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118</v>
      </c>
      <c r="E5" s="206"/>
      <c r="F5" s="206"/>
      <c r="G5" s="206"/>
      <c r="H5" s="206"/>
      <c r="I5" s="206"/>
      <c r="J5" s="207"/>
      <c r="K5" s="208" t="s">
        <v>21</v>
      </c>
      <c r="L5" s="186"/>
      <c r="M5" s="186" t="s">
        <v>27</v>
      </c>
      <c r="N5" s="187"/>
    </row>
    <row r="6" spans="2:14" ht="22.15" customHeight="1">
      <c r="B6" s="188" t="s">
        <v>29</v>
      </c>
      <c r="C6" s="189"/>
      <c r="D6" s="190"/>
      <c r="E6" s="190"/>
      <c r="F6" s="190"/>
      <c r="G6" s="190"/>
      <c r="H6" s="190"/>
      <c r="I6" s="190"/>
      <c r="J6" s="191"/>
      <c r="K6" s="192" t="s">
        <v>25</v>
      </c>
      <c r="L6" s="193"/>
      <c r="M6" s="193" t="s">
        <v>119</v>
      </c>
      <c r="N6" s="194"/>
    </row>
    <row r="7" spans="2:14" ht="22.15" customHeight="1">
      <c r="B7" s="195" t="s">
        <v>20</v>
      </c>
      <c r="C7" s="196"/>
      <c r="D7" s="197" t="s">
        <v>114</v>
      </c>
      <c r="E7" s="197"/>
      <c r="F7" s="197"/>
      <c r="G7" s="197"/>
      <c r="H7" s="197"/>
      <c r="I7" s="197"/>
      <c r="J7" s="198"/>
      <c r="K7" s="199" t="s">
        <v>26</v>
      </c>
      <c r="L7" s="200"/>
      <c r="M7" s="200" t="s">
        <v>74</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120</v>
      </c>
      <c r="C10" s="170"/>
      <c r="D10" s="170"/>
      <c r="E10" s="170"/>
      <c r="F10" s="170"/>
      <c r="G10" s="170"/>
      <c r="H10" s="170"/>
      <c r="I10" s="170"/>
      <c r="J10" s="170"/>
      <c r="K10" s="170"/>
      <c r="L10" s="170"/>
      <c r="M10" s="170"/>
      <c r="N10" s="171"/>
    </row>
    <row r="11" spans="2:14" ht="22.15" customHeight="1">
      <c r="B11" s="172"/>
      <c r="C11" s="173"/>
      <c r="D11" s="173"/>
      <c r="E11" s="173"/>
      <c r="F11" s="173"/>
      <c r="G11" s="173"/>
      <c r="H11" s="173"/>
      <c r="I11" s="173"/>
      <c r="J11" s="173"/>
      <c r="K11" s="173"/>
      <c r="L11" s="173"/>
      <c r="M11" s="173"/>
      <c r="N11" s="174"/>
    </row>
    <row r="12" spans="2:14" ht="22.15" customHeight="1">
      <c r="B12" s="172"/>
      <c r="C12" s="173"/>
      <c r="D12" s="173"/>
      <c r="E12" s="173"/>
      <c r="F12" s="173"/>
      <c r="G12" s="173"/>
      <c r="H12" s="173"/>
      <c r="I12" s="173"/>
      <c r="J12" s="173"/>
      <c r="K12" s="173"/>
      <c r="L12" s="173"/>
      <c r="M12" s="173"/>
      <c r="N12" s="174"/>
    </row>
    <row r="13" spans="2:14" ht="22.15" customHeight="1">
      <c r="B13" s="172"/>
      <c r="C13" s="173"/>
      <c r="D13" s="173"/>
      <c r="E13" s="173"/>
      <c r="F13" s="173"/>
      <c r="G13" s="173"/>
      <c r="H13" s="173"/>
      <c r="I13" s="173"/>
      <c r="J13" s="173"/>
      <c r="K13" s="173"/>
      <c r="L13" s="173"/>
      <c r="M13" s="173"/>
      <c r="N13" s="174"/>
    </row>
    <row r="14" spans="2:14" ht="22.15" customHeight="1">
      <c r="B14" s="172"/>
      <c r="C14" s="173"/>
      <c r="D14" s="173"/>
      <c r="E14" s="173"/>
      <c r="F14" s="173"/>
      <c r="G14" s="173"/>
      <c r="H14" s="173"/>
      <c r="I14" s="173"/>
      <c r="J14" s="173"/>
      <c r="K14" s="173"/>
      <c r="L14" s="173"/>
      <c r="M14" s="173"/>
      <c r="N14" s="174"/>
    </row>
    <row r="15" spans="2:14" ht="22.15" customHeight="1">
      <c r="B15" s="172"/>
      <c r="C15" s="173"/>
      <c r="D15" s="173"/>
      <c r="E15" s="173"/>
      <c r="F15" s="173"/>
      <c r="G15" s="173"/>
      <c r="H15" s="173"/>
      <c r="I15" s="173"/>
      <c r="J15" s="173"/>
      <c r="K15" s="173"/>
      <c r="L15" s="173"/>
      <c r="M15" s="173"/>
      <c r="N15" s="174"/>
    </row>
    <row r="16" spans="2:14" ht="22.15" customHeight="1">
      <c r="B16" s="172"/>
      <c r="C16" s="173"/>
      <c r="D16" s="173"/>
      <c r="E16" s="173"/>
      <c r="F16" s="173"/>
      <c r="G16" s="173"/>
      <c r="H16" s="173"/>
      <c r="I16" s="173"/>
      <c r="J16" s="173"/>
      <c r="K16" s="173"/>
      <c r="L16" s="173"/>
      <c r="M16" s="173"/>
      <c r="N16" s="174"/>
    </row>
    <row r="17" spans="2:14" ht="22.15" customHeight="1">
      <c r="B17" s="175"/>
      <c r="C17" s="176"/>
      <c r="D17" s="176"/>
      <c r="E17" s="176"/>
      <c r="F17" s="176"/>
      <c r="G17" s="176"/>
      <c r="H17" s="176"/>
      <c r="I17" s="176"/>
      <c r="J17" s="176"/>
      <c r="K17" s="176"/>
      <c r="L17" s="176"/>
      <c r="M17" s="176"/>
      <c r="N17" s="177"/>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121</v>
      </c>
      <c r="C20" s="170"/>
      <c r="D20" s="170"/>
      <c r="E20" s="170"/>
      <c r="F20" s="170"/>
      <c r="G20" s="170"/>
      <c r="H20" s="170"/>
      <c r="I20" s="170"/>
      <c r="J20" s="170"/>
      <c r="K20" s="170"/>
      <c r="L20" s="170"/>
      <c r="M20" s="170"/>
      <c r="N20" s="171"/>
    </row>
    <row r="21" spans="2:14" ht="22.15" customHeight="1">
      <c r="B21" s="172"/>
      <c r="C21" s="173"/>
      <c r="D21" s="173"/>
      <c r="E21" s="173"/>
      <c r="F21" s="173"/>
      <c r="G21" s="173"/>
      <c r="H21" s="173"/>
      <c r="I21" s="173"/>
      <c r="J21" s="173"/>
      <c r="K21" s="173"/>
      <c r="L21" s="173"/>
      <c r="M21" s="173"/>
      <c r="N21" s="174"/>
    </row>
    <row r="22" spans="2:14" ht="22.15" customHeight="1">
      <c r="B22" s="172"/>
      <c r="C22" s="173"/>
      <c r="D22" s="173"/>
      <c r="E22" s="173"/>
      <c r="F22" s="173"/>
      <c r="G22" s="173"/>
      <c r="H22" s="173"/>
      <c r="I22" s="173"/>
      <c r="J22" s="173"/>
      <c r="K22" s="173"/>
      <c r="L22" s="173"/>
      <c r="M22" s="173"/>
      <c r="N22" s="174"/>
    </row>
    <row r="23" spans="2:14" ht="22.15" customHeight="1">
      <c r="B23" s="172"/>
      <c r="C23" s="173"/>
      <c r="D23" s="173"/>
      <c r="E23" s="173"/>
      <c r="F23" s="173"/>
      <c r="G23" s="173"/>
      <c r="H23" s="173"/>
      <c r="I23" s="173"/>
      <c r="J23" s="173"/>
      <c r="K23" s="173"/>
      <c r="L23" s="173"/>
      <c r="M23" s="173"/>
      <c r="N23" s="174"/>
    </row>
    <row r="24" spans="2:14" ht="22.15" customHeight="1">
      <c r="B24" s="172"/>
      <c r="C24" s="173"/>
      <c r="D24" s="173"/>
      <c r="E24" s="173"/>
      <c r="F24" s="173"/>
      <c r="G24" s="173"/>
      <c r="H24" s="173"/>
      <c r="I24" s="173"/>
      <c r="J24" s="173"/>
      <c r="K24" s="173"/>
      <c r="L24" s="173"/>
      <c r="M24" s="173"/>
      <c r="N24" s="174"/>
    </row>
    <row r="25" spans="2:14" ht="22.15" customHeight="1">
      <c r="B25" s="172"/>
      <c r="C25" s="173"/>
      <c r="D25" s="173"/>
      <c r="E25" s="173"/>
      <c r="F25" s="173"/>
      <c r="G25" s="173"/>
      <c r="H25" s="173"/>
      <c r="I25" s="173"/>
      <c r="J25" s="173"/>
      <c r="K25" s="173"/>
      <c r="L25" s="173"/>
      <c r="M25" s="173"/>
      <c r="N25" s="174"/>
    </row>
    <row r="26" spans="2:14" ht="22.15" customHeight="1">
      <c r="B26" s="172"/>
      <c r="C26" s="173"/>
      <c r="D26" s="173"/>
      <c r="E26" s="173"/>
      <c r="F26" s="173"/>
      <c r="G26" s="173"/>
      <c r="H26" s="173"/>
      <c r="I26" s="173"/>
      <c r="J26" s="173"/>
      <c r="K26" s="173"/>
      <c r="L26" s="173"/>
      <c r="M26" s="173"/>
      <c r="N26" s="174"/>
    </row>
    <row r="27" spans="2:14" ht="22.15" customHeight="1">
      <c r="B27" s="175"/>
      <c r="C27" s="176"/>
      <c r="D27" s="176"/>
      <c r="E27" s="176"/>
      <c r="F27" s="176"/>
      <c r="G27" s="176"/>
      <c r="H27" s="176"/>
      <c r="I27" s="176"/>
      <c r="J27" s="176"/>
      <c r="K27" s="176"/>
      <c r="L27" s="176"/>
      <c r="M27" s="176"/>
      <c r="N27" s="177"/>
    </row>
    <row r="28" spans="2:14" ht="22.15" customHeight="1"/>
    <row r="29" spans="2:14" ht="22.15" customHeight="1">
      <c r="B29" s="20" t="s">
        <v>24</v>
      </c>
    </row>
    <row r="30" spans="2:14" ht="22.15" customHeight="1">
      <c r="B30" s="169" t="s">
        <v>122</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173</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6"/>
  <sheetViews>
    <sheetView view="pageBreakPreview" zoomScale="84" zoomScaleNormal="100" zoomScaleSheetLayoutView="84" workbookViewId="0">
      <selection activeCell="E59" sqref="E59"/>
    </sheetView>
  </sheetViews>
  <sheetFormatPr defaultColWidth="8.875" defaultRowHeight="14.25"/>
  <cols>
    <col min="1" max="1" width="4.75" style="18" customWidth="1"/>
    <col min="2" max="3" width="8.875" style="18"/>
    <col min="4" max="14" width="9.5" style="18" bestFit="1" customWidth="1"/>
    <col min="15" max="15" width="15.125" style="18" customWidth="1"/>
    <col min="16" max="16384" width="8.875" style="18"/>
  </cols>
  <sheetData>
    <row r="1" spans="2:14" ht="22.15" customHeight="1">
      <c r="B1" s="18" t="s">
        <v>0</v>
      </c>
      <c r="C1" s="18" t="s">
        <v>54</v>
      </c>
      <c r="K1" s="18" t="s">
        <v>111</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123</v>
      </c>
      <c r="E5" s="206"/>
      <c r="F5" s="206"/>
      <c r="G5" s="206"/>
      <c r="H5" s="206"/>
      <c r="I5" s="206"/>
      <c r="J5" s="207"/>
      <c r="K5" s="208" t="s">
        <v>21</v>
      </c>
      <c r="L5" s="186"/>
      <c r="M5" s="186" t="s">
        <v>27</v>
      </c>
      <c r="N5" s="187"/>
    </row>
    <row r="6" spans="2:14" ht="22.15" customHeight="1">
      <c r="B6" s="188" t="s">
        <v>29</v>
      </c>
      <c r="C6" s="189"/>
      <c r="D6" s="190"/>
      <c r="E6" s="190"/>
      <c r="F6" s="190"/>
      <c r="G6" s="190"/>
      <c r="H6" s="190"/>
      <c r="I6" s="190"/>
      <c r="J6" s="191"/>
      <c r="K6" s="192" t="s">
        <v>25</v>
      </c>
      <c r="L6" s="193"/>
      <c r="M6" s="193" t="s">
        <v>124</v>
      </c>
      <c r="N6" s="194"/>
    </row>
    <row r="7" spans="2:14" ht="22.15" customHeight="1">
      <c r="B7" s="195" t="s">
        <v>20</v>
      </c>
      <c r="C7" s="196"/>
      <c r="D7" s="197" t="s">
        <v>114</v>
      </c>
      <c r="E7" s="197"/>
      <c r="F7" s="197"/>
      <c r="G7" s="197"/>
      <c r="H7" s="197"/>
      <c r="I7" s="197"/>
      <c r="J7" s="198"/>
      <c r="K7" s="199" t="s">
        <v>26</v>
      </c>
      <c r="L7" s="200"/>
      <c r="M7" s="200" t="s">
        <v>74</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125</v>
      </c>
      <c r="C10" s="170"/>
      <c r="D10" s="170"/>
      <c r="E10" s="170"/>
      <c r="F10" s="170"/>
      <c r="G10" s="170"/>
      <c r="H10" s="170"/>
      <c r="I10" s="170"/>
      <c r="J10" s="170"/>
      <c r="K10" s="170"/>
      <c r="L10" s="170"/>
      <c r="M10" s="170"/>
      <c r="N10" s="171"/>
    </row>
    <row r="11" spans="2:14" ht="22.15" customHeight="1">
      <c r="B11" s="172"/>
      <c r="C11" s="173"/>
      <c r="D11" s="173"/>
      <c r="E11" s="173"/>
      <c r="F11" s="173"/>
      <c r="G11" s="173"/>
      <c r="H11" s="173"/>
      <c r="I11" s="173"/>
      <c r="J11" s="173"/>
      <c r="K11" s="173"/>
      <c r="L11" s="173"/>
      <c r="M11" s="173"/>
      <c r="N11" s="174"/>
    </row>
    <row r="12" spans="2:14" ht="22.15" customHeight="1">
      <c r="B12" s="172"/>
      <c r="C12" s="173"/>
      <c r="D12" s="173"/>
      <c r="E12" s="173"/>
      <c r="F12" s="173"/>
      <c r="G12" s="173"/>
      <c r="H12" s="173"/>
      <c r="I12" s="173"/>
      <c r="J12" s="173"/>
      <c r="K12" s="173"/>
      <c r="L12" s="173"/>
      <c r="M12" s="173"/>
      <c r="N12" s="174"/>
    </row>
    <row r="13" spans="2:14" ht="22.15" customHeight="1">
      <c r="B13" s="172"/>
      <c r="C13" s="173"/>
      <c r="D13" s="173"/>
      <c r="E13" s="173"/>
      <c r="F13" s="173"/>
      <c r="G13" s="173"/>
      <c r="H13" s="173"/>
      <c r="I13" s="173"/>
      <c r="J13" s="173"/>
      <c r="K13" s="173"/>
      <c r="L13" s="173"/>
      <c r="M13" s="173"/>
      <c r="N13" s="174"/>
    </row>
    <row r="14" spans="2:14" ht="22.15" customHeight="1">
      <c r="B14" s="172"/>
      <c r="C14" s="173"/>
      <c r="D14" s="173"/>
      <c r="E14" s="173"/>
      <c r="F14" s="173"/>
      <c r="G14" s="173"/>
      <c r="H14" s="173"/>
      <c r="I14" s="173"/>
      <c r="J14" s="173"/>
      <c r="K14" s="173"/>
      <c r="L14" s="173"/>
      <c r="M14" s="173"/>
      <c r="N14" s="174"/>
    </row>
    <row r="15" spans="2:14" ht="22.15" customHeight="1">
      <c r="B15" s="172"/>
      <c r="C15" s="173"/>
      <c r="D15" s="173"/>
      <c r="E15" s="173"/>
      <c r="F15" s="173"/>
      <c r="G15" s="173"/>
      <c r="H15" s="173"/>
      <c r="I15" s="173"/>
      <c r="J15" s="173"/>
      <c r="K15" s="173"/>
      <c r="L15" s="173"/>
      <c r="M15" s="173"/>
      <c r="N15" s="174"/>
    </row>
    <row r="16" spans="2:14" ht="22.15" customHeight="1">
      <c r="B16" s="172"/>
      <c r="C16" s="173"/>
      <c r="D16" s="173"/>
      <c r="E16" s="173"/>
      <c r="F16" s="173"/>
      <c r="G16" s="173"/>
      <c r="H16" s="173"/>
      <c r="I16" s="173"/>
      <c r="J16" s="173"/>
      <c r="K16" s="173"/>
      <c r="L16" s="173"/>
      <c r="M16" s="173"/>
      <c r="N16" s="174"/>
    </row>
    <row r="17" spans="2:14" ht="22.15" customHeight="1">
      <c r="B17" s="175"/>
      <c r="C17" s="176"/>
      <c r="D17" s="176"/>
      <c r="E17" s="176"/>
      <c r="F17" s="176"/>
      <c r="G17" s="176"/>
      <c r="H17" s="176"/>
      <c r="I17" s="176"/>
      <c r="J17" s="176"/>
      <c r="K17" s="176"/>
      <c r="L17" s="176"/>
      <c r="M17" s="176"/>
      <c r="N17" s="177"/>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126</v>
      </c>
      <c r="C20" s="178"/>
      <c r="D20" s="178"/>
      <c r="E20" s="178"/>
      <c r="F20" s="178"/>
      <c r="G20" s="178"/>
      <c r="H20" s="178"/>
      <c r="I20" s="178"/>
      <c r="J20" s="178"/>
      <c r="K20" s="178"/>
      <c r="L20" s="178"/>
      <c r="M20" s="178"/>
      <c r="N20" s="179"/>
    </row>
    <row r="21" spans="2:14" ht="22.15" customHeight="1">
      <c r="B21" s="180"/>
      <c r="C21" s="181"/>
      <c r="D21" s="181"/>
      <c r="E21" s="181"/>
      <c r="F21" s="181"/>
      <c r="G21" s="181"/>
      <c r="H21" s="181"/>
      <c r="I21" s="181"/>
      <c r="J21" s="181"/>
      <c r="K21" s="181"/>
      <c r="L21" s="181"/>
      <c r="M21" s="181"/>
      <c r="N21" s="182"/>
    </row>
    <row r="22" spans="2:14" ht="22.15" customHeight="1">
      <c r="B22" s="180"/>
      <c r="C22" s="181"/>
      <c r="D22" s="181"/>
      <c r="E22" s="181"/>
      <c r="F22" s="181"/>
      <c r="G22" s="181"/>
      <c r="H22" s="181"/>
      <c r="I22" s="181"/>
      <c r="J22" s="181"/>
      <c r="K22" s="181"/>
      <c r="L22" s="181"/>
      <c r="M22" s="181"/>
      <c r="N22" s="182"/>
    </row>
    <row r="23" spans="2:14" ht="22.15" customHeight="1">
      <c r="B23" s="180"/>
      <c r="C23" s="181"/>
      <c r="D23" s="181"/>
      <c r="E23" s="181"/>
      <c r="F23" s="181"/>
      <c r="G23" s="181"/>
      <c r="H23" s="181"/>
      <c r="I23" s="181"/>
      <c r="J23" s="181"/>
      <c r="K23" s="181"/>
      <c r="L23" s="181"/>
      <c r="M23" s="181"/>
      <c r="N23" s="182"/>
    </row>
    <row r="24" spans="2:14" ht="22.15" customHeight="1">
      <c r="B24" s="180"/>
      <c r="C24" s="181"/>
      <c r="D24" s="181"/>
      <c r="E24" s="181"/>
      <c r="F24" s="181"/>
      <c r="G24" s="181"/>
      <c r="H24" s="181"/>
      <c r="I24" s="181"/>
      <c r="J24" s="181"/>
      <c r="K24" s="181"/>
      <c r="L24" s="181"/>
      <c r="M24" s="181"/>
      <c r="N24" s="182"/>
    </row>
    <row r="25" spans="2:14" ht="22.15" customHeight="1">
      <c r="B25" s="180"/>
      <c r="C25" s="181"/>
      <c r="D25" s="181"/>
      <c r="E25" s="181"/>
      <c r="F25" s="181"/>
      <c r="G25" s="181"/>
      <c r="H25" s="181"/>
      <c r="I25" s="181"/>
      <c r="J25" s="181"/>
      <c r="K25" s="181"/>
      <c r="L25" s="181"/>
      <c r="M25" s="181"/>
      <c r="N25" s="182"/>
    </row>
    <row r="26" spans="2:14" ht="22.15" customHeight="1">
      <c r="B26" s="180"/>
      <c r="C26" s="181"/>
      <c r="D26" s="181"/>
      <c r="E26" s="181"/>
      <c r="F26" s="181"/>
      <c r="G26" s="181"/>
      <c r="H26" s="181"/>
      <c r="I26" s="181"/>
      <c r="J26" s="181"/>
      <c r="K26" s="181"/>
      <c r="L26" s="181"/>
      <c r="M26" s="181"/>
      <c r="N26" s="182"/>
    </row>
    <row r="27" spans="2:14" ht="22.15" customHeight="1">
      <c r="B27" s="183"/>
      <c r="C27" s="184"/>
      <c r="D27" s="184"/>
      <c r="E27" s="184"/>
      <c r="F27" s="184"/>
      <c r="G27" s="184"/>
      <c r="H27" s="184"/>
      <c r="I27" s="184"/>
      <c r="J27" s="184"/>
      <c r="K27" s="184"/>
      <c r="L27" s="184"/>
      <c r="M27" s="184"/>
      <c r="N27" s="185"/>
    </row>
    <row r="28" spans="2:14" ht="22.15" customHeight="1"/>
    <row r="29" spans="2:14" ht="22.15" customHeight="1">
      <c r="B29" s="20" t="s">
        <v>24</v>
      </c>
    </row>
    <row r="30" spans="2:14" ht="22.15" customHeight="1">
      <c r="B30" s="169" t="s">
        <v>116</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172</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8"/>
  <sheetViews>
    <sheetView showWhiteSpace="0" view="pageBreakPreview" zoomScale="85" zoomScaleNormal="100" zoomScaleSheetLayoutView="85" zoomScalePageLayoutView="85" workbookViewId="0">
      <selection activeCell="A50" sqref="A50:XFD81"/>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209" t="s">
        <v>127</v>
      </c>
      <c r="C1" s="209"/>
      <c r="J1" s="18" t="s">
        <v>92</v>
      </c>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128</v>
      </c>
      <c r="E5" s="206"/>
      <c r="F5" s="206"/>
      <c r="G5" s="206"/>
      <c r="H5" s="206"/>
      <c r="I5" s="206"/>
      <c r="J5" s="207"/>
      <c r="K5" s="208" t="s">
        <v>21</v>
      </c>
      <c r="L5" s="186"/>
      <c r="M5" s="186" t="s">
        <v>27</v>
      </c>
      <c r="N5" s="187"/>
    </row>
    <row r="6" spans="2:14" ht="22.15" customHeight="1">
      <c r="B6" s="188" t="s">
        <v>29</v>
      </c>
      <c r="C6" s="189"/>
      <c r="D6" s="190"/>
      <c r="E6" s="190"/>
      <c r="F6" s="190"/>
      <c r="G6" s="190"/>
      <c r="H6" s="190"/>
      <c r="I6" s="190"/>
      <c r="J6" s="191"/>
      <c r="K6" s="192" t="s">
        <v>25</v>
      </c>
      <c r="L6" s="193"/>
      <c r="M6" s="193" t="s">
        <v>129</v>
      </c>
      <c r="N6" s="194"/>
    </row>
    <row r="7" spans="2:14" ht="22.15" customHeight="1">
      <c r="B7" s="195" t="s">
        <v>20</v>
      </c>
      <c r="C7" s="196"/>
      <c r="D7" s="197" t="s">
        <v>95</v>
      </c>
      <c r="E7" s="197"/>
      <c r="F7" s="197"/>
      <c r="G7" s="197"/>
      <c r="H7" s="197"/>
      <c r="I7" s="197"/>
      <c r="J7" s="198"/>
      <c r="K7" s="199" t="s">
        <v>26</v>
      </c>
      <c r="L7" s="200"/>
      <c r="M7" s="200" t="s">
        <v>74</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130</v>
      </c>
      <c r="C10" s="170"/>
      <c r="D10" s="170"/>
      <c r="E10" s="170"/>
      <c r="F10" s="170"/>
      <c r="G10" s="170"/>
      <c r="H10" s="170"/>
      <c r="I10" s="170"/>
      <c r="J10" s="170"/>
      <c r="K10" s="170"/>
      <c r="L10" s="170"/>
      <c r="M10" s="170"/>
      <c r="N10" s="171"/>
    </row>
    <row r="11" spans="2:14" ht="22.15" customHeight="1">
      <c r="B11" s="172"/>
      <c r="C11" s="173"/>
      <c r="D11" s="173"/>
      <c r="E11" s="173"/>
      <c r="F11" s="173"/>
      <c r="G11" s="173"/>
      <c r="H11" s="173"/>
      <c r="I11" s="173"/>
      <c r="J11" s="173"/>
      <c r="K11" s="173"/>
      <c r="L11" s="173"/>
      <c r="M11" s="173"/>
      <c r="N11" s="174"/>
    </row>
    <row r="12" spans="2:14" ht="22.15" customHeight="1">
      <c r="B12" s="172"/>
      <c r="C12" s="173"/>
      <c r="D12" s="173"/>
      <c r="E12" s="173"/>
      <c r="F12" s="173"/>
      <c r="G12" s="173"/>
      <c r="H12" s="173"/>
      <c r="I12" s="173"/>
      <c r="J12" s="173"/>
      <c r="K12" s="173"/>
      <c r="L12" s="173"/>
      <c r="M12" s="173"/>
      <c r="N12" s="174"/>
    </row>
    <row r="13" spans="2:14" ht="22.15" customHeight="1">
      <c r="B13" s="172"/>
      <c r="C13" s="173"/>
      <c r="D13" s="173"/>
      <c r="E13" s="173"/>
      <c r="F13" s="173"/>
      <c r="G13" s="173"/>
      <c r="H13" s="173"/>
      <c r="I13" s="173"/>
      <c r="J13" s="173"/>
      <c r="K13" s="173"/>
      <c r="L13" s="173"/>
      <c r="M13" s="173"/>
      <c r="N13" s="174"/>
    </row>
    <row r="14" spans="2:14" ht="22.15" customHeight="1">
      <c r="B14" s="172"/>
      <c r="C14" s="173"/>
      <c r="D14" s="173"/>
      <c r="E14" s="173"/>
      <c r="F14" s="173"/>
      <c r="G14" s="173"/>
      <c r="H14" s="173"/>
      <c r="I14" s="173"/>
      <c r="J14" s="173"/>
      <c r="K14" s="173"/>
      <c r="L14" s="173"/>
      <c r="M14" s="173"/>
      <c r="N14" s="174"/>
    </row>
    <row r="15" spans="2:14" ht="22.15" customHeight="1">
      <c r="B15" s="172"/>
      <c r="C15" s="173"/>
      <c r="D15" s="173"/>
      <c r="E15" s="173"/>
      <c r="F15" s="173"/>
      <c r="G15" s="173"/>
      <c r="H15" s="173"/>
      <c r="I15" s="173"/>
      <c r="J15" s="173"/>
      <c r="K15" s="173"/>
      <c r="L15" s="173"/>
      <c r="M15" s="173"/>
      <c r="N15" s="174"/>
    </row>
    <row r="16" spans="2:14" ht="22.15" customHeight="1">
      <c r="B16" s="172"/>
      <c r="C16" s="173"/>
      <c r="D16" s="173"/>
      <c r="E16" s="173"/>
      <c r="F16" s="173"/>
      <c r="G16" s="173"/>
      <c r="H16" s="173"/>
      <c r="I16" s="173"/>
      <c r="J16" s="173"/>
      <c r="K16" s="173"/>
      <c r="L16" s="173"/>
      <c r="M16" s="173"/>
      <c r="N16" s="174"/>
    </row>
    <row r="17" spans="2:14" ht="22.15" customHeight="1">
      <c r="B17" s="175"/>
      <c r="C17" s="176"/>
      <c r="D17" s="176"/>
      <c r="E17" s="176"/>
      <c r="F17" s="176"/>
      <c r="G17" s="176"/>
      <c r="H17" s="176"/>
      <c r="I17" s="176"/>
      <c r="J17" s="176"/>
      <c r="K17" s="176"/>
      <c r="L17" s="176"/>
      <c r="M17" s="176"/>
      <c r="N17" s="177"/>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131</v>
      </c>
      <c r="C20" s="178"/>
      <c r="D20" s="178"/>
      <c r="E20" s="178"/>
      <c r="F20" s="178"/>
      <c r="G20" s="178"/>
      <c r="H20" s="178"/>
      <c r="I20" s="178"/>
      <c r="J20" s="178"/>
      <c r="K20" s="178"/>
      <c r="L20" s="178"/>
      <c r="M20" s="178"/>
      <c r="N20" s="179"/>
    </row>
    <row r="21" spans="2:14" ht="22.15" customHeight="1">
      <c r="B21" s="180"/>
      <c r="C21" s="181"/>
      <c r="D21" s="181"/>
      <c r="E21" s="181"/>
      <c r="F21" s="181"/>
      <c r="G21" s="181"/>
      <c r="H21" s="181"/>
      <c r="I21" s="181"/>
      <c r="J21" s="181"/>
      <c r="K21" s="181"/>
      <c r="L21" s="181"/>
      <c r="M21" s="181"/>
      <c r="N21" s="182"/>
    </row>
    <row r="22" spans="2:14" ht="22.15" customHeight="1">
      <c r="B22" s="180"/>
      <c r="C22" s="181"/>
      <c r="D22" s="181"/>
      <c r="E22" s="181"/>
      <c r="F22" s="181"/>
      <c r="G22" s="181"/>
      <c r="H22" s="181"/>
      <c r="I22" s="181"/>
      <c r="J22" s="181"/>
      <c r="K22" s="181"/>
      <c r="L22" s="181"/>
      <c r="M22" s="181"/>
      <c r="N22" s="182"/>
    </row>
    <row r="23" spans="2:14" ht="22.15" customHeight="1">
      <c r="B23" s="180"/>
      <c r="C23" s="181"/>
      <c r="D23" s="181"/>
      <c r="E23" s="181"/>
      <c r="F23" s="181"/>
      <c r="G23" s="181"/>
      <c r="H23" s="181"/>
      <c r="I23" s="181"/>
      <c r="J23" s="181"/>
      <c r="K23" s="181"/>
      <c r="L23" s="181"/>
      <c r="M23" s="181"/>
      <c r="N23" s="182"/>
    </row>
    <row r="24" spans="2:14" ht="22.15" customHeight="1">
      <c r="B24" s="180"/>
      <c r="C24" s="181"/>
      <c r="D24" s="181"/>
      <c r="E24" s="181"/>
      <c r="F24" s="181"/>
      <c r="G24" s="181"/>
      <c r="H24" s="181"/>
      <c r="I24" s="181"/>
      <c r="J24" s="181"/>
      <c r="K24" s="181"/>
      <c r="L24" s="181"/>
      <c r="M24" s="181"/>
      <c r="N24" s="182"/>
    </row>
    <row r="25" spans="2:14" ht="22.15" customHeight="1">
      <c r="B25" s="180"/>
      <c r="C25" s="181"/>
      <c r="D25" s="181"/>
      <c r="E25" s="181"/>
      <c r="F25" s="181"/>
      <c r="G25" s="181"/>
      <c r="H25" s="181"/>
      <c r="I25" s="181"/>
      <c r="J25" s="181"/>
      <c r="K25" s="181"/>
      <c r="L25" s="181"/>
      <c r="M25" s="181"/>
      <c r="N25" s="182"/>
    </row>
    <row r="26" spans="2:14" ht="22.15" customHeight="1">
      <c r="B26" s="180"/>
      <c r="C26" s="181"/>
      <c r="D26" s="181"/>
      <c r="E26" s="181"/>
      <c r="F26" s="181"/>
      <c r="G26" s="181"/>
      <c r="H26" s="181"/>
      <c r="I26" s="181"/>
      <c r="J26" s="181"/>
      <c r="K26" s="181"/>
      <c r="L26" s="181"/>
      <c r="M26" s="181"/>
      <c r="N26" s="182"/>
    </row>
    <row r="27" spans="2:14" ht="22.15" customHeight="1">
      <c r="B27" s="183"/>
      <c r="C27" s="184"/>
      <c r="D27" s="184"/>
      <c r="E27" s="184"/>
      <c r="F27" s="184"/>
      <c r="G27" s="184"/>
      <c r="H27" s="184"/>
      <c r="I27" s="184"/>
      <c r="J27" s="184"/>
      <c r="K27" s="184"/>
      <c r="L27" s="184"/>
      <c r="M27" s="184"/>
      <c r="N27" s="185"/>
    </row>
    <row r="28" spans="2:14" ht="22.15" customHeight="1"/>
    <row r="29" spans="2:14" ht="22.15" customHeight="1">
      <c r="B29" s="20" t="s">
        <v>24</v>
      </c>
    </row>
    <row r="30" spans="2:14" ht="22.15" customHeight="1">
      <c r="B30" s="169" t="s">
        <v>104</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171</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9">
    <mergeCell ref="B1:C1"/>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56"/>
  <sheetViews>
    <sheetView view="pageBreakPreview" topLeftCell="A40" zoomScale="80" zoomScaleNormal="100" zoomScaleSheetLayoutView="80" workbookViewId="0">
      <selection activeCell="A49" sqref="A49:XFD89"/>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60</v>
      </c>
      <c r="J1" s="60" t="s">
        <v>111</v>
      </c>
      <c r="K1" s="60"/>
      <c r="L1" s="60"/>
      <c r="M1" s="60"/>
      <c r="N1" s="60"/>
    </row>
    <row r="2" spans="2:14" ht="22.15" customHeight="1"/>
    <row r="3" spans="2:14" ht="22.15" customHeight="1">
      <c r="B3" s="202" t="s">
        <v>110</v>
      </c>
      <c r="C3" s="202"/>
      <c r="D3" s="202"/>
      <c r="E3" s="203" t="s">
        <v>31</v>
      </c>
      <c r="F3" s="203"/>
      <c r="G3" s="203"/>
      <c r="H3" s="203"/>
      <c r="I3" s="203"/>
      <c r="J3" s="203"/>
      <c r="K3" s="203"/>
      <c r="L3" s="203"/>
      <c r="M3" s="203"/>
      <c r="N3" s="203"/>
    </row>
    <row r="4" spans="2:14" ht="22.15" customHeight="1"/>
    <row r="5" spans="2:14" ht="22.15" customHeight="1">
      <c r="B5" s="204" t="s">
        <v>28</v>
      </c>
      <c r="C5" s="205"/>
      <c r="D5" s="206" t="s">
        <v>132</v>
      </c>
      <c r="E5" s="206"/>
      <c r="F5" s="206"/>
      <c r="G5" s="206"/>
      <c r="H5" s="206"/>
      <c r="I5" s="206"/>
      <c r="J5" s="207"/>
      <c r="K5" s="208" t="s">
        <v>21</v>
      </c>
      <c r="L5" s="186"/>
      <c r="M5" s="186" t="s">
        <v>27</v>
      </c>
      <c r="N5" s="187"/>
    </row>
    <row r="6" spans="2:14" ht="22.15" customHeight="1">
      <c r="B6" s="188" t="s">
        <v>29</v>
      </c>
      <c r="C6" s="189"/>
      <c r="D6" s="190" t="s">
        <v>133</v>
      </c>
      <c r="E6" s="190"/>
      <c r="F6" s="190"/>
      <c r="G6" s="190"/>
      <c r="H6" s="190"/>
      <c r="I6" s="190"/>
      <c r="J6" s="191"/>
      <c r="K6" s="192" t="s">
        <v>25</v>
      </c>
      <c r="L6" s="193"/>
      <c r="M6" s="193" t="s">
        <v>8</v>
      </c>
      <c r="N6" s="194"/>
    </row>
    <row r="7" spans="2:14" ht="22.15" customHeight="1">
      <c r="B7" s="195" t="s">
        <v>20</v>
      </c>
      <c r="C7" s="196"/>
      <c r="D7" s="197" t="s">
        <v>134</v>
      </c>
      <c r="E7" s="197"/>
      <c r="F7" s="197"/>
      <c r="G7" s="197"/>
      <c r="H7" s="197"/>
      <c r="I7" s="197"/>
      <c r="J7" s="198"/>
      <c r="K7" s="199" t="s">
        <v>26</v>
      </c>
      <c r="L7" s="200"/>
      <c r="M7" s="200" t="s">
        <v>74</v>
      </c>
      <c r="N7" s="201"/>
    </row>
    <row r="8" spans="2:14" ht="22.15" customHeight="1">
      <c r="B8" s="19"/>
      <c r="C8" s="19"/>
      <c r="D8" s="56"/>
      <c r="E8" s="56"/>
      <c r="F8" s="56"/>
      <c r="G8" s="56"/>
      <c r="H8" s="56"/>
      <c r="I8" s="56"/>
      <c r="J8" s="56"/>
      <c r="K8" s="19"/>
      <c r="L8" s="19"/>
      <c r="M8" s="19"/>
      <c r="N8" s="19"/>
    </row>
    <row r="9" spans="2:14" ht="22.15" customHeight="1">
      <c r="B9" s="20" t="s">
        <v>22</v>
      </c>
    </row>
    <row r="10" spans="2:14" ht="22.15" customHeight="1">
      <c r="B10" s="169" t="s">
        <v>135</v>
      </c>
      <c r="C10" s="178"/>
      <c r="D10" s="178"/>
      <c r="E10" s="178"/>
      <c r="F10" s="178"/>
      <c r="G10" s="178"/>
      <c r="H10" s="178"/>
      <c r="I10" s="178"/>
      <c r="J10" s="178"/>
      <c r="K10" s="178"/>
      <c r="L10" s="178"/>
      <c r="M10" s="178"/>
      <c r="N10" s="179"/>
    </row>
    <row r="11" spans="2:14" ht="22.15" customHeight="1">
      <c r="B11" s="180"/>
      <c r="C11" s="181"/>
      <c r="D11" s="181"/>
      <c r="E11" s="181"/>
      <c r="F11" s="181"/>
      <c r="G11" s="181"/>
      <c r="H11" s="181"/>
      <c r="I11" s="181"/>
      <c r="J11" s="181"/>
      <c r="K11" s="181"/>
      <c r="L11" s="181"/>
      <c r="M11" s="181"/>
      <c r="N11" s="182"/>
    </row>
    <row r="12" spans="2:14" ht="22.15" customHeight="1">
      <c r="B12" s="180"/>
      <c r="C12" s="181"/>
      <c r="D12" s="181"/>
      <c r="E12" s="181"/>
      <c r="F12" s="181"/>
      <c r="G12" s="181"/>
      <c r="H12" s="181"/>
      <c r="I12" s="181"/>
      <c r="J12" s="181"/>
      <c r="K12" s="181"/>
      <c r="L12" s="181"/>
      <c r="M12" s="181"/>
      <c r="N12" s="182"/>
    </row>
    <row r="13" spans="2:14" ht="22.15" customHeight="1">
      <c r="B13" s="180"/>
      <c r="C13" s="181"/>
      <c r="D13" s="181"/>
      <c r="E13" s="181"/>
      <c r="F13" s="181"/>
      <c r="G13" s="181"/>
      <c r="H13" s="181"/>
      <c r="I13" s="181"/>
      <c r="J13" s="181"/>
      <c r="K13" s="181"/>
      <c r="L13" s="181"/>
      <c r="M13" s="181"/>
      <c r="N13" s="182"/>
    </row>
    <row r="14" spans="2:14" ht="22.15" customHeight="1">
      <c r="B14" s="180"/>
      <c r="C14" s="181"/>
      <c r="D14" s="181"/>
      <c r="E14" s="181"/>
      <c r="F14" s="181"/>
      <c r="G14" s="181"/>
      <c r="H14" s="181"/>
      <c r="I14" s="181"/>
      <c r="J14" s="181"/>
      <c r="K14" s="181"/>
      <c r="L14" s="181"/>
      <c r="M14" s="181"/>
      <c r="N14" s="182"/>
    </row>
    <row r="15" spans="2:14" ht="22.15" customHeight="1">
      <c r="B15" s="180"/>
      <c r="C15" s="181"/>
      <c r="D15" s="181"/>
      <c r="E15" s="181"/>
      <c r="F15" s="181"/>
      <c r="G15" s="181"/>
      <c r="H15" s="181"/>
      <c r="I15" s="181"/>
      <c r="J15" s="181"/>
      <c r="K15" s="181"/>
      <c r="L15" s="181"/>
      <c r="M15" s="181"/>
      <c r="N15" s="182"/>
    </row>
    <row r="16" spans="2:14" ht="22.15" customHeight="1">
      <c r="B16" s="180"/>
      <c r="C16" s="181"/>
      <c r="D16" s="181"/>
      <c r="E16" s="181"/>
      <c r="F16" s="181"/>
      <c r="G16" s="181"/>
      <c r="H16" s="181"/>
      <c r="I16" s="181"/>
      <c r="J16" s="181"/>
      <c r="K16" s="181"/>
      <c r="L16" s="181"/>
      <c r="M16" s="181"/>
      <c r="N16" s="182"/>
    </row>
    <row r="17" spans="2:14" ht="22.15" customHeight="1">
      <c r="B17" s="183"/>
      <c r="C17" s="184"/>
      <c r="D17" s="184"/>
      <c r="E17" s="184"/>
      <c r="F17" s="184"/>
      <c r="G17" s="184"/>
      <c r="H17" s="184"/>
      <c r="I17" s="184"/>
      <c r="J17" s="184"/>
      <c r="K17" s="184"/>
      <c r="L17" s="184"/>
      <c r="M17" s="184"/>
      <c r="N17" s="185"/>
    </row>
    <row r="18" spans="2:14" ht="22.15" customHeight="1">
      <c r="B18" s="21"/>
      <c r="C18" s="21"/>
      <c r="D18" s="21"/>
      <c r="E18" s="21"/>
      <c r="F18" s="21"/>
      <c r="G18" s="21"/>
      <c r="H18" s="21"/>
      <c r="I18" s="21"/>
      <c r="J18" s="21"/>
      <c r="K18" s="21"/>
      <c r="L18" s="21"/>
      <c r="M18" s="21"/>
      <c r="N18" s="21"/>
    </row>
    <row r="19" spans="2:14" ht="22.15" customHeight="1">
      <c r="B19" s="20" t="s">
        <v>23</v>
      </c>
    </row>
    <row r="20" spans="2:14" ht="22.15" customHeight="1">
      <c r="B20" s="169" t="s">
        <v>136</v>
      </c>
      <c r="C20" s="178"/>
      <c r="D20" s="178"/>
      <c r="E20" s="178"/>
      <c r="F20" s="178"/>
      <c r="G20" s="178"/>
      <c r="H20" s="178"/>
      <c r="I20" s="178"/>
      <c r="J20" s="178"/>
      <c r="K20" s="178"/>
      <c r="L20" s="178"/>
      <c r="M20" s="178"/>
      <c r="N20" s="179"/>
    </row>
    <row r="21" spans="2:14" ht="22.15" customHeight="1">
      <c r="B21" s="180"/>
      <c r="C21" s="181"/>
      <c r="D21" s="181"/>
      <c r="E21" s="181"/>
      <c r="F21" s="181"/>
      <c r="G21" s="181"/>
      <c r="H21" s="181"/>
      <c r="I21" s="181"/>
      <c r="J21" s="181"/>
      <c r="K21" s="181"/>
      <c r="L21" s="181"/>
      <c r="M21" s="181"/>
      <c r="N21" s="182"/>
    </row>
    <row r="22" spans="2:14" ht="22.15" customHeight="1">
      <c r="B22" s="180"/>
      <c r="C22" s="181"/>
      <c r="D22" s="181"/>
      <c r="E22" s="181"/>
      <c r="F22" s="181"/>
      <c r="G22" s="181"/>
      <c r="H22" s="181"/>
      <c r="I22" s="181"/>
      <c r="J22" s="181"/>
      <c r="K22" s="181"/>
      <c r="L22" s="181"/>
      <c r="M22" s="181"/>
      <c r="N22" s="182"/>
    </row>
    <row r="23" spans="2:14" ht="22.15" customHeight="1">
      <c r="B23" s="180"/>
      <c r="C23" s="181"/>
      <c r="D23" s="181"/>
      <c r="E23" s="181"/>
      <c r="F23" s="181"/>
      <c r="G23" s="181"/>
      <c r="H23" s="181"/>
      <c r="I23" s="181"/>
      <c r="J23" s="181"/>
      <c r="K23" s="181"/>
      <c r="L23" s="181"/>
      <c r="M23" s="181"/>
      <c r="N23" s="182"/>
    </row>
    <row r="24" spans="2:14" ht="22.15" customHeight="1">
      <c r="B24" s="180"/>
      <c r="C24" s="181"/>
      <c r="D24" s="181"/>
      <c r="E24" s="181"/>
      <c r="F24" s="181"/>
      <c r="G24" s="181"/>
      <c r="H24" s="181"/>
      <c r="I24" s="181"/>
      <c r="J24" s="181"/>
      <c r="K24" s="181"/>
      <c r="L24" s="181"/>
      <c r="M24" s="181"/>
      <c r="N24" s="182"/>
    </row>
    <row r="25" spans="2:14" ht="22.15" customHeight="1">
      <c r="B25" s="180"/>
      <c r="C25" s="181"/>
      <c r="D25" s="181"/>
      <c r="E25" s="181"/>
      <c r="F25" s="181"/>
      <c r="G25" s="181"/>
      <c r="H25" s="181"/>
      <c r="I25" s="181"/>
      <c r="J25" s="181"/>
      <c r="K25" s="181"/>
      <c r="L25" s="181"/>
      <c r="M25" s="181"/>
      <c r="N25" s="182"/>
    </row>
    <row r="26" spans="2:14" ht="22.15" customHeight="1">
      <c r="B26" s="180"/>
      <c r="C26" s="181"/>
      <c r="D26" s="181"/>
      <c r="E26" s="181"/>
      <c r="F26" s="181"/>
      <c r="G26" s="181"/>
      <c r="H26" s="181"/>
      <c r="I26" s="181"/>
      <c r="J26" s="181"/>
      <c r="K26" s="181"/>
      <c r="L26" s="181"/>
      <c r="M26" s="181"/>
      <c r="N26" s="182"/>
    </row>
    <row r="27" spans="2:14" ht="22.15" customHeight="1">
      <c r="B27" s="183"/>
      <c r="C27" s="184"/>
      <c r="D27" s="184"/>
      <c r="E27" s="184"/>
      <c r="F27" s="184"/>
      <c r="G27" s="184"/>
      <c r="H27" s="184"/>
      <c r="I27" s="184"/>
      <c r="J27" s="184"/>
      <c r="K27" s="184"/>
      <c r="L27" s="184"/>
      <c r="M27" s="184"/>
      <c r="N27" s="185"/>
    </row>
    <row r="28" spans="2:14" ht="22.15" customHeight="1"/>
    <row r="29" spans="2:14" ht="22.15" customHeight="1">
      <c r="B29" s="20" t="s">
        <v>24</v>
      </c>
    </row>
    <row r="30" spans="2:14" ht="22.15" customHeight="1">
      <c r="B30" s="169" t="s">
        <v>137</v>
      </c>
      <c r="C30" s="178"/>
      <c r="D30" s="178"/>
      <c r="E30" s="178"/>
      <c r="F30" s="178"/>
      <c r="G30" s="178"/>
      <c r="H30" s="178"/>
      <c r="I30" s="178"/>
      <c r="J30" s="178"/>
      <c r="K30" s="178"/>
      <c r="L30" s="178"/>
      <c r="M30" s="178"/>
      <c r="N30" s="179"/>
    </row>
    <row r="31" spans="2:14" ht="22.15" customHeight="1">
      <c r="B31" s="180"/>
      <c r="C31" s="181"/>
      <c r="D31" s="181"/>
      <c r="E31" s="181"/>
      <c r="F31" s="181"/>
      <c r="G31" s="181"/>
      <c r="H31" s="181"/>
      <c r="I31" s="181"/>
      <c r="J31" s="181"/>
      <c r="K31" s="181"/>
      <c r="L31" s="181"/>
      <c r="M31" s="181"/>
      <c r="N31" s="182"/>
    </row>
    <row r="32" spans="2:14" ht="22.15" customHeight="1">
      <c r="B32" s="180"/>
      <c r="C32" s="181"/>
      <c r="D32" s="181"/>
      <c r="E32" s="181"/>
      <c r="F32" s="181"/>
      <c r="G32" s="181"/>
      <c r="H32" s="181"/>
      <c r="I32" s="181"/>
      <c r="J32" s="181"/>
      <c r="K32" s="181"/>
      <c r="L32" s="181"/>
      <c r="M32" s="181"/>
      <c r="N32" s="182"/>
    </row>
    <row r="33" spans="2:14" ht="22.15" customHeight="1">
      <c r="B33" s="180"/>
      <c r="C33" s="181"/>
      <c r="D33" s="181"/>
      <c r="E33" s="181"/>
      <c r="F33" s="181"/>
      <c r="G33" s="181"/>
      <c r="H33" s="181"/>
      <c r="I33" s="181"/>
      <c r="J33" s="181"/>
      <c r="K33" s="181"/>
      <c r="L33" s="181"/>
      <c r="M33" s="181"/>
      <c r="N33" s="182"/>
    </row>
    <row r="34" spans="2:14" ht="22.15" customHeight="1">
      <c r="B34" s="180"/>
      <c r="C34" s="181"/>
      <c r="D34" s="181"/>
      <c r="E34" s="181"/>
      <c r="F34" s="181"/>
      <c r="G34" s="181"/>
      <c r="H34" s="181"/>
      <c r="I34" s="181"/>
      <c r="J34" s="181"/>
      <c r="K34" s="181"/>
      <c r="L34" s="181"/>
      <c r="M34" s="181"/>
      <c r="N34" s="182"/>
    </row>
    <row r="35" spans="2:14" ht="22.15" customHeight="1">
      <c r="B35" s="180"/>
      <c r="C35" s="181"/>
      <c r="D35" s="181"/>
      <c r="E35" s="181"/>
      <c r="F35" s="181"/>
      <c r="G35" s="181"/>
      <c r="H35" s="181"/>
      <c r="I35" s="181"/>
      <c r="J35" s="181"/>
      <c r="K35" s="181"/>
      <c r="L35" s="181"/>
      <c r="M35" s="181"/>
      <c r="N35" s="182"/>
    </row>
    <row r="36" spans="2:14" ht="22.15" customHeight="1">
      <c r="B36" s="180"/>
      <c r="C36" s="181"/>
      <c r="D36" s="181"/>
      <c r="E36" s="181"/>
      <c r="F36" s="181"/>
      <c r="G36" s="181"/>
      <c r="H36" s="181"/>
      <c r="I36" s="181"/>
      <c r="J36" s="181"/>
      <c r="K36" s="181"/>
      <c r="L36" s="181"/>
      <c r="M36" s="181"/>
      <c r="N36" s="182"/>
    </row>
    <row r="37" spans="2:14" ht="22.15" customHeight="1">
      <c r="B37" s="183"/>
      <c r="C37" s="184"/>
      <c r="D37" s="184"/>
      <c r="E37" s="184"/>
      <c r="F37" s="184"/>
      <c r="G37" s="184"/>
      <c r="H37" s="184"/>
      <c r="I37" s="184"/>
      <c r="J37" s="184"/>
      <c r="K37" s="184"/>
      <c r="L37" s="184"/>
      <c r="M37" s="184"/>
      <c r="N37" s="185"/>
    </row>
    <row r="38" spans="2:14" ht="22.15" customHeight="1">
      <c r="B38" s="21"/>
      <c r="C38" s="21"/>
      <c r="D38" s="21"/>
      <c r="E38" s="21"/>
      <c r="F38" s="21"/>
      <c r="G38" s="21"/>
      <c r="H38" s="21"/>
      <c r="I38" s="21"/>
      <c r="J38" s="21"/>
      <c r="K38" s="21"/>
      <c r="L38" s="21"/>
      <c r="M38" s="21"/>
      <c r="N38" s="21"/>
    </row>
    <row r="39" spans="2:14" ht="22.15" customHeight="1">
      <c r="B39" s="20" t="s">
        <v>30</v>
      </c>
    </row>
    <row r="40" spans="2:14" ht="22.15" customHeight="1">
      <c r="B40" s="169" t="s">
        <v>170</v>
      </c>
      <c r="C40" s="178"/>
      <c r="D40" s="178"/>
      <c r="E40" s="178"/>
      <c r="F40" s="178"/>
      <c r="G40" s="178"/>
      <c r="H40" s="178"/>
      <c r="I40" s="178"/>
      <c r="J40" s="178"/>
      <c r="K40" s="178"/>
      <c r="L40" s="178"/>
      <c r="M40" s="178"/>
      <c r="N40" s="179"/>
    </row>
    <row r="41" spans="2:14" ht="22.15" customHeight="1">
      <c r="B41" s="180"/>
      <c r="C41" s="181"/>
      <c r="D41" s="181"/>
      <c r="E41" s="181"/>
      <c r="F41" s="181"/>
      <c r="G41" s="181"/>
      <c r="H41" s="181"/>
      <c r="I41" s="181"/>
      <c r="J41" s="181"/>
      <c r="K41" s="181"/>
      <c r="L41" s="181"/>
      <c r="M41" s="181"/>
      <c r="N41" s="182"/>
    </row>
    <row r="42" spans="2:14" ht="22.15" customHeight="1">
      <c r="B42" s="180"/>
      <c r="C42" s="181"/>
      <c r="D42" s="181"/>
      <c r="E42" s="181"/>
      <c r="F42" s="181"/>
      <c r="G42" s="181"/>
      <c r="H42" s="181"/>
      <c r="I42" s="181"/>
      <c r="J42" s="181"/>
      <c r="K42" s="181"/>
      <c r="L42" s="181"/>
      <c r="M42" s="181"/>
      <c r="N42" s="182"/>
    </row>
    <row r="43" spans="2:14" ht="22.15" customHeight="1">
      <c r="B43" s="180"/>
      <c r="C43" s="181"/>
      <c r="D43" s="181"/>
      <c r="E43" s="181"/>
      <c r="F43" s="181"/>
      <c r="G43" s="181"/>
      <c r="H43" s="181"/>
      <c r="I43" s="181"/>
      <c r="J43" s="181"/>
      <c r="K43" s="181"/>
      <c r="L43" s="181"/>
      <c r="M43" s="181"/>
      <c r="N43" s="182"/>
    </row>
    <row r="44" spans="2:14" ht="22.15" customHeight="1">
      <c r="B44" s="180"/>
      <c r="C44" s="181"/>
      <c r="D44" s="181"/>
      <c r="E44" s="181"/>
      <c r="F44" s="181"/>
      <c r="G44" s="181"/>
      <c r="H44" s="181"/>
      <c r="I44" s="181"/>
      <c r="J44" s="181"/>
      <c r="K44" s="181"/>
      <c r="L44" s="181"/>
      <c r="M44" s="181"/>
      <c r="N44" s="182"/>
    </row>
    <row r="45" spans="2:14" ht="22.15" customHeight="1">
      <c r="B45" s="180"/>
      <c r="C45" s="181"/>
      <c r="D45" s="181"/>
      <c r="E45" s="181"/>
      <c r="F45" s="181"/>
      <c r="G45" s="181"/>
      <c r="H45" s="181"/>
      <c r="I45" s="181"/>
      <c r="J45" s="181"/>
      <c r="K45" s="181"/>
      <c r="L45" s="181"/>
      <c r="M45" s="181"/>
      <c r="N45" s="182"/>
    </row>
    <row r="46" spans="2:14" ht="22.15" customHeight="1">
      <c r="B46" s="180"/>
      <c r="C46" s="181"/>
      <c r="D46" s="181"/>
      <c r="E46" s="181"/>
      <c r="F46" s="181"/>
      <c r="G46" s="181"/>
      <c r="H46" s="181"/>
      <c r="I46" s="181"/>
      <c r="J46" s="181"/>
      <c r="K46" s="181"/>
      <c r="L46" s="181"/>
      <c r="M46" s="181"/>
      <c r="N46" s="182"/>
    </row>
    <row r="47" spans="2:14" ht="22.15" customHeight="1">
      <c r="B47" s="183"/>
      <c r="C47" s="184"/>
      <c r="D47" s="184"/>
      <c r="E47" s="184"/>
      <c r="F47" s="184"/>
      <c r="G47" s="184"/>
      <c r="H47" s="184"/>
      <c r="I47" s="184"/>
      <c r="J47" s="184"/>
      <c r="K47" s="184"/>
      <c r="L47" s="184"/>
      <c r="M47" s="184"/>
      <c r="N47" s="185"/>
    </row>
    <row r="48" spans="2:14" ht="22.15" customHeight="1"/>
    <row r="49" ht="22.15"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別紙（達成度）</vt:lpstr>
      <vt:lpstr>別紙（年度実績個票①）</vt:lpstr>
      <vt:lpstr>別紙（年度実績個票②）</vt:lpstr>
      <vt:lpstr>別紙（年度実績個票③）</vt:lpstr>
      <vt:lpstr>別紙（年度実績個票④）</vt:lpstr>
      <vt:lpstr>別紙（年度実績個票⑤）</vt:lpstr>
      <vt:lpstr>別紙（年度実績個票⑥）</vt:lpstr>
      <vt:lpstr>別紙（年度実績個票⑦）</vt:lpstr>
      <vt:lpstr>別紙（年度実績個票⑧）</vt:lpstr>
      <vt:lpstr>別紙（年度実績個票⑨）</vt:lpstr>
      <vt:lpstr>別紙（年度実績個票⑩) </vt:lpstr>
      <vt:lpstr>別紙（年度実績個票⑪）</vt:lpstr>
      <vt:lpstr>別紙（年度実績個票⑫)</vt:lpstr>
      <vt:lpstr>'別紙（達成度）'!Print_Area</vt:lpstr>
      <vt:lpstr>'別紙（年度実績個票①）'!Print_Area</vt:lpstr>
      <vt:lpstr>'別紙（年度実績個票④）'!Print_Area</vt:lpstr>
      <vt:lpstr>'別紙（年度実績個票⑤）'!Print_Area</vt:lpstr>
      <vt:lpstr>'別紙（年度実績個票⑥）'!Print_Area</vt:lpstr>
      <vt:lpstr>'別紙（年度実績個票⑦）'!Print_Area</vt:lpstr>
      <vt:lpstr>'別紙（年度実績個票⑧）'!Print_Area</vt:lpstr>
      <vt:lpstr>'別紙（年度実績個票⑩) '!Print_Area</vt:lpstr>
      <vt:lpstr>'別紙（年度実績個票⑪）'!Print_Area</vt:lpstr>
      <vt:lpstr>'別紙（年度実績個票⑫)'!Print_Area</vt:lpstr>
      <vt:lpstr>'別紙（年度実績個票①）'!Print_Titles</vt:lpstr>
      <vt:lpstr>'別紙（年度実績個票②）'!Print_Titles</vt:lpstr>
      <vt:lpstr>'別紙（年度実績個票③）'!Print_Titles</vt:lpstr>
      <vt:lpstr>'別紙（年度実績個票④）'!Print_Titles</vt:lpstr>
      <vt:lpstr>'別紙（年度実績個票⑤）'!Print_Titles</vt:lpstr>
      <vt:lpstr>'別紙（年度実績個票⑥）'!Print_Titles</vt:lpstr>
      <vt:lpstr>'別紙（年度実績個票⑦）'!Print_Titles</vt:lpstr>
      <vt:lpstr>'別紙（年度実績個票⑧）'!Print_Titles</vt:lpstr>
      <vt:lpstr>'別紙（年度実績個票⑨）'!Print_Titles</vt:lpstr>
      <vt:lpstr>'別紙（年度実績個票⑩) '!Print_Titles</vt:lpstr>
      <vt:lpstr>'別紙（年度実績個票⑪）'!Print_Titles</vt:lpstr>
      <vt:lpstr>'別紙（年度実績個票⑫)'!Print_Titles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133094</cp:lastModifiedBy>
  <cp:lastPrinted>2022-08-29T07:24:52Z</cp:lastPrinted>
  <dcterms:created xsi:type="dcterms:W3CDTF">2005-04-11T11:18:41Z</dcterms:created>
  <dcterms:modified xsi:type="dcterms:W3CDTF">2022-11-02T01:13:05Z</dcterms:modified>
</cp:coreProperties>
</file>