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AFE3028D-0335-4EAB-A9AA-D8A244FFD7B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D35" i="1" l="1"/>
  <c r="BD33" i="1"/>
  <c r="BD31" i="1"/>
  <c r="BD30" i="1"/>
  <c r="BD29" i="1"/>
  <c r="BD28" i="1"/>
  <c r="BD27" i="1"/>
  <c r="BD26" i="1"/>
  <c r="BD24" i="1"/>
  <c r="BD23" i="1"/>
  <c r="BD22" i="1"/>
  <c r="BD21" i="1"/>
  <c r="BD20" i="1"/>
  <c r="BD19" i="1"/>
  <c r="BD14" i="1"/>
  <c r="BD12" i="1"/>
  <c r="AQ10" i="1"/>
  <c r="AP10" i="1"/>
  <c r="AK10" i="1"/>
  <c r="AJ10" i="1"/>
  <c r="AR9" i="1"/>
  <c r="AN9" i="1"/>
  <c r="AL9" i="1"/>
  <c r="AA9" i="1"/>
  <c r="AP9" i="1"/>
  <c r="BC4" i="1"/>
  <c r="AF3" i="1"/>
  <c r="BD25" i="1" l="1"/>
  <c r="BD16" i="1"/>
  <c r="BD32" i="1"/>
  <c r="BD37" i="1"/>
  <c r="BD15" i="1"/>
  <c r="BD13" i="1"/>
  <c r="AI9" i="1"/>
  <c r="AJ9" i="1"/>
  <c r="BD36" i="1" l="1"/>
  <c r="BD38" i="1" s="1"/>
  <c r="BD34" i="1"/>
  <c r="BD18" i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<sst xmlns="http://schemas.openxmlformats.org/spreadsheetml/2006/main" count="147" uniqueCount="104">
  <si>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</si>
  <si>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</si>
  <si>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</si>
  <si>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</si>
  <si>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</si>
  <si>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</si>
  <si>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</si>
  <si>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</si>
  <si>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</si>
  <si>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</si>
  <si>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</si>
  <si>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</si>
  <si>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</si>
  <si>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</si>
  <si>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</si>
  <si>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</si>
  <si>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</si>
  <si>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</si>
  <si>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</si>
  <si>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</si>
  <si>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</si>
  <si>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</si>
  <si>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</si>
  <si>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</si>
  <si>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</si>
  <si>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</si>
  <si>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</si>
  <si>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</si>
  <si>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</si>
  <si>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</si>
  <si>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</si>
  <si>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</si>
  <si>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</si>
  <si>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</si>
  <si>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</si>
  <si>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</si>
  <si>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</si>
  <si>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</si>
  <si>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</si>
  <si>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</si>
  <si>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</si>
  <si>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</si>
  <si>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</si>
  <si>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</si>
  <si>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</si>
  <si>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</si>
  <si>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</si>
  <si>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</si>
  <si>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</si>
  <si>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</si>
  <si>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</si>
  <si>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</si>
  <si>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</si>
  <si>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</si>
  <si>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</si>
  <si>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</si>
  <si>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</si>
  <si>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</si>
  <si>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</si>
  <si>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</si>
  <si>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</si>
  <si>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</si>
  <si>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</si>
  <si>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</si>
  <si>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</si>
  <si>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</si>
  <si>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</si>
  <si>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</si>
  <si>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</si>
  <si>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</si>
  <si>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</si>
  <si>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</si>
  <si>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</si>
  <si>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</si>
  <si>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</si>
  <si>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</si>
  <si>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</si>
  <si>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</si>
  <si>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</si>
  <si>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</si>
  <si>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</si>
  <si>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</si>
  <si>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</si>
  <si>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</si>
  <si>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</si>
  <si>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</si>
  <si>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</si>
  <si>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</si>
  <si>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</si>
  <si>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</si>
  <si>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</si>
  <si>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</si>
  <si>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</si>
  <si>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</si>
  <si>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</si>
  <si>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</si>
  <si>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</si>
  <si>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</si>
  <si>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</si>
  <si>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</si>
  <si>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</si>
  <si>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</si>
  <si>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</si>
  <si>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表9-08  発生量及び処理・処分量の総括表　（種類無変換）〔全業種〕〔田辺・西牟婁地域〕〔令和２年度〕（その１）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</si>
</sst>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Q18" sqref="Q18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表9-08  発生量及び処理・処分量の総括表　（種類無変換）〔全業種〕〔田辺・西牟婁地域〕〔令和２年度〕（その２）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90" t="s">
        <v>5</v>
      </c>
      <c r="I5" s="91"/>
      <c r="J5" s="91"/>
      <c r="K5" s="91"/>
      <c r="L5" s="91"/>
      <c r="M5" s="91"/>
      <c r="N5" s="91"/>
      <c r="O5" s="91"/>
      <c r="P5" s="91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90" t="s">
        <v>17</v>
      </c>
      <c r="L6" s="91"/>
      <c r="M6" s="91"/>
      <c r="N6" s="91"/>
      <c r="O6" s="91"/>
      <c r="P6" s="91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83" t="s">
        <v>20</v>
      </c>
      <c r="BA6" s="84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92" t="s">
        <v>21</v>
      </c>
      <c r="M7" s="93"/>
      <c r="N7" s="93"/>
      <c r="O7" s="93"/>
      <c r="P7" s="93"/>
      <c r="Q7" s="29"/>
      <c r="R7" s="92" t="s">
        <v>22</v>
      </c>
      <c r="S7" s="93"/>
      <c r="T7" s="93"/>
      <c r="U7" s="93"/>
      <c r="V7" s="93"/>
      <c r="W7" s="94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85" t="s">
        <v>26</v>
      </c>
      <c r="J8" s="85" t="s">
        <v>27</v>
      </c>
      <c r="K8" s="29"/>
      <c r="L8" s="85" t="s">
        <v>11</v>
      </c>
      <c r="M8" s="85" t="s">
        <v>8</v>
      </c>
      <c r="N8" s="85" t="s">
        <v>9</v>
      </c>
      <c r="O8" s="85" t="s">
        <v>13</v>
      </c>
      <c r="P8" s="33" t="s">
        <v>28</v>
      </c>
      <c r="Q8" s="29"/>
      <c r="R8" s="85" t="s">
        <v>11</v>
      </c>
      <c r="S8" s="85" t="s">
        <v>8</v>
      </c>
      <c r="T8" s="88" t="s">
        <v>9</v>
      </c>
      <c r="U8" s="34"/>
      <c r="V8" s="35"/>
      <c r="W8" s="85" t="s">
        <v>13</v>
      </c>
      <c r="X8" s="29"/>
      <c r="Y8" s="29"/>
      <c r="Z8" s="74" t="s">
        <v>29</v>
      </c>
      <c r="AA8" s="75"/>
      <c r="AB8" s="75"/>
      <c r="AC8" s="89"/>
      <c r="AE8" s="23"/>
      <c r="AF8" s="24"/>
      <c r="AG8" s="29"/>
      <c r="AH8" s="29"/>
      <c r="AI8" s="74" t="s">
        <v>29</v>
      </c>
      <c r="AJ8" s="75"/>
      <c r="AK8" s="75"/>
      <c r="AL8" s="75"/>
      <c r="AM8" s="29"/>
      <c r="AN8" s="74" t="s">
        <v>29</v>
      </c>
      <c r="AO8" s="75"/>
      <c r="AP8" s="75"/>
      <c r="AQ8" s="75"/>
      <c r="AR8" s="75"/>
      <c r="AS8" s="76"/>
      <c r="AT8" s="29"/>
      <c r="AU8" s="77" t="s">
        <v>30</v>
      </c>
      <c r="AV8" s="78"/>
      <c r="AW8" s="78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95"/>
      <c r="J9" s="95"/>
      <c r="K9" s="29"/>
      <c r="L9" s="87"/>
      <c r="M9" s="87"/>
      <c r="N9" s="87"/>
      <c r="O9" s="87"/>
      <c r="P9" s="36"/>
      <c r="Q9" s="29"/>
      <c r="R9" s="87"/>
      <c r="S9" s="87"/>
      <c r="T9" s="87"/>
      <c r="U9" s="81" t="s">
        <v>31</v>
      </c>
      <c r="V9" s="81" t="s">
        <v>32</v>
      </c>
      <c r="W9" s="87"/>
      <c r="X9" s="29"/>
      <c r="Y9" s="29"/>
      <c r="Z9" s="17" t="s">
        <v>74</v>
      </c>
      <c r="AA9" s="83" t="str">
        <f>$Z$9</f>
        <v>県内</v>
      </c>
      <c r="AB9" s="84"/>
      <c r="AC9" s="17" t="s">
        <v>75</v>
      </c>
      <c r="AE9" s="23"/>
      <c r="AF9" s="24"/>
      <c r="AG9" s="29"/>
      <c r="AH9" s="29"/>
      <c r="AI9" s="17" t="str">
        <f>$Z$9</f>
        <v>県内</v>
      </c>
      <c r="AJ9" s="83" t="str">
        <f>$Z$9</f>
        <v>県内</v>
      </c>
      <c r="AK9" s="84"/>
      <c r="AL9" s="17" t="str">
        <f>$AC$9</f>
        <v>県外</v>
      </c>
      <c r="AM9" s="29"/>
      <c r="AN9" s="37" t="str">
        <f>$Z$9</f>
        <v>県内</v>
      </c>
      <c r="AO9" s="38"/>
      <c r="AP9" s="83" t="str">
        <f>$Z$9</f>
        <v>県内</v>
      </c>
      <c r="AQ9" s="84"/>
      <c r="AR9" s="37" t="str">
        <f>$AC$9</f>
        <v>県外</v>
      </c>
      <c r="AS9" s="38"/>
      <c r="AT9" s="29"/>
      <c r="AU9" s="79"/>
      <c r="AV9" s="80"/>
      <c r="AW9" s="80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82"/>
      <c r="V10" s="82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85" t="s">
        <v>26</v>
      </c>
      <c r="AP10" s="31" t="str">
        <f>$AA$10</f>
        <v>県内</v>
      </c>
      <c r="AQ10" s="31" t="str">
        <f>$AB$10</f>
        <v>県外</v>
      </c>
      <c r="AR10" s="31"/>
      <c r="AS10" s="85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86"/>
      <c r="AP11" s="45"/>
      <c r="AQ11" s="45"/>
      <c r="AR11" s="29"/>
      <c r="AS11" s="86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179.95075462825571</v>
      </c>
      <c r="E12" s="48">
        <v>0</v>
      </c>
      <c r="F12" s="48">
        <v>0</v>
      </c>
      <c r="G12" s="48">
        <v>179.95075462825571</v>
      </c>
      <c r="H12" s="48">
        <v>35.378379500000001</v>
      </c>
      <c r="I12" s="48">
        <v>0.33539999999999998</v>
      </c>
      <c r="J12" s="48">
        <v>0</v>
      </c>
      <c r="K12" s="48">
        <v>8.9646105665757023</v>
      </c>
      <c r="L12" s="48">
        <v>7.5098008161040832</v>
      </c>
      <c r="M12" s="48">
        <v>0</v>
      </c>
      <c r="N12" s="48">
        <v>1.4548097504716191</v>
      </c>
      <c r="O12" s="48"/>
      <c r="P12" s="48">
        <v>0</v>
      </c>
      <c r="Q12" s="48">
        <v>144.57237512825574</v>
      </c>
      <c r="R12" s="48">
        <v>14.7640906818008</v>
      </c>
      <c r="S12" s="48">
        <v>0</v>
      </c>
      <c r="T12" s="48">
        <v>129.80828444645493</v>
      </c>
      <c r="U12" s="49"/>
      <c r="V12" s="49"/>
      <c r="W12" s="48">
        <v>0</v>
      </c>
      <c r="X12" s="48">
        <v>131.26309419692655</v>
      </c>
      <c r="Y12" s="48">
        <v>0</v>
      </c>
      <c r="Z12" s="48">
        <v>0</v>
      </c>
      <c r="AA12" s="48"/>
      <c r="AB12" s="48"/>
      <c r="AC12" s="48"/>
      <c r="AE12" s="46" t="s">
        <v>76</v>
      </c>
      <c r="AF12" s="51"/>
      <c r="AG12" s="48">
        <v>131.26309419692655</v>
      </c>
      <c r="AH12" s="48">
        <v>2.4886212000000003</v>
      </c>
      <c r="AI12" s="48">
        <v>2.4723312000000002</v>
      </c>
      <c r="AJ12" s="48">
        <v>0</v>
      </c>
      <c r="AK12" s="48">
        <v>1.6289999999999999E-2</v>
      </c>
      <c r="AL12" s="48">
        <v>1.6289999999999999E-2</v>
      </c>
      <c r="AM12" s="48">
        <v>128.77447299692653</v>
      </c>
      <c r="AN12" s="48">
        <v>123.50343981999997</v>
      </c>
      <c r="AO12" s="48">
        <v>1.210637</v>
      </c>
      <c r="AP12" s="48">
        <v>0</v>
      </c>
      <c r="AQ12" s="48">
        <v>5.2710331769265659</v>
      </c>
      <c r="AR12" s="48">
        <v>5.2710331769265659</v>
      </c>
      <c r="AS12" s="48">
        <v>0.21851546200000002</v>
      </c>
      <c r="AT12" s="48">
        <v>121.83082222957232</v>
      </c>
      <c r="AU12" s="48">
        <v>0</v>
      </c>
      <c r="AV12" s="48">
        <v>117.27673102475717</v>
      </c>
      <c r="AW12" s="48">
        <v>4.5540912048151458</v>
      </c>
      <c r="AX12" s="48">
        <v>139.55062252266205</v>
      </c>
      <c r="AY12" s="48">
        <v>7.0427124048151466</v>
      </c>
      <c r="AZ12" s="48">
        <v>0</v>
      </c>
      <c r="BA12" s="48">
        <v>7.0427124048151466</v>
      </c>
      <c r="BB12" s="48">
        <v>0</v>
      </c>
      <c r="BC12" s="48">
        <v>33.357419700778507</v>
      </c>
      <c r="BD12" s="48">
        <f>AX12+E12</f>
        <v>139.55062252266205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1.2223199999999999</v>
      </c>
      <c r="E13" s="54">
        <v>0</v>
      </c>
      <c r="F13" s="54">
        <v>0</v>
      </c>
      <c r="G13" s="54">
        <v>1.2223199999999999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1.2223199999999999</v>
      </c>
      <c r="R13" s="54">
        <v>0</v>
      </c>
      <c r="S13" s="54">
        <v>0</v>
      </c>
      <c r="T13" s="54">
        <v>1.2223199999999999</v>
      </c>
      <c r="U13" s="55"/>
      <c r="V13" s="55"/>
      <c r="W13" s="54">
        <v>0</v>
      </c>
      <c r="X13" s="54">
        <v>1.2223199999999999</v>
      </c>
      <c r="Y13" s="54">
        <v>0</v>
      </c>
      <c r="Z13" s="54">
        <v>0</v>
      </c>
      <c r="AA13" s="54"/>
      <c r="AB13" s="54"/>
      <c r="AC13" s="54"/>
      <c r="AE13" s="52" t="s">
        <v>77</v>
      </c>
      <c r="AF13" s="53"/>
      <c r="AG13" s="54">
        <v>1.2223199999999999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1.2223199999999999</v>
      </c>
      <c r="AN13" s="54">
        <v>3.2499999999999999E-3</v>
      </c>
      <c r="AO13" s="54">
        <v>3.2499999999999999E-3</v>
      </c>
      <c r="AP13" s="54">
        <v>0</v>
      </c>
      <c r="AQ13" s="54">
        <v>1.2190699999999999</v>
      </c>
      <c r="AR13" s="54">
        <v>1.2190699999999999</v>
      </c>
      <c r="AS13" s="54">
        <v>0</v>
      </c>
      <c r="AT13" s="54">
        <v>1.2223199999999999</v>
      </c>
      <c r="AU13" s="54">
        <v>0</v>
      </c>
      <c r="AV13" s="54">
        <v>1.2190699999999999</v>
      </c>
      <c r="AW13" s="54">
        <v>3.2499999999999999E-3</v>
      </c>
      <c r="AX13" s="54">
        <v>1.2190699999999999</v>
      </c>
      <c r="AY13" s="54">
        <v>3.2499999999999999E-3</v>
      </c>
      <c r="AZ13" s="54">
        <v>0</v>
      </c>
      <c r="BA13" s="54">
        <v>3.2499999999999999E-3</v>
      </c>
      <c r="BB13" s="54">
        <v>0</v>
      </c>
      <c r="BC13" s="54">
        <v>-2.4719809532669501E-17</v>
      </c>
      <c r="BD13" s="54">
        <f>AX13+E13</f>
        <v>1.2190699999999999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32.885747636953084</v>
      </c>
      <c r="E14" s="58">
        <v>0</v>
      </c>
      <c r="F14" s="58">
        <v>0</v>
      </c>
      <c r="G14" s="58">
        <v>32.885747636953084</v>
      </c>
      <c r="H14" s="58">
        <v>27.393519999999999</v>
      </c>
      <c r="I14" s="58">
        <v>0</v>
      </c>
      <c r="J14" s="58">
        <v>0</v>
      </c>
      <c r="K14" s="58">
        <v>0.97975106657570277</v>
      </c>
      <c r="L14" s="58">
        <v>0.22566924152878826</v>
      </c>
      <c r="M14" s="58">
        <v>0</v>
      </c>
      <c r="N14" s="58">
        <v>0.75408182504691457</v>
      </c>
      <c r="O14" s="58"/>
      <c r="P14" s="58">
        <v>0</v>
      </c>
      <c r="Q14" s="58">
        <v>5.4922276369530856</v>
      </c>
      <c r="R14" s="58">
        <v>0</v>
      </c>
      <c r="S14" s="58">
        <v>0</v>
      </c>
      <c r="T14" s="58">
        <v>5.4922276369530856</v>
      </c>
      <c r="U14" s="59"/>
      <c r="V14" s="59"/>
      <c r="W14" s="58">
        <v>0</v>
      </c>
      <c r="X14" s="58">
        <v>6.2463094620000001</v>
      </c>
      <c r="Y14" s="58">
        <v>0</v>
      </c>
      <c r="Z14" s="58">
        <v>0</v>
      </c>
      <c r="AA14" s="58"/>
      <c r="AB14" s="58"/>
      <c r="AC14" s="58"/>
      <c r="AE14" s="56" t="s">
        <v>78</v>
      </c>
      <c r="AF14" s="57"/>
      <c r="AG14" s="58">
        <v>6.2463094620000001</v>
      </c>
      <c r="AH14" s="58">
        <v>5.6900000000000006E-3</v>
      </c>
      <c r="AI14" s="58">
        <v>5.6900000000000006E-3</v>
      </c>
      <c r="AJ14" s="58">
        <v>0</v>
      </c>
      <c r="AK14" s="58">
        <v>0</v>
      </c>
      <c r="AL14" s="58">
        <v>0</v>
      </c>
      <c r="AM14" s="58">
        <v>6.2406194619999997</v>
      </c>
      <c r="AN14" s="58">
        <v>5.8775700000000004</v>
      </c>
      <c r="AO14" s="58">
        <v>0</v>
      </c>
      <c r="AP14" s="58">
        <v>0</v>
      </c>
      <c r="AQ14" s="58">
        <v>0.36304946199999999</v>
      </c>
      <c r="AR14" s="58">
        <v>0.36304946199999999</v>
      </c>
      <c r="AS14" s="58">
        <v>3.7346007000000001E-2</v>
      </c>
      <c r="AT14" s="58">
        <v>5.2895797378205387</v>
      </c>
      <c r="AU14" s="58">
        <v>0</v>
      </c>
      <c r="AV14" s="58">
        <v>5.2236901886139844</v>
      </c>
      <c r="AW14" s="58">
        <v>6.5889549206553363E-2</v>
      </c>
      <c r="AX14" s="58">
        <v>5.4493594301427724</v>
      </c>
      <c r="AY14" s="58">
        <v>7.1579549206553364E-2</v>
      </c>
      <c r="AZ14" s="58">
        <v>0</v>
      </c>
      <c r="BA14" s="58">
        <v>7.1579549206553364E-2</v>
      </c>
      <c r="BB14" s="58">
        <v>0</v>
      </c>
      <c r="BC14" s="58">
        <v>27.36480865760376</v>
      </c>
      <c r="BD14" s="58">
        <f>AX14+E14</f>
        <v>5.4493594301427724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27.838021999999999</v>
      </c>
      <c r="E15" s="62">
        <v>0</v>
      </c>
      <c r="F15" s="62">
        <v>0</v>
      </c>
      <c r="G15" s="62">
        <v>27.838021999999999</v>
      </c>
      <c r="H15" s="62">
        <v>27.136479999999999</v>
      </c>
      <c r="I15" s="62">
        <v>0</v>
      </c>
      <c r="J15" s="62">
        <v>0</v>
      </c>
      <c r="K15" s="62">
        <v>0.73774119183288733</v>
      </c>
      <c r="L15" s="62">
        <v>2.7411918328873988E-3</v>
      </c>
      <c r="M15" s="62">
        <v>0</v>
      </c>
      <c r="N15" s="62">
        <v>0.73499999999999999</v>
      </c>
      <c r="O15" s="62"/>
      <c r="P15" s="62">
        <v>0</v>
      </c>
      <c r="Q15" s="62">
        <v>0.70154199999999978</v>
      </c>
      <c r="R15" s="62">
        <v>0</v>
      </c>
      <c r="S15" s="62">
        <v>0</v>
      </c>
      <c r="T15" s="62">
        <v>0.70154199999999978</v>
      </c>
      <c r="U15" s="63"/>
      <c r="V15" s="63"/>
      <c r="W15" s="62">
        <v>0</v>
      </c>
      <c r="X15" s="62">
        <v>1.4365419999999998</v>
      </c>
      <c r="Y15" s="62">
        <v>0</v>
      </c>
      <c r="Z15" s="62">
        <v>0</v>
      </c>
      <c r="AA15" s="62"/>
      <c r="AB15" s="62"/>
      <c r="AC15" s="62"/>
      <c r="AE15" s="60">
        <v>0</v>
      </c>
      <c r="AF15" s="61" t="s">
        <v>79</v>
      </c>
      <c r="AG15" s="62">
        <v>1.4365419999999998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1.4365419999999998</v>
      </c>
      <c r="AN15" s="62">
        <v>1.1815799999999999</v>
      </c>
      <c r="AO15" s="62">
        <v>0</v>
      </c>
      <c r="AP15" s="62">
        <v>0</v>
      </c>
      <c r="AQ15" s="62">
        <v>0.25496199999999997</v>
      </c>
      <c r="AR15" s="62">
        <v>0.25496199999999997</v>
      </c>
      <c r="AS15" s="62">
        <v>1.089E-2</v>
      </c>
      <c r="AT15" s="62">
        <v>0.84564707637062353</v>
      </c>
      <c r="AU15" s="62">
        <v>0</v>
      </c>
      <c r="AV15" s="62">
        <v>0.80018319949227679</v>
      </c>
      <c r="AW15" s="62">
        <v>4.5463876878346701E-2</v>
      </c>
      <c r="AX15" s="62">
        <v>0.80292439132516413</v>
      </c>
      <c r="AY15" s="62">
        <v>4.5463876878346701E-2</v>
      </c>
      <c r="AZ15" s="62">
        <v>0</v>
      </c>
      <c r="BA15" s="62">
        <v>4.5463876878346701E-2</v>
      </c>
      <c r="BB15" s="62">
        <v>0</v>
      </c>
      <c r="BC15" s="62">
        <v>26.989633731796488</v>
      </c>
      <c r="BD15" s="62">
        <f>AX15+E15</f>
        <v>0.80292439132516413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3.1046081749530856</v>
      </c>
      <c r="E16" s="65">
        <v>0</v>
      </c>
      <c r="F16" s="65">
        <v>0</v>
      </c>
      <c r="G16" s="65">
        <v>3.1046081749530856</v>
      </c>
      <c r="H16" s="65">
        <v>0.25704000000000005</v>
      </c>
      <c r="I16" s="65">
        <v>0</v>
      </c>
      <c r="J16" s="65">
        <v>0</v>
      </c>
      <c r="K16" s="65">
        <v>0.24200987474281541</v>
      </c>
      <c r="L16" s="65">
        <v>0.22292804969590085</v>
      </c>
      <c r="M16" s="65">
        <v>0</v>
      </c>
      <c r="N16" s="65">
        <v>1.9081825046914552E-2</v>
      </c>
      <c r="O16" s="65"/>
      <c r="P16" s="65">
        <v>0</v>
      </c>
      <c r="Q16" s="65">
        <v>2.8475681749530857</v>
      </c>
      <c r="R16" s="65">
        <v>0</v>
      </c>
      <c r="S16" s="65">
        <v>0</v>
      </c>
      <c r="T16" s="65">
        <v>2.8475681749530857</v>
      </c>
      <c r="U16" s="66"/>
      <c r="V16" s="66"/>
      <c r="W16" s="65">
        <v>0</v>
      </c>
      <c r="X16" s="65">
        <v>2.8666500000000004</v>
      </c>
      <c r="Y16" s="65">
        <v>0</v>
      </c>
      <c r="Z16" s="65">
        <v>0</v>
      </c>
      <c r="AA16" s="65"/>
      <c r="AB16" s="65"/>
      <c r="AC16" s="65"/>
      <c r="AE16" s="60">
        <v>0</v>
      </c>
      <c r="AF16" s="64" t="s">
        <v>80</v>
      </c>
      <c r="AG16" s="65">
        <v>2.8666500000000004</v>
      </c>
      <c r="AH16" s="65">
        <v>0</v>
      </c>
      <c r="AI16" s="65">
        <v>0</v>
      </c>
      <c r="AJ16" s="65">
        <v>0</v>
      </c>
      <c r="AK16" s="65">
        <v>0</v>
      </c>
      <c r="AL16" s="65">
        <v>0</v>
      </c>
      <c r="AM16" s="65">
        <v>2.8666500000000004</v>
      </c>
      <c r="AN16" s="65">
        <v>2.8375100000000004</v>
      </c>
      <c r="AO16" s="65">
        <v>0</v>
      </c>
      <c r="AP16" s="65">
        <v>0</v>
      </c>
      <c r="AQ16" s="65">
        <v>2.9139999999999999E-2</v>
      </c>
      <c r="AR16" s="65">
        <v>2.9139999999999999E-2</v>
      </c>
      <c r="AS16" s="65">
        <v>0</v>
      </c>
      <c r="AT16" s="65">
        <v>2.5690224435712774</v>
      </c>
      <c r="AU16" s="65">
        <v>0</v>
      </c>
      <c r="AV16" s="65">
        <v>2.5604656391217082</v>
      </c>
      <c r="AW16" s="65">
        <v>8.556804449569284E-3</v>
      </c>
      <c r="AX16" s="65">
        <v>2.783393688817609</v>
      </c>
      <c r="AY16" s="65">
        <v>8.556804449569284E-3</v>
      </c>
      <c r="AZ16" s="65">
        <v>0</v>
      </c>
      <c r="BA16" s="65">
        <v>8.556804449569284E-3</v>
      </c>
      <c r="BB16" s="65">
        <v>0</v>
      </c>
      <c r="BC16" s="65">
        <v>0.31265768168590735</v>
      </c>
      <c r="BD16" s="65">
        <f>AX16+E16</f>
        <v>2.783393688817609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v>0</v>
      </c>
      <c r="AF17" s="67" t="s">
        <v>81</v>
      </c>
      <c r="AG17" s="68"/>
      <c r="AH17" s="68"/>
      <c r="AI17" s="68"/>
      <c r="AJ17" s="68">
        <v>0</v>
      </c>
      <c r="AK17" s="68">
        <v>0</v>
      </c>
      <c r="AL17" s="68"/>
      <c r="AM17" s="68"/>
      <c r="AN17" s="68"/>
      <c r="AO17" s="68"/>
      <c r="AP17" s="68">
        <v>0</v>
      </c>
      <c r="AQ17" s="68">
        <v>7.894746200000001E-2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0.90057955000000001</v>
      </c>
      <c r="E18" s="58">
        <v>0</v>
      </c>
      <c r="F18" s="58">
        <v>0</v>
      </c>
      <c r="G18" s="58">
        <v>0.90057955000000001</v>
      </c>
      <c r="H18" s="58">
        <v>4.680000000000001E-3</v>
      </c>
      <c r="I18" s="58">
        <v>0</v>
      </c>
      <c r="J18" s="58">
        <v>0</v>
      </c>
      <c r="K18" s="58">
        <v>4.680000000000001E-3</v>
      </c>
      <c r="L18" s="58">
        <v>4.680000000000001E-3</v>
      </c>
      <c r="M18" s="58">
        <v>0</v>
      </c>
      <c r="N18" s="58">
        <v>0</v>
      </c>
      <c r="O18" s="58"/>
      <c r="P18" s="58">
        <v>0</v>
      </c>
      <c r="Q18" s="58">
        <v>0.89589954999999999</v>
      </c>
      <c r="R18" s="58">
        <v>0</v>
      </c>
      <c r="S18" s="58">
        <v>0</v>
      </c>
      <c r="T18" s="58">
        <v>0.89589954999999999</v>
      </c>
      <c r="U18" s="59"/>
      <c r="V18" s="59"/>
      <c r="W18" s="58">
        <v>0</v>
      </c>
      <c r="X18" s="58">
        <v>0.89589954999999999</v>
      </c>
      <c r="Y18" s="58">
        <v>0</v>
      </c>
      <c r="Z18" s="58">
        <v>0</v>
      </c>
      <c r="AA18" s="58"/>
      <c r="AB18" s="58"/>
      <c r="AC18" s="58"/>
      <c r="AE18" s="56" t="s">
        <v>82</v>
      </c>
      <c r="AF18" s="57"/>
      <c r="AG18" s="58">
        <v>0.89589954999999999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0.89589954999999999</v>
      </c>
      <c r="AN18" s="58">
        <v>0.66033999999999993</v>
      </c>
      <c r="AO18" s="58">
        <v>1.9000000000000001E-4</v>
      </c>
      <c r="AP18" s="58">
        <v>0</v>
      </c>
      <c r="AQ18" s="58">
        <v>0.23555955000000001</v>
      </c>
      <c r="AR18" s="58">
        <v>0.23555955000000001</v>
      </c>
      <c r="AS18" s="58">
        <v>2.9044750000000001E-2</v>
      </c>
      <c r="AT18" s="58">
        <v>0.7983999480289885</v>
      </c>
      <c r="AU18" s="58">
        <v>0</v>
      </c>
      <c r="AV18" s="58">
        <v>0.79729392601581228</v>
      </c>
      <c r="AW18" s="58">
        <v>1.1060220131762011E-3</v>
      </c>
      <c r="AX18" s="58">
        <v>0.8019739260158123</v>
      </c>
      <c r="AY18" s="58">
        <v>1.1060220131762011E-3</v>
      </c>
      <c r="AZ18" s="58">
        <v>0</v>
      </c>
      <c r="BA18" s="58">
        <v>1.1060220131762011E-3</v>
      </c>
      <c r="BB18" s="58">
        <v>0</v>
      </c>
      <c r="BC18" s="58">
        <v>9.7499601971011512E-2</v>
      </c>
      <c r="BD18" s="58">
        <f t="shared" ref="BD18:BD37" si="0">AX18+E18</f>
        <v>0.8019739260158123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5.3828220999999994</v>
      </c>
      <c r="E19" s="58">
        <v>0</v>
      </c>
      <c r="F19" s="58">
        <v>0</v>
      </c>
      <c r="G19" s="58">
        <v>5.3828220999999994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/>
      <c r="P19" s="58">
        <v>0</v>
      </c>
      <c r="Q19" s="58">
        <v>5.3828220999999994</v>
      </c>
      <c r="R19" s="58">
        <v>0</v>
      </c>
      <c r="S19" s="58">
        <v>0</v>
      </c>
      <c r="T19" s="58">
        <v>5.3828220999999994</v>
      </c>
      <c r="U19" s="59"/>
      <c r="V19" s="59"/>
      <c r="W19" s="58">
        <v>0</v>
      </c>
      <c r="X19" s="58">
        <v>5.3828220999999994</v>
      </c>
      <c r="Y19" s="58">
        <v>0</v>
      </c>
      <c r="Z19" s="58">
        <v>0</v>
      </c>
      <c r="AA19" s="58"/>
      <c r="AB19" s="58"/>
      <c r="AC19" s="58"/>
      <c r="AE19" s="70" t="s">
        <v>83</v>
      </c>
      <c r="AF19" s="57"/>
      <c r="AG19" s="58">
        <v>5.3828220999999994</v>
      </c>
      <c r="AH19" s="58">
        <v>0</v>
      </c>
      <c r="AI19" s="58">
        <v>0</v>
      </c>
      <c r="AJ19" s="58">
        <v>0</v>
      </c>
      <c r="AK19" s="58">
        <v>0</v>
      </c>
      <c r="AL19" s="58">
        <v>0</v>
      </c>
      <c r="AM19" s="58">
        <v>5.3828220999999994</v>
      </c>
      <c r="AN19" s="58">
        <v>4.8518899999999991</v>
      </c>
      <c r="AO19" s="58">
        <v>2.3999999999999998E-4</v>
      </c>
      <c r="AP19" s="58">
        <v>0</v>
      </c>
      <c r="AQ19" s="58">
        <v>0.53093209999999991</v>
      </c>
      <c r="AR19" s="58">
        <v>0.53093209999999991</v>
      </c>
      <c r="AS19" s="58">
        <v>1.4033E-2</v>
      </c>
      <c r="AT19" s="58">
        <v>0.21796178758476478</v>
      </c>
      <c r="AU19" s="58">
        <v>0</v>
      </c>
      <c r="AV19" s="58">
        <v>4.8072228933159794E-2</v>
      </c>
      <c r="AW19" s="58">
        <v>0.16988955865160499</v>
      </c>
      <c r="AX19" s="58">
        <v>4.8072228933159794E-2</v>
      </c>
      <c r="AY19" s="58">
        <v>0.16988955865160499</v>
      </c>
      <c r="AZ19" s="58">
        <v>0</v>
      </c>
      <c r="BA19" s="58">
        <v>0.16988955865160499</v>
      </c>
      <c r="BB19" s="58">
        <v>0</v>
      </c>
      <c r="BC19" s="58">
        <v>5.1648603124152341</v>
      </c>
      <c r="BD19" s="58">
        <f t="shared" si="0"/>
        <v>4.8072228933159794E-2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1.1738155000000002E-2</v>
      </c>
      <c r="E20" s="58">
        <v>0</v>
      </c>
      <c r="F20" s="58">
        <v>0</v>
      </c>
      <c r="G20" s="58">
        <v>1.1738155000000002E-2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/>
      <c r="P20" s="58">
        <v>0</v>
      </c>
      <c r="Q20" s="58">
        <v>1.1738155000000002E-2</v>
      </c>
      <c r="R20" s="58">
        <v>0</v>
      </c>
      <c r="S20" s="58">
        <v>0</v>
      </c>
      <c r="T20" s="58">
        <v>1.1738155000000002E-2</v>
      </c>
      <c r="U20" s="59"/>
      <c r="V20" s="59"/>
      <c r="W20" s="58">
        <v>0</v>
      </c>
      <c r="X20" s="58">
        <v>1.1738155000000002E-2</v>
      </c>
      <c r="Y20" s="58">
        <v>0</v>
      </c>
      <c r="Z20" s="58">
        <v>0</v>
      </c>
      <c r="AA20" s="58"/>
      <c r="AB20" s="58"/>
      <c r="AC20" s="58"/>
      <c r="AE20" s="70" t="s">
        <v>84</v>
      </c>
      <c r="AF20" s="57"/>
      <c r="AG20" s="58">
        <v>1.1738155000000002E-2</v>
      </c>
      <c r="AH20" s="58">
        <v>0</v>
      </c>
      <c r="AI20" s="58">
        <v>0</v>
      </c>
      <c r="AJ20" s="58">
        <v>0</v>
      </c>
      <c r="AK20" s="58">
        <v>0</v>
      </c>
      <c r="AL20" s="58">
        <v>0</v>
      </c>
      <c r="AM20" s="58">
        <v>1.1738155000000002E-2</v>
      </c>
      <c r="AN20" s="58">
        <v>1.0994100000000001E-2</v>
      </c>
      <c r="AO20" s="58">
        <v>1.7999999999999998E-4</v>
      </c>
      <c r="AP20" s="58">
        <v>0</v>
      </c>
      <c r="AQ20" s="58">
        <v>7.4405499999999987E-4</v>
      </c>
      <c r="AR20" s="58">
        <v>7.4405499999999987E-4</v>
      </c>
      <c r="AS20" s="58">
        <v>1.4704999999999999E-5</v>
      </c>
      <c r="AT20" s="58">
        <v>1.0883998319976102E-2</v>
      </c>
      <c r="AU20" s="58">
        <v>0</v>
      </c>
      <c r="AV20" s="58">
        <v>1.0875576770924707E-2</v>
      </c>
      <c r="AW20" s="58">
        <v>8.4215490513941675E-6</v>
      </c>
      <c r="AX20" s="58">
        <v>1.0875576770924707E-2</v>
      </c>
      <c r="AY20" s="58">
        <v>8.4215490513941675E-6</v>
      </c>
      <c r="AZ20" s="58">
        <v>0</v>
      </c>
      <c r="BA20" s="58">
        <v>8.4215490513941675E-6</v>
      </c>
      <c r="BB20" s="58">
        <v>0</v>
      </c>
      <c r="BC20" s="58">
        <v>8.5415668002390027E-4</v>
      </c>
      <c r="BD20" s="58">
        <f t="shared" si="0"/>
        <v>1.0875576770924707E-2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2.1094862999999999</v>
      </c>
      <c r="E21" s="58">
        <v>0</v>
      </c>
      <c r="F21" s="58">
        <v>0</v>
      </c>
      <c r="G21" s="58">
        <v>2.1094862999999999</v>
      </c>
      <c r="H21" s="58">
        <v>0.37752700000000006</v>
      </c>
      <c r="I21" s="58">
        <v>0</v>
      </c>
      <c r="J21" s="58">
        <v>0</v>
      </c>
      <c r="K21" s="58">
        <v>0.37752700000000006</v>
      </c>
      <c r="L21" s="58">
        <v>6.5258499999999997E-2</v>
      </c>
      <c r="M21" s="58">
        <v>0</v>
      </c>
      <c r="N21" s="58">
        <v>0.31226850000000006</v>
      </c>
      <c r="O21" s="58"/>
      <c r="P21" s="58">
        <v>0</v>
      </c>
      <c r="Q21" s="58">
        <v>1.7319592999999998</v>
      </c>
      <c r="R21" s="58">
        <v>0</v>
      </c>
      <c r="S21" s="58">
        <v>0</v>
      </c>
      <c r="T21" s="58">
        <v>1.7319592999999998</v>
      </c>
      <c r="U21" s="59"/>
      <c r="V21" s="59"/>
      <c r="W21" s="58">
        <v>0</v>
      </c>
      <c r="X21" s="58">
        <v>2.0442277999999998</v>
      </c>
      <c r="Y21" s="58">
        <v>0</v>
      </c>
      <c r="Z21" s="58">
        <v>0</v>
      </c>
      <c r="AA21" s="58"/>
      <c r="AB21" s="58"/>
      <c r="AC21" s="58"/>
      <c r="AE21" s="56" t="s">
        <v>85</v>
      </c>
      <c r="AF21" s="57"/>
      <c r="AG21" s="58">
        <v>2.0442277999999998</v>
      </c>
      <c r="AH21" s="58">
        <v>0.47408</v>
      </c>
      <c r="AI21" s="58">
        <v>0.47209000000000001</v>
      </c>
      <c r="AJ21" s="58">
        <v>0</v>
      </c>
      <c r="AK21" s="58">
        <v>1.99E-3</v>
      </c>
      <c r="AL21" s="58">
        <v>1.99E-3</v>
      </c>
      <c r="AM21" s="58">
        <v>1.5701477999999998</v>
      </c>
      <c r="AN21" s="58">
        <v>1.3935969999999998</v>
      </c>
      <c r="AO21" s="58">
        <v>9.2008000000000104E-2</v>
      </c>
      <c r="AP21" s="58">
        <v>0</v>
      </c>
      <c r="AQ21" s="58">
        <v>0.17655079999999998</v>
      </c>
      <c r="AR21" s="58">
        <v>0.17655079999999998</v>
      </c>
      <c r="AS21" s="58">
        <v>5.1749999999999999E-3</v>
      </c>
      <c r="AT21" s="58">
        <v>1.4849467303365218</v>
      </c>
      <c r="AU21" s="58">
        <v>0</v>
      </c>
      <c r="AV21" s="58">
        <v>0.78985043939236099</v>
      </c>
      <c r="AW21" s="58">
        <v>0.6950962909441607</v>
      </c>
      <c r="AX21" s="58">
        <v>0.85510893939236099</v>
      </c>
      <c r="AY21" s="58">
        <v>1.1691762909441608</v>
      </c>
      <c r="AZ21" s="58">
        <v>0</v>
      </c>
      <c r="BA21" s="58">
        <v>1.1691762909441608</v>
      </c>
      <c r="BB21" s="58">
        <v>0</v>
      </c>
      <c r="BC21" s="58">
        <v>8.5201069663478179E-2</v>
      </c>
      <c r="BD21" s="58">
        <f t="shared" si="0"/>
        <v>0.85510893939236099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0.54438100000000023</v>
      </c>
      <c r="E22" s="58">
        <v>0</v>
      </c>
      <c r="F22" s="58">
        <v>0</v>
      </c>
      <c r="G22" s="58">
        <v>0.54438100000000023</v>
      </c>
      <c r="H22" s="58">
        <v>1.7800000000000001E-3</v>
      </c>
      <c r="I22" s="58">
        <v>2.8000000000000003E-4</v>
      </c>
      <c r="J22" s="58">
        <v>0</v>
      </c>
      <c r="K22" s="58">
        <v>1.7800000000000001E-3</v>
      </c>
      <c r="L22" s="58">
        <v>7.5000000000000002E-4</v>
      </c>
      <c r="M22" s="58">
        <v>0</v>
      </c>
      <c r="N22" s="58">
        <v>1.0300000000000001E-3</v>
      </c>
      <c r="O22" s="58"/>
      <c r="P22" s="58">
        <v>0</v>
      </c>
      <c r="Q22" s="58">
        <v>0.54260100000000022</v>
      </c>
      <c r="R22" s="58">
        <v>0</v>
      </c>
      <c r="S22" s="58">
        <v>0</v>
      </c>
      <c r="T22" s="58">
        <v>0.54260100000000022</v>
      </c>
      <c r="U22" s="59"/>
      <c r="V22" s="59"/>
      <c r="W22" s="58">
        <v>0</v>
      </c>
      <c r="X22" s="58">
        <v>0.5436310000000002</v>
      </c>
      <c r="Y22" s="58">
        <v>0</v>
      </c>
      <c r="Z22" s="58">
        <v>0</v>
      </c>
      <c r="AA22" s="58"/>
      <c r="AB22" s="58"/>
      <c r="AC22" s="58"/>
      <c r="AE22" s="70" t="s">
        <v>86</v>
      </c>
      <c r="AF22" s="57"/>
      <c r="AG22" s="58">
        <v>0.5436310000000002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0.5436310000000002</v>
      </c>
      <c r="AN22" s="58">
        <v>0.54204100000000022</v>
      </c>
      <c r="AO22" s="58">
        <v>1.3505000000000001E-2</v>
      </c>
      <c r="AP22" s="58">
        <v>0</v>
      </c>
      <c r="AQ22" s="58">
        <v>1.5899999999999998E-3</v>
      </c>
      <c r="AR22" s="58">
        <v>1.5899999999999998E-3</v>
      </c>
      <c r="AS22" s="58">
        <v>6.0999999999999997E-4</v>
      </c>
      <c r="AT22" s="58">
        <v>0.54308199999999984</v>
      </c>
      <c r="AU22" s="58">
        <v>0</v>
      </c>
      <c r="AV22" s="58">
        <v>0.26418199999999997</v>
      </c>
      <c r="AW22" s="58">
        <v>0.27889999999999993</v>
      </c>
      <c r="AX22" s="58">
        <v>0.26493199999999995</v>
      </c>
      <c r="AY22" s="58">
        <v>0.27889999999999993</v>
      </c>
      <c r="AZ22" s="58">
        <v>0</v>
      </c>
      <c r="BA22" s="58">
        <v>0.27889999999999993</v>
      </c>
      <c r="BB22" s="58">
        <v>0</v>
      </c>
      <c r="BC22" s="58">
        <v>5.4900000000035476E-4</v>
      </c>
      <c r="BD22" s="58">
        <f t="shared" si="0"/>
        <v>0.26493199999999995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21.378021500000003</v>
      </c>
      <c r="E23" s="58">
        <v>0</v>
      </c>
      <c r="F23" s="58">
        <v>0</v>
      </c>
      <c r="G23" s="58">
        <v>21.378021500000003</v>
      </c>
      <c r="H23" s="58">
        <v>1.0326994999999999</v>
      </c>
      <c r="I23" s="58">
        <v>0.32669999999999999</v>
      </c>
      <c r="J23" s="58">
        <v>0</v>
      </c>
      <c r="K23" s="58">
        <v>1.0326994999999999</v>
      </c>
      <c r="L23" s="58">
        <v>0.7059995</v>
      </c>
      <c r="M23" s="58">
        <v>0</v>
      </c>
      <c r="N23" s="58">
        <v>0.32669999999999988</v>
      </c>
      <c r="O23" s="58"/>
      <c r="P23" s="58">
        <v>0</v>
      </c>
      <c r="Q23" s="58">
        <v>20.345322000000003</v>
      </c>
      <c r="R23" s="58">
        <v>0</v>
      </c>
      <c r="S23" s="58">
        <v>0</v>
      </c>
      <c r="T23" s="58">
        <v>20.345322000000003</v>
      </c>
      <c r="U23" s="59"/>
      <c r="V23" s="59"/>
      <c r="W23" s="58">
        <v>0</v>
      </c>
      <c r="X23" s="58">
        <v>20.672022000000002</v>
      </c>
      <c r="Y23" s="58">
        <v>0</v>
      </c>
      <c r="Z23" s="58">
        <v>0</v>
      </c>
      <c r="AA23" s="58"/>
      <c r="AB23" s="58"/>
      <c r="AC23" s="58"/>
      <c r="AE23" s="70" t="s">
        <v>87</v>
      </c>
      <c r="AF23" s="57"/>
      <c r="AG23" s="58">
        <v>20.672022000000002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20.672022000000002</v>
      </c>
      <c r="AN23" s="58">
        <v>20.666987000000002</v>
      </c>
      <c r="AO23" s="58">
        <v>0.5860599999999998</v>
      </c>
      <c r="AP23" s="58">
        <v>0</v>
      </c>
      <c r="AQ23" s="58">
        <v>5.0350000000000004E-3</v>
      </c>
      <c r="AR23" s="58">
        <v>5.0350000000000004E-3</v>
      </c>
      <c r="AS23" s="58">
        <v>1.3000000000000002E-4</v>
      </c>
      <c r="AT23" s="58">
        <v>20.671905000000002</v>
      </c>
      <c r="AU23" s="58">
        <v>0</v>
      </c>
      <c r="AV23" s="58">
        <v>20.072948000000004</v>
      </c>
      <c r="AW23" s="58">
        <v>0.59895699999999996</v>
      </c>
      <c r="AX23" s="58">
        <v>20.778947500000005</v>
      </c>
      <c r="AY23" s="58">
        <v>0.59895699999999996</v>
      </c>
      <c r="AZ23" s="58">
        <v>0</v>
      </c>
      <c r="BA23" s="58">
        <v>0.59895699999999996</v>
      </c>
      <c r="BB23" s="58">
        <v>0</v>
      </c>
      <c r="BC23" s="58">
        <v>1.1699999999814636E-4</v>
      </c>
      <c r="BD23" s="58">
        <f t="shared" si="0"/>
        <v>20.778947500000005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9.994850000000001E-2</v>
      </c>
      <c r="E24" s="58">
        <v>0</v>
      </c>
      <c r="F24" s="58">
        <v>0</v>
      </c>
      <c r="G24" s="58">
        <v>9.994850000000001E-2</v>
      </c>
      <c r="H24" s="58">
        <v>3.2372999999999999E-2</v>
      </c>
      <c r="I24" s="58">
        <v>5.4000000000000001E-4</v>
      </c>
      <c r="J24" s="58">
        <v>0</v>
      </c>
      <c r="K24" s="58">
        <v>3.2372999999999999E-2</v>
      </c>
      <c r="L24" s="58">
        <v>1.59165E-2</v>
      </c>
      <c r="M24" s="58">
        <v>0</v>
      </c>
      <c r="N24" s="58">
        <v>1.6456499999999999E-2</v>
      </c>
      <c r="O24" s="58"/>
      <c r="P24" s="58">
        <v>0</v>
      </c>
      <c r="Q24" s="58">
        <v>6.7575500000000011E-2</v>
      </c>
      <c r="R24" s="58">
        <v>0</v>
      </c>
      <c r="S24" s="58">
        <v>0</v>
      </c>
      <c r="T24" s="58">
        <v>6.7575500000000011E-2</v>
      </c>
      <c r="U24" s="59"/>
      <c r="V24" s="59"/>
      <c r="W24" s="58">
        <v>0</v>
      </c>
      <c r="X24" s="58">
        <v>8.4032000000000009E-2</v>
      </c>
      <c r="Y24" s="58">
        <v>0</v>
      </c>
      <c r="Z24" s="58">
        <v>0</v>
      </c>
      <c r="AA24" s="58"/>
      <c r="AB24" s="58"/>
      <c r="AC24" s="58"/>
      <c r="AE24" s="70" t="s">
        <v>88</v>
      </c>
      <c r="AF24" s="57"/>
      <c r="AG24" s="58">
        <v>8.4032000000000009E-2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8.4032000000000009E-2</v>
      </c>
      <c r="AN24" s="58">
        <v>8.4032000000000009E-2</v>
      </c>
      <c r="AO24" s="58">
        <v>9.58E-3</v>
      </c>
      <c r="AP24" s="58">
        <v>0</v>
      </c>
      <c r="AQ24" s="58">
        <v>0</v>
      </c>
      <c r="AR24" s="58">
        <v>0</v>
      </c>
      <c r="AS24" s="58">
        <v>0</v>
      </c>
      <c r="AT24" s="58">
        <v>8.4031999999999996E-2</v>
      </c>
      <c r="AU24" s="58">
        <v>0</v>
      </c>
      <c r="AV24" s="58">
        <v>4.0247999999999999E-2</v>
      </c>
      <c r="AW24" s="58">
        <v>4.3783999999999997E-2</v>
      </c>
      <c r="AX24" s="58">
        <v>5.6164499999999999E-2</v>
      </c>
      <c r="AY24" s="58">
        <v>4.3783999999999997E-2</v>
      </c>
      <c r="AZ24" s="58">
        <v>0</v>
      </c>
      <c r="BA24" s="58">
        <v>4.3783999999999997E-2</v>
      </c>
      <c r="BB24" s="58">
        <v>0</v>
      </c>
      <c r="BC24" s="58">
        <v>0</v>
      </c>
      <c r="BD24" s="58">
        <f t="shared" si="0"/>
        <v>5.6164499999999999E-2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1.140873</v>
      </c>
      <c r="E25" s="58">
        <v>0</v>
      </c>
      <c r="F25" s="58">
        <v>0</v>
      </c>
      <c r="G25" s="58">
        <v>1.140873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/>
      <c r="P25" s="58">
        <v>0</v>
      </c>
      <c r="Q25" s="58">
        <v>1.140873</v>
      </c>
      <c r="R25" s="58">
        <v>0</v>
      </c>
      <c r="S25" s="58">
        <v>0</v>
      </c>
      <c r="T25" s="58">
        <v>1.140873</v>
      </c>
      <c r="U25" s="59"/>
      <c r="V25" s="59"/>
      <c r="W25" s="58">
        <v>0</v>
      </c>
      <c r="X25" s="58">
        <v>1.140873</v>
      </c>
      <c r="Y25" s="58">
        <v>0</v>
      </c>
      <c r="Z25" s="58">
        <v>0</v>
      </c>
      <c r="AA25" s="58"/>
      <c r="AB25" s="58"/>
      <c r="AC25" s="58"/>
      <c r="AE25" s="70" t="s">
        <v>89</v>
      </c>
      <c r="AF25" s="57"/>
      <c r="AG25" s="58">
        <v>1.140873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1.140873</v>
      </c>
      <c r="AN25" s="58">
        <v>1.074873</v>
      </c>
      <c r="AO25" s="58">
        <v>2.4700000000000004E-3</v>
      </c>
      <c r="AP25" s="58">
        <v>0</v>
      </c>
      <c r="AQ25" s="58">
        <v>6.6000000000000003E-2</v>
      </c>
      <c r="AR25" s="58">
        <v>6.6000000000000003E-2</v>
      </c>
      <c r="AS25" s="58">
        <v>0</v>
      </c>
      <c r="AT25" s="58">
        <v>1.0978730000000001</v>
      </c>
      <c r="AU25" s="58">
        <v>0</v>
      </c>
      <c r="AV25" s="58">
        <v>1.0954030000000001</v>
      </c>
      <c r="AW25" s="58">
        <v>2.4700000000000004E-3</v>
      </c>
      <c r="AX25" s="58">
        <v>1.0954030000000001</v>
      </c>
      <c r="AY25" s="58">
        <v>2.4700000000000004E-3</v>
      </c>
      <c r="AZ25" s="58">
        <v>0</v>
      </c>
      <c r="BA25" s="58">
        <v>2.4700000000000004E-3</v>
      </c>
      <c r="BB25" s="58">
        <v>0</v>
      </c>
      <c r="BC25" s="58">
        <v>4.2999999999999899E-2</v>
      </c>
      <c r="BD25" s="58">
        <f t="shared" si="0"/>
        <v>1.0954030000000001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0</v>
      </c>
      <c r="E26" s="58">
        <v>0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0</v>
      </c>
      <c r="R26" s="58">
        <v>0</v>
      </c>
      <c r="S26" s="58">
        <v>0</v>
      </c>
      <c r="T26" s="58">
        <v>0</v>
      </c>
      <c r="U26" s="59"/>
      <c r="V26" s="59"/>
      <c r="W26" s="58">
        <v>0</v>
      </c>
      <c r="X26" s="58">
        <v>0</v>
      </c>
      <c r="Y26" s="58">
        <v>0</v>
      </c>
      <c r="Z26" s="58">
        <v>0</v>
      </c>
      <c r="AA26" s="58"/>
      <c r="AB26" s="58"/>
      <c r="AC26" s="58"/>
      <c r="AE26" s="70" t="s">
        <v>90</v>
      </c>
      <c r="AF26" s="57"/>
      <c r="AG26" s="58">
        <v>0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8">
        <v>0</v>
      </c>
      <c r="AP26" s="58">
        <v>0</v>
      </c>
      <c r="AQ26" s="58">
        <v>0</v>
      </c>
      <c r="AR26" s="58">
        <v>0</v>
      </c>
      <c r="AS26" s="58">
        <v>0</v>
      </c>
      <c r="AT26" s="58">
        <v>0</v>
      </c>
      <c r="AU26" s="58">
        <v>0</v>
      </c>
      <c r="AV26" s="58">
        <v>0</v>
      </c>
      <c r="AW26" s="58">
        <v>0</v>
      </c>
      <c r="AX26" s="58">
        <v>0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0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/>
      <c r="V27" s="59"/>
      <c r="W27" s="58">
        <v>0</v>
      </c>
      <c r="X27" s="58">
        <v>0</v>
      </c>
      <c r="Y27" s="58">
        <v>0</v>
      </c>
      <c r="Z27" s="58">
        <v>0</v>
      </c>
      <c r="AA27" s="58"/>
      <c r="AB27" s="58"/>
      <c r="AC27" s="58"/>
      <c r="AE27" s="70" t="s">
        <v>91</v>
      </c>
      <c r="AF27" s="57"/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f t="shared" si="0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2.2427110999265669</v>
      </c>
      <c r="E28" s="58">
        <v>0</v>
      </c>
      <c r="F28" s="58">
        <v>0</v>
      </c>
      <c r="G28" s="58">
        <v>2.2427110999265669</v>
      </c>
      <c r="H28" s="58">
        <v>4.9851999999999994E-2</v>
      </c>
      <c r="I28" s="58">
        <v>0</v>
      </c>
      <c r="J28" s="58">
        <v>0</v>
      </c>
      <c r="K28" s="58">
        <v>4.9851999999999994E-2</v>
      </c>
      <c r="L28" s="58">
        <v>4.9851999999999994E-2</v>
      </c>
      <c r="M28" s="58">
        <v>0</v>
      </c>
      <c r="N28" s="58">
        <v>0</v>
      </c>
      <c r="O28" s="58"/>
      <c r="P28" s="58">
        <v>0</v>
      </c>
      <c r="Q28" s="58">
        <v>2.1928590999265669</v>
      </c>
      <c r="R28" s="58">
        <v>0</v>
      </c>
      <c r="S28" s="58">
        <v>0</v>
      </c>
      <c r="T28" s="58">
        <v>2.1928590999265669</v>
      </c>
      <c r="U28" s="59"/>
      <c r="V28" s="59"/>
      <c r="W28" s="58">
        <v>0</v>
      </c>
      <c r="X28" s="58">
        <v>2.1928590999265669</v>
      </c>
      <c r="Y28" s="58">
        <v>0</v>
      </c>
      <c r="Z28" s="58">
        <v>0</v>
      </c>
      <c r="AA28" s="58"/>
      <c r="AB28" s="58"/>
      <c r="AC28" s="58"/>
      <c r="AE28" s="70" t="s">
        <v>92</v>
      </c>
      <c r="AF28" s="57"/>
      <c r="AG28" s="58">
        <v>2.1928590999265669</v>
      </c>
      <c r="AH28" s="58"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2.1928590999265669</v>
      </c>
      <c r="AN28" s="58">
        <v>0.70838359999999989</v>
      </c>
      <c r="AO28" s="58">
        <v>0</v>
      </c>
      <c r="AP28" s="58">
        <v>0</v>
      </c>
      <c r="AQ28" s="58">
        <v>1.484475499926567</v>
      </c>
      <c r="AR28" s="58">
        <v>1.484475499926567</v>
      </c>
      <c r="AS28" s="58">
        <v>0</v>
      </c>
      <c r="AT28" s="58">
        <v>2.1928590999265669</v>
      </c>
      <c r="AU28" s="58">
        <v>0</v>
      </c>
      <c r="AV28" s="58">
        <v>2.1897825999265668</v>
      </c>
      <c r="AW28" s="58">
        <v>3.0765000000000002E-3</v>
      </c>
      <c r="AX28" s="58">
        <v>2.2396345999265668</v>
      </c>
      <c r="AY28" s="58">
        <v>3.0765000000000002E-3</v>
      </c>
      <c r="AZ28" s="58">
        <v>0</v>
      </c>
      <c r="BA28" s="58">
        <v>3.0765000000000002E-3</v>
      </c>
      <c r="BB28" s="58">
        <v>0</v>
      </c>
      <c r="BC28" s="58">
        <v>1.4831885719601701E-16</v>
      </c>
      <c r="BD28" s="58">
        <f t="shared" si="0"/>
        <v>2.2396345999265668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1.8207971999999999</v>
      </c>
      <c r="E29" s="58">
        <v>0</v>
      </c>
      <c r="F29" s="58">
        <v>0</v>
      </c>
      <c r="G29" s="58">
        <v>1.8207971999999999</v>
      </c>
      <c r="H29" s="58">
        <v>0.25544</v>
      </c>
      <c r="I29" s="58">
        <v>0</v>
      </c>
      <c r="J29" s="58">
        <v>0</v>
      </c>
      <c r="K29" s="58">
        <v>0.25544</v>
      </c>
      <c r="L29" s="58">
        <v>0.24387</v>
      </c>
      <c r="M29" s="58">
        <v>0</v>
      </c>
      <c r="N29" s="58">
        <v>1.1569999999999997E-2</v>
      </c>
      <c r="O29" s="58"/>
      <c r="P29" s="58">
        <v>0</v>
      </c>
      <c r="Q29" s="58">
        <v>1.5653571999999998</v>
      </c>
      <c r="R29" s="58">
        <v>0</v>
      </c>
      <c r="S29" s="58">
        <v>0</v>
      </c>
      <c r="T29" s="58">
        <v>1.5653571999999998</v>
      </c>
      <c r="U29" s="59"/>
      <c r="V29" s="59"/>
      <c r="W29" s="58">
        <v>0</v>
      </c>
      <c r="X29" s="58">
        <v>1.5769271999999999</v>
      </c>
      <c r="Y29" s="58">
        <v>0</v>
      </c>
      <c r="Z29" s="58">
        <v>0</v>
      </c>
      <c r="AA29" s="58"/>
      <c r="AB29" s="58"/>
      <c r="AC29" s="58"/>
      <c r="AE29" s="70" t="s">
        <v>93</v>
      </c>
      <c r="AF29" s="57"/>
      <c r="AG29" s="58">
        <v>1.5769271999999999</v>
      </c>
      <c r="AH29" s="58">
        <v>0.37740999999999997</v>
      </c>
      <c r="AI29" s="58">
        <v>0.37736999999999998</v>
      </c>
      <c r="AJ29" s="58">
        <v>0</v>
      </c>
      <c r="AK29" s="58">
        <v>4.0000000000000003E-5</v>
      </c>
      <c r="AL29" s="58">
        <v>4.0000000000000003E-5</v>
      </c>
      <c r="AM29" s="58">
        <v>1.1995171999999998</v>
      </c>
      <c r="AN29" s="58">
        <v>1.1465349999999999</v>
      </c>
      <c r="AO29" s="58">
        <v>2.5969999999999999E-3</v>
      </c>
      <c r="AP29" s="58">
        <v>0</v>
      </c>
      <c r="AQ29" s="58">
        <v>5.2982200000000007E-2</v>
      </c>
      <c r="AR29" s="58">
        <v>5.2982200000000007E-2</v>
      </c>
      <c r="AS29" s="58">
        <v>0</v>
      </c>
      <c r="AT29" s="58">
        <v>1.1972524851334216</v>
      </c>
      <c r="AU29" s="58">
        <v>0</v>
      </c>
      <c r="AV29" s="58">
        <v>0.76016531153253986</v>
      </c>
      <c r="AW29" s="58">
        <v>0.43708717360088173</v>
      </c>
      <c r="AX29" s="58">
        <v>1.0040353115325398</v>
      </c>
      <c r="AY29" s="58">
        <v>0.8144971736008817</v>
      </c>
      <c r="AZ29" s="58">
        <v>0</v>
      </c>
      <c r="BA29" s="58">
        <v>0.8144971736008817</v>
      </c>
      <c r="BB29" s="58">
        <v>0</v>
      </c>
      <c r="BC29" s="58">
        <v>2.2647148665784211E-3</v>
      </c>
      <c r="BD29" s="58">
        <f t="shared" si="0"/>
        <v>1.0040353115325398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0</v>
      </c>
      <c r="E30" s="58">
        <v>0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/>
      <c r="P30" s="58">
        <v>0</v>
      </c>
      <c r="Q30" s="58">
        <v>0</v>
      </c>
      <c r="R30" s="58">
        <v>0</v>
      </c>
      <c r="S30" s="58">
        <v>0</v>
      </c>
      <c r="T30" s="58">
        <v>0</v>
      </c>
      <c r="U30" s="59"/>
      <c r="V30" s="59"/>
      <c r="W30" s="58">
        <v>0</v>
      </c>
      <c r="X30" s="58">
        <v>0</v>
      </c>
      <c r="Y30" s="58">
        <v>0</v>
      </c>
      <c r="Z30" s="58">
        <v>0</v>
      </c>
      <c r="AA30" s="58"/>
      <c r="AB30" s="58"/>
      <c r="AC30" s="58"/>
      <c r="AE30" s="70" t="s">
        <v>94</v>
      </c>
      <c r="AF30" s="57"/>
      <c r="AG30" s="58">
        <v>0</v>
      </c>
      <c r="AH30" s="58"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v>0</v>
      </c>
      <c r="AP30" s="58">
        <v>0</v>
      </c>
      <c r="AQ30" s="58">
        <v>0</v>
      </c>
      <c r="AR30" s="58">
        <v>0</v>
      </c>
      <c r="AS30" s="58">
        <v>0</v>
      </c>
      <c r="AT30" s="58">
        <v>0</v>
      </c>
      <c r="AU30" s="58">
        <v>0</v>
      </c>
      <c r="AV30" s="58">
        <v>0</v>
      </c>
      <c r="AW30" s="58">
        <v>0</v>
      </c>
      <c r="AX30" s="58">
        <v>0</v>
      </c>
      <c r="AY30" s="58">
        <v>0</v>
      </c>
      <c r="AZ30" s="58">
        <v>0</v>
      </c>
      <c r="BA30" s="58">
        <v>0</v>
      </c>
      <c r="BB30" s="58">
        <v>0</v>
      </c>
      <c r="BC30" s="58">
        <v>0</v>
      </c>
      <c r="BD30" s="58">
        <f t="shared" si="0"/>
        <v>0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90.774096879999973</v>
      </c>
      <c r="E31" s="58">
        <v>0</v>
      </c>
      <c r="F31" s="58">
        <v>0</v>
      </c>
      <c r="G31" s="58">
        <v>90.774096879999973</v>
      </c>
      <c r="H31" s="58">
        <v>6.1590199999999999</v>
      </c>
      <c r="I31" s="58">
        <v>0</v>
      </c>
      <c r="J31" s="58">
        <v>0</v>
      </c>
      <c r="K31" s="58">
        <v>6.1590199999999999</v>
      </c>
      <c r="L31" s="58">
        <v>6.1590199999999999</v>
      </c>
      <c r="M31" s="58">
        <v>0</v>
      </c>
      <c r="N31" s="58">
        <v>0</v>
      </c>
      <c r="O31" s="58"/>
      <c r="P31" s="58">
        <v>0</v>
      </c>
      <c r="Q31" s="58">
        <v>84.615076879999975</v>
      </c>
      <c r="R31" s="58">
        <v>0</v>
      </c>
      <c r="S31" s="58">
        <v>0</v>
      </c>
      <c r="T31" s="58">
        <v>84.615076879999975</v>
      </c>
      <c r="U31" s="59"/>
      <c r="V31" s="59"/>
      <c r="W31" s="58">
        <v>0</v>
      </c>
      <c r="X31" s="58">
        <v>84.615076879999975</v>
      </c>
      <c r="Y31" s="58">
        <v>0</v>
      </c>
      <c r="Z31" s="58">
        <v>0</v>
      </c>
      <c r="AA31" s="58"/>
      <c r="AB31" s="58"/>
      <c r="AC31" s="58"/>
      <c r="AE31" s="56" t="s">
        <v>95</v>
      </c>
      <c r="AF31" s="57"/>
      <c r="AG31" s="58">
        <v>84.615076879999975</v>
      </c>
      <c r="AH31" s="58">
        <v>1.6136512000000001</v>
      </c>
      <c r="AI31" s="58">
        <v>1.6136512000000001</v>
      </c>
      <c r="AJ31" s="58">
        <v>0</v>
      </c>
      <c r="AK31" s="58">
        <v>0</v>
      </c>
      <c r="AL31" s="58">
        <v>0</v>
      </c>
      <c r="AM31" s="58">
        <v>83.001425679999969</v>
      </c>
      <c r="AN31" s="58">
        <v>82.859295679999974</v>
      </c>
      <c r="AO31" s="58">
        <v>3.3E-4</v>
      </c>
      <c r="AP31" s="58">
        <v>0</v>
      </c>
      <c r="AQ31" s="58">
        <v>0.14212999999999998</v>
      </c>
      <c r="AR31" s="58">
        <v>0.14212999999999998</v>
      </c>
      <c r="AS31" s="58">
        <v>0</v>
      </c>
      <c r="AT31" s="58">
        <v>83.001425679999997</v>
      </c>
      <c r="AU31" s="58">
        <v>0</v>
      </c>
      <c r="AV31" s="58">
        <v>82.977925679999998</v>
      </c>
      <c r="AW31" s="58">
        <v>2.35E-2</v>
      </c>
      <c r="AX31" s="58">
        <v>89.136945679999997</v>
      </c>
      <c r="AY31" s="58">
        <v>1.6371512000000001</v>
      </c>
      <c r="AZ31" s="58">
        <v>0</v>
      </c>
      <c r="BA31" s="58">
        <v>1.6371512000000001</v>
      </c>
      <c r="BB31" s="58">
        <v>0</v>
      </c>
      <c r="BC31" s="58">
        <v>-2.3314683517128287E-14</v>
      </c>
      <c r="BD31" s="58">
        <f t="shared" si="0"/>
        <v>89.136945679999997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0.74316000000000004</v>
      </c>
      <c r="E32" s="58">
        <v>0</v>
      </c>
      <c r="F32" s="58">
        <v>0</v>
      </c>
      <c r="G32" s="58">
        <v>0.74316000000000004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/>
      <c r="P32" s="58">
        <v>0</v>
      </c>
      <c r="Q32" s="58">
        <v>0.74316000000000004</v>
      </c>
      <c r="R32" s="58">
        <v>0</v>
      </c>
      <c r="S32" s="58">
        <v>0</v>
      </c>
      <c r="T32" s="58">
        <v>0.74316000000000004</v>
      </c>
      <c r="U32" s="59"/>
      <c r="V32" s="59"/>
      <c r="W32" s="58">
        <v>0</v>
      </c>
      <c r="X32" s="58">
        <v>0.74316000000000004</v>
      </c>
      <c r="Y32" s="58">
        <v>0</v>
      </c>
      <c r="Z32" s="58">
        <v>0</v>
      </c>
      <c r="AA32" s="58"/>
      <c r="AB32" s="58"/>
      <c r="AC32" s="58"/>
      <c r="AE32" s="70" t="s">
        <v>96</v>
      </c>
      <c r="AF32" s="57"/>
      <c r="AG32" s="58">
        <v>0.74316000000000004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0.74316000000000004</v>
      </c>
      <c r="AN32" s="58">
        <v>0</v>
      </c>
      <c r="AO32" s="58">
        <v>0</v>
      </c>
      <c r="AP32" s="58">
        <v>0</v>
      </c>
      <c r="AQ32" s="58">
        <v>0.74316000000000004</v>
      </c>
      <c r="AR32" s="58">
        <v>0.74316000000000004</v>
      </c>
      <c r="AS32" s="58">
        <v>0</v>
      </c>
      <c r="AT32" s="58">
        <v>0.74316000000000004</v>
      </c>
      <c r="AU32" s="58">
        <v>0</v>
      </c>
      <c r="AV32" s="58">
        <v>0.52246000000000004</v>
      </c>
      <c r="AW32" s="58">
        <v>0.22069999999999998</v>
      </c>
      <c r="AX32" s="58">
        <v>0.52246000000000004</v>
      </c>
      <c r="AY32" s="58">
        <v>0.22069999999999998</v>
      </c>
      <c r="AZ32" s="58">
        <v>0</v>
      </c>
      <c r="BA32" s="58">
        <v>0.22069999999999998</v>
      </c>
      <c r="BB32" s="58">
        <v>0</v>
      </c>
      <c r="BC32" s="58">
        <v>0</v>
      </c>
      <c r="BD32" s="58">
        <f t="shared" si="0"/>
        <v>0.52246000000000004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">
        <v>97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14.7640906818008</v>
      </c>
      <c r="E34" s="58">
        <v>0</v>
      </c>
      <c r="F34" s="58">
        <v>0</v>
      </c>
      <c r="G34" s="58">
        <v>14.7640906818008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14.7640906818008</v>
      </c>
      <c r="R34" s="58">
        <v>14.7640906818008</v>
      </c>
      <c r="S34" s="58">
        <v>0</v>
      </c>
      <c r="T34" s="58">
        <v>0</v>
      </c>
      <c r="U34" s="59"/>
      <c r="V34" s="59"/>
      <c r="W34" s="58">
        <v>0</v>
      </c>
      <c r="X34" s="58">
        <v>0</v>
      </c>
      <c r="Y34" s="58">
        <v>0</v>
      </c>
      <c r="Z34" s="58">
        <v>0</v>
      </c>
      <c r="AA34" s="58"/>
      <c r="AB34" s="58"/>
      <c r="AC34" s="58"/>
      <c r="AE34" s="70" t="s">
        <v>98</v>
      </c>
      <c r="AF34" s="57"/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14.7640906818008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14.7640906818008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2.1000000000000003E-3</v>
      </c>
      <c r="E35" s="58">
        <v>0</v>
      </c>
      <c r="F35" s="58">
        <v>0</v>
      </c>
      <c r="G35" s="58">
        <v>2.1000000000000003E-3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2.1000000000000003E-3</v>
      </c>
      <c r="R35" s="58">
        <v>0</v>
      </c>
      <c r="S35" s="58">
        <v>0</v>
      </c>
      <c r="T35" s="58">
        <v>2.1000000000000003E-3</v>
      </c>
      <c r="U35" s="59"/>
      <c r="V35" s="59"/>
      <c r="W35" s="58">
        <v>0</v>
      </c>
      <c r="X35" s="58">
        <v>2.1000000000000003E-3</v>
      </c>
      <c r="Y35" s="58">
        <v>0</v>
      </c>
      <c r="Z35" s="58">
        <v>0</v>
      </c>
      <c r="AA35" s="58"/>
      <c r="AB35" s="58"/>
      <c r="AC35" s="58"/>
      <c r="AE35" s="70" t="s">
        <v>99</v>
      </c>
      <c r="AF35" s="57"/>
      <c r="AG35" s="58">
        <v>2.1000000000000003E-3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2.1000000000000003E-3</v>
      </c>
      <c r="AN35" s="58">
        <v>0</v>
      </c>
      <c r="AO35" s="58">
        <v>0</v>
      </c>
      <c r="AP35" s="58">
        <v>0</v>
      </c>
      <c r="AQ35" s="58">
        <v>2.1000000000000003E-3</v>
      </c>
      <c r="AR35" s="58">
        <v>2.1000000000000003E-3</v>
      </c>
      <c r="AS35" s="58">
        <v>0</v>
      </c>
      <c r="AT35" s="58">
        <v>2.1000000000000003E-3</v>
      </c>
      <c r="AU35" s="58">
        <v>0</v>
      </c>
      <c r="AV35" s="58">
        <v>2.1000000000000003E-3</v>
      </c>
      <c r="AW35" s="58">
        <v>0</v>
      </c>
      <c r="AX35" s="58">
        <v>2.1000000000000003E-3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2.1000000000000003E-3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3.9278810245752944</v>
      </c>
      <c r="E36" s="58">
        <v>0</v>
      </c>
      <c r="F36" s="58">
        <v>0</v>
      </c>
      <c r="G36" s="58">
        <v>3.9278810245752944</v>
      </c>
      <c r="H36" s="58">
        <v>7.1487999999999996E-2</v>
      </c>
      <c r="I36" s="58">
        <v>7.8799999999999999E-3</v>
      </c>
      <c r="J36" s="58">
        <v>0</v>
      </c>
      <c r="K36" s="58">
        <v>7.1487999999999996E-2</v>
      </c>
      <c r="L36" s="58">
        <v>3.8785074575295134E-2</v>
      </c>
      <c r="M36" s="58">
        <v>0</v>
      </c>
      <c r="N36" s="58">
        <v>3.2702925424704862E-2</v>
      </c>
      <c r="O36" s="58"/>
      <c r="P36" s="58">
        <v>0</v>
      </c>
      <c r="Q36" s="58">
        <v>3.8563930245752944</v>
      </c>
      <c r="R36" s="58">
        <v>0</v>
      </c>
      <c r="S36" s="58">
        <v>0</v>
      </c>
      <c r="T36" s="58">
        <v>3.8563930245752944</v>
      </c>
      <c r="U36" s="59"/>
      <c r="V36" s="59"/>
      <c r="W36" s="58">
        <v>0</v>
      </c>
      <c r="X36" s="58">
        <v>3.8890959499999993</v>
      </c>
      <c r="Y36" s="58">
        <v>0</v>
      </c>
      <c r="Z36" s="58">
        <v>0</v>
      </c>
      <c r="AA36" s="58"/>
      <c r="AB36" s="58"/>
      <c r="AC36" s="58"/>
      <c r="AE36" s="71" t="s">
        <v>100</v>
      </c>
      <c r="AF36" s="57"/>
      <c r="AG36" s="58">
        <v>3.8890959499999993</v>
      </c>
      <c r="AH36" s="58">
        <v>1.779E-2</v>
      </c>
      <c r="AI36" s="58">
        <v>3.5299999999999997E-3</v>
      </c>
      <c r="AJ36" s="58">
        <v>0</v>
      </c>
      <c r="AK36" s="58">
        <v>1.426E-2</v>
      </c>
      <c r="AL36" s="58">
        <v>1.426E-2</v>
      </c>
      <c r="AM36" s="58">
        <v>3.8713059499999991</v>
      </c>
      <c r="AN36" s="58">
        <v>3.6236514399999993</v>
      </c>
      <c r="AO36" s="58">
        <v>0.50022699999999998</v>
      </c>
      <c r="AP36" s="58">
        <v>0</v>
      </c>
      <c r="AQ36" s="58">
        <v>0.24765450999999999</v>
      </c>
      <c r="AR36" s="58">
        <v>0.24765450999999999</v>
      </c>
      <c r="AS36" s="58">
        <v>0.132162</v>
      </c>
      <c r="AT36" s="58">
        <v>3.2730407624215418</v>
      </c>
      <c r="AU36" s="58">
        <v>0</v>
      </c>
      <c r="AV36" s="58">
        <v>1.2626640735718235</v>
      </c>
      <c r="AW36" s="58">
        <v>2.0103766888497177</v>
      </c>
      <c r="AX36" s="58">
        <v>1.3014491481471187</v>
      </c>
      <c r="AY36" s="58">
        <v>2.0281666888497178</v>
      </c>
      <c r="AZ36" s="58">
        <v>0</v>
      </c>
      <c r="BA36" s="58">
        <v>2.0281666888497178</v>
      </c>
      <c r="BB36" s="58">
        <v>0</v>
      </c>
      <c r="BC36" s="58">
        <v>0.5982651875784577</v>
      </c>
      <c r="BD36" s="58">
        <f t="shared" si="0"/>
        <v>1.3014491481471187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0.62445432499999998</v>
      </c>
      <c r="E37" s="72">
        <v>0</v>
      </c>
      <c r="F37" s="72">
        <v>0</v>
      </c>
      <c r="G37" s="72">
        <v>0.62445432499999998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0.62445432499999998</v>
      </c>
      <c r="R37" s="72">
        <v>0</v>
      </c>
      <c r="S37" s="72">
        <v>0</v>
      </c>
      <c r="T37" s="72">
        <v>0.62445432499999998</v>
      </c>
      <c r="U37" s="73"/>
      <c r="V37" s="73"/>
      <c r="W37" s="72">
        <v>0</v>
      </c>
      <c r="X37" s="72">
        <v>0.62445432499999998</v>
      </c>
      <c r="Y37" s="72">
        <v>0</v>
      </c>
      <c r="Z37" s="72">
        <v>0</v>
      </c>
      <c r="AA37" s="72"/>
      <c r="AB37" s="72"/>
      <c r="AC37" s="72"/>
      <c r="AE37" s="60">
        <v>0</v>
      </c>
      <c r="AF37" s="61" t="s">
        <v>101</v>
      </c>
      <c r="AG37" s="72">
        <v>0.62445432499999998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2">
        <v>0.62445432499999998</v>
      </c>
      <c r="AN37" s="72">
        <v>0.50022699999999998</v>
      </c>
      <c r="AO37" s="72">
        <v>0.50022699999999998</v>
      </c>
      <c r="AP37" s="72">
        <v>0</v>
      </c>
      <c r="AQ37" s="72">
        <v>0.12422732500000001</v>
      </c>
      <c r="AR37" s="72">
        <v>0.12422732500000001</v>
      </c>
      <c r="AS37" s="72">
        <v>0.12381</v>
      </c>
      <c r="AT37" s="72">
        <v>7.643008272574417E-2</v>
      </c>
      <c r="AU37" s="72">
        <v>0</v>
      </c>
      <c r="AV37" s="72">
        <v>4.768434996135551E-2</v>
      </c>
      <c r="AW37" s="72">
        <v>2.8745732764388653E-2</v>
      </c>
      <c r="AX37" s="72">
        <v>4.768434996135551E-2</v>
      </c>
      <c r="AY37" s="72">
        <v>2.8745732764388653E-2</v>
      </c>
      <c r="AZ37" s="72">
        <v>0</v>
      </c>
      <c r="BA37" s="72">
        <v>2.8745732764388653E-2</v>
      </c>
      <c r="BB37" s="72">
        <v>0</v>
      </c>
      <c r="BC37" s="72">
        <v>0.54802424227425584</v>
      </c>
      <c r="BD37" s="72">
        <f t="shared" si="0"/>
        <v>4.768434996135551E-2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3.3034266995752946</v>
      </c>
      <c r="E38" s="68">
        <v>0</v>
      </c>
      <c r="F38" s="68">
        <v>0</v>
      </c>
      <c r="G38" s="68">
        <v>3.3034266995752946</v>
      </c>
      <c r="H38" s="68">
        <v>7.1487999999999996E-2</v>
      </c>
      <c r="I38" s="68">
        <v>7.8799999999999999E-3</v>
      </c>
      <c r="J38" s="68">
        <v>0</v>
      </c>
      <c r="K38" s="68">
        <v>7.1487999999999996E-2</v>
      </c>
      <c r="L38" s="68">
        <v>3.8785074575295134E-2</v>
      </c>
      <c r="M38" s="68">
        <v>0</v>
      </c>
      <c r="N38" s="68">
        <v>3.2702925424704862E-2</v>
      </c>
      <c r="O38" s="68">
        <v>0</v>
      </c>
      <c r="P38" s="68">
        <v>0</v>
      </c>
      <c r="Q38" s="68">
        <v>3.2319386995752946</v>
      </c>
      <c r="R38" s="68">
        <v>0</v>
      </c>
      <c r="S38" s="68">
        <v>0</v>
      </c>
      <c r="T38" s="68">
        <v>3.2319386995752946</v>
      </c>
      <c r="U38" s="68">
        <v>0</v>
      </c>
      <c r="V38" s="68">
        <v>0</v>
      </c>
      <c r="W38" s="68">
        <v>0</v>
      </c>
      <c r="X38" s="68">
        <v>3.2646416249999994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v>0</v>
      </c>
      <c r="AF38" s="67" t="s">
        <v>102</v>
      </c>
      <c r="AG38" s="68">
        <v>3.2646416249999994</v>
      </c>
      <c r="AH38" s="68">
        <v>1.779E-2</v>
      </c>
      <c r="AI38" s="68">
        <v>3.5299999999999997E-3</v>
      </c>
      <c r="AJ38" s="68">
        <v>0</v>
      </c>
      <c r="AK38" s="68">
        <v>1.426E-2</v>
      </c>
      <c r="AL38" s="68">
        <v>1.426E-2</v>
      </c>
      <c r="AM38" s="68">
        <v>3.2468516249999992</v>
      </c>
      <c r="AN38" s="68">
        <v>3.1234244399999991</v>
      </c>
      <c r="AO38" s="68">
        <v>0</v>
      </c>
      <c r="AP38" s="68">
        <v>0</v>
      </c>
      <c r="AQ38" s="68">
        <v>0.12342718499999998</v>
      </c>
      <c r="AR38" s="68">
        <v>0.12342718499999998</v>
      </c>
      <c r="AS38" s="68">
        <v>8.3519999999999983E-3</v>
      </c>
      <c r="AT38" s="68">
        <v>3.1966106796957976</v>
      </c>
      <c r="AU38" s="68">
        <v>0</v>
      </c>
      <c r="AV38" s="68">
        <v>1.214979723610468</v>
      </c>
      <c r="AW38" s="68">
        <v>1.9816309560853289</v>
      </c>
      <c r="AX38" s="68">
        <v>1.2537647981857631</v>
      </c>
      <c r="AY38" s="68">
        <v>1.9994209560853291</v>
      </c>
      <c r="AZ38" s="68">
        <v>0</v>
      </c>
      <c r="BA38" s="68">
        <v>1.9994209560853291</v>
      </c>
      <c r="BB38" s="68">
        <v>0</v>
      </c>
      <c r="BC38" s="68">
        <v>5.0240945304201867E-2</v>
      </c>
      <c r="BD38" s="68">
        <f t="shared" ref="AH38:BD38" si="1">BD36-BD37</f>
        <v>1.2537647981857631</v>
      </c>
      <c r="BE38" s="68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2021-03-16T06:44:01Z</dcterms:created>
  <dcterms:modified xsi:type="dcterms:W3CDTF">2022-03-29T10:26:37Z</dcterms:modified>
</cp:coreProperties>
</file>