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42FF078E-1621-4EE4-B910-0041F05854B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L54" i="1"/>
  <c r="AK54" i="1"/>
  <c r="AO54" i="1" s="1"/>
  <c r="AL53" i="1"/>
  <c r="AK53" i="1"/>
  <c r="AL52" i="1"/>
  <c r="AK52" i="1"/>
  <c r="AL51" i="1"/>
  <c r="AK51" i="1"/>
  <c r="AL50" i="1"/>
  <c r="AK50" i="1"/>
  <c r="AL49" i="1"/>
  <c r="AK49" i="1"/>
  <c r="AO49" i="1" s="1"/>
  <c r="AL48" i="1"/>
  <c r="AK48" i="1"/>
  <c r="AO48" i="1" s="1"/>
  <c r="AL47" i="1"/>
  <c r="AK47" i="1"/>
  <c r="AL46" i="1"/>
  <c r="AK46" i="1"/>
  <c r="AO46" i="1" s="1"/>
  <c r="AN44" i="1"/>
  <c r="AM44" i="1"/>
  <c r="AL45" i="1"/>
  <c r="AK45" i="1"/>
  <c r="AK44" i="1"/>
  <c r="AL43" i="1"/>
  <c r="AK43" i="1"/>
  <c r="AL42" i="1"/>
  <c r="AK42" i="1"/>
  <c r="AL41" i="1"/>
  <c r="AK41" i="1"/>
  <c r="AL40" i="1"/>
  <c r="AK40" i="1"/>
  <c r="AL39" i="1"/>
  <c r="AK39" i="1"/>
  <c r="AO39" i="1" s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N19" i="1"/>
  <c r="AM19" i="1"/>
  <c r="AK19" i="1"/>
  <c r="AL18" i="1"/>
  <c r="AK18" i="1"/>
  <c r="AL17" i="1"/>
  <c r="AK17" i="1"/>
  <c r="AL16" i="1"/>
  <c r="AK16" i="1"/>
  <c r="AO16" i="1" s="1"/>
  <c r="AL15" i="1"/>
  <c r="AK15" i="1"/>
  <c r="AL14" i="1"/>
  <c r="AK14" i="1"/>
  <c r="AN13" i="1"/>
  <c r="AM13" i="1"/>
  <c r="AL13" i="1" s="1"/>
  <c r="AK13" i="1"/>
  <c r="AK12" i="1"/>
  <c r="Z8" i="1"/>
  <c r="X8" i="1"/>
  <c r="AL19" i="1" l="1"/>
  <c r="AO25" i="1"/>
  <c r="AO31" i="1"/>
  <c r="AO37" i="1"/>
  <c r="AO40" i="1"/>
  <c r="AO43" i="1"/>
  <c r="AN12" i="1"/>
  <c r="AO32" i="1"/>
  <c r="AO35" i="1"/>
  <c r="AO41" i="1"/>
  <c r="AO19" i="1"/>
  <c r="AO15" i="1"/>
  <c r="AO18" i="1"/>
  <c r="AO45" i="1"/>
  <c r="AO47" i="1"/>
  <c r="AO50" i="1"/>
  <c r="AO22" i="1"/>
  <c r="AO30" i="1"/>
  <c r="AO51" i="1"/>
  <c r="AO13" i="1"/>
  <c r="AO38" i="1"/>
  <c r="AO55" i="1"/>
  <c r="AO20" i="1"/>
  <c r="AO28" i="1"/>
  <c r="AO36" i="1"/>
  <c r="AO52" i="1"/>
  <c r="AO62" i="1"/>
  <c r="AO17" i="1"/>
  <c r="AO26" i="1"/>
  <c r="AO34" i="1"/>
  <c r="AO53" i="1"/>
  <c r="AO63" i="1"/>
  <c r="AO14" i="1"/>
  <c r="AO21" i="1"/>
  <c r="AO29" i="1"/>
  <c r="AO57" i="1"/>
  <c r="AO42" i="1"/>
  <c r="AL44" i="1"/>
  <c r="AO44" i="1" s="1"/>
  <c r="AM12" i="1"/>
  <c r="AL12" i="1" s="1"/>
  <c r="AO12" i="1" s="1"/>
  <c r="AO60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<sst xmlns="http://schemas.openxmlformats.org/spreadsheetml/2006/main" count="137" uniqueCount="132">
  <si>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</si>
  <si>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</si>
  <si>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</si>
  <si>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</si>
  <si>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</si>
  <si>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</si>
  <si>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</si>
  <si>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</si>
  <si>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</si>
  <si>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</si>
  <si>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</si>
  <si>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</si>
  <si>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</si>
  <si>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</si>
  <si>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</si>
  <si>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</si>
  <si>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</si>
  <si>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</si>
  <si>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</si>
  <si>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</si>
  <si>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</si>
  <si>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</si>
  <si>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</si>
  <si>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</si>
  <si>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</si>
  <si>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</si>
  <si>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</si>
  <si>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</si>
  <si>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</si>
  <si>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</si>
  <si>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</si>
  <si>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</si>
  <si>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</si>
  <si>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</si>
  <si>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</si>
  <si>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</si>
  <si>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</si>
  <si>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</si>
  <si>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</si>
  <si>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</si>
  <si>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</si>
  <si>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</si>
  <si>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</si>
  <si>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</si>
  <si>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</si>
  <si>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</si>
  <si>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</si>
  <si>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</si>
  <si>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</si>
  <si>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</si>
  <si>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</si>
  <si>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</si>
  <si>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</si>
  <si>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</si>
  <si>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</si>
  <si>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</si>
  <si>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</si>
  <si>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</si>
  <si>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</si>
  <si>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</si>
  <si>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</si>
  <si>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</si>
  <si>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</si>
  <si>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</si>
  <si>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</si>
  <si>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</si>
  <si>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</si>
  <si>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</si>
  <si>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</si>
  <si>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</si>
  <si>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</si>
  <si>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</si>
  <si>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</si>
  <si>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</si>
  <si>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</si>
  <si>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</si>
  <si>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</si>
  <si>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</si>
  <si>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</si>
  <si>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</si>
  <si>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</si>
  <si>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</si>
  <si>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</si>
  <si>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</si>
  <si>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</si>
  <si>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</si>
  <si>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</si>
  <si>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</si>
  <si>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</si>
  <si>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</si>
  <si>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</si>
  <si>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</si>
  <si>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</si>
  <si>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</si>
  <si>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</si>
  <si>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</si>
  <si>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</si>
  <si>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</si>
  <si>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</si>
  <si>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</si>
  <si>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</si>
  <si>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</si>
  <si>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</si>
  <si>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</si>
  <si>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</si>
  <si>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</si>
  <si>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</si>
  <si>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</si>
  <si>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</si>
  <si>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</si>
  <si>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</si>
  <si>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</si>
  <si>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</si>
  <si>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</si>
  <si>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</si>
  <si>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</si>
  <si>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</si>
  <si>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</si>
  <si>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</si>
  <si>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</si>
  <si>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</si>
  <si>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</si>
  <si>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</si>
  <si>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</si>
  <si>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</si>
  <si>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</si>
  <si>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</si>
  <si>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</si>
  <si>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</si>
  <si>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</si>
  <si>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</si>
  <si>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表5-06  発生量及び処理・処分量（業種別)　〔有田地域〕〔全業種〕〔令和２年度〕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</si>
</sst>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S16" sqref="S16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0" t="s">
        <v>0</v>
      </c>
      <c r="C5" s="101"/>
      <c r="D5" s="8" t="s">
        <v>127</v>
      </c>
      <c r="E5" s="9" t="s">
        <v>1</v>
      </c>
      <c r="F5" s="9" t="s">
        <v>2</v>
      </c>
      <c r="G5" s="8" t="s">
        <v>128</v>
      </c>
      <c r="H5" s="106" t="s">
        <v>3</v>
      </c>
      <c r="I5" s="107"/>
      <c r="J5" s="108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2"/>
      <c r="C6" s="103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0"/>
      <c r="AH6" s="112"/>
      <c r="AI6" s="112"/>
      <c r="AJ6" s="113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2"/>
      <c r="C7" s="103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0"/>
      <c r="AH7" s="112"/>
      <c r="AI7" s="112"/>
      <c r="AJ7" s="113"/>
      <c r="AK7" s="84"/>
      <c r="AL7" s="25"/>
      <c r="AM7" s="25"/>
      <c r="AN7" s="25"/>
      <c r="AO7" s="84"/>
    </row>
    <row r="8" spans="2:41" ht="13.5" customHeight="1" x14ac:dyDescent="0.15">
      <c r="B8" s="102"/>
      <c r="C8" s="103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2"/>
      <c r="C9" s="103"/>
      <c r="D9" s="34"/>
      <c r="E9" s="34"/>
      <c r="F9" s="34"/>
      <c r="G9" s="35"/>
      <c r="H9" s="35"/>
      <c r="I9" s="35"/>
      <c r="J9" s="35"/>
      <c r="K9" s="35"/>
      <c r="L9" s="111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11" t="s">
        <v>28</v>
      </c>
      <c r="Z9" s="35"/>
      <c r="AA9" s="111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2"/>
      <c r="C10" s="103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4"/>
      <c r="C11" s="105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153.46584326628818</v>
      </c>
      <c r="E12" s="51">
        <v>0</v>
      </c>
      <c r="F12" s="51">
        <v>0</v>
      </c>
      <c r="G12" s="51">
        <v>153.46584326628818</v>
      </c>
      <c r="H12" s="51">
        <v>9.4916513352524596</v>
      </c>
      <c r="I12" s="51">
        <v>0</v>
      </c>
      <c r="J12" s="51">
        <v>0</v>
      </c>
      <c r="K12" s="51">
        <v>40.280492499999994</v>
      </c>
      <c r="L12" s="51">
        <v>0.40054000000000001</v>
      </c>
      <c r="M12" s="51">
        <v>35.606673040875584</v>
      </c>
      <c r="N12" s="51">
        <v>0</v>
      </c>
      <c r="O12" s="51">
        <v>4.673819459124414</v>
      </c>
      <c r="P12" s="51">
        <v>4.0908194591244138</v>
      </c>
      <c r="Q12" s="52">
        <v>0</v>
      </c>
      <c r="R12" s="51">
        <v>0</v>
      </c>
      <c r="S12" s="53">
        <v>104.27669943103575</v>
      </c>
      <c r="T12" s="51">
        <v>2.8637389999999998</v>
      </c>
      <c r="U12" s="51">
        <v>2.6464789999999998</v>
      </c>
      <c r="V12" s="51">
        <v>0.21725999999999998</v>
      </c>
      <c r="W12" s="51">
        <v>101.41296043103576</v>
      </c>
      <c r="X12" s="51">
        <v>95.926132580000001</v>
      </c>
      <c r="Y12" s="51">
        <v>0.24741199999999999</v>
      </c>
      <c r="Z12" s="51">
        <v>5.4868278510357618</v>
      </c>
      <c r="AA12" s="51">
        <v>0.92799307099999984</v>
      </c>
      <c r="AB12" s="51">
        <v>30.247210808358691</v>
      </c>
      <c r="AC12" s="51">
        <v>71.165749622677055</v>
      </c>
      <c r="AD12" s="51">
        <v>69.060649866725299</v>
      </c>
      <c r="AE12" s="51">
        <v>2.1050997559517914</v>
      </c>
      <c r="AF12" s="54">
        <v>0</v>
      </c>
      <c r="AG12" s="53">
        <v>82.643120661102145</v>
      </c>
      <c r="AH12" s="51">
        <v>4.9688387559517926</v>
      </c>
      <c r="AI12" s="51">
        <v>82.643120661102145</v>
      </c>
      <c r="AJ12" s="51">
        <v>0</v>
      </c>
      <c r="AK12" s="51">
        <f>G12-N12</f>
        <v>153.46584326628818</v>
      </c>
      <c r="AL12" s="51">
        <f>AM12+AN12</f>
        <v>3.879819756550297</v>
      </c>
      <c r="AM12" s="51">
        <f>AM13+SUM(AM16:AM19)+AM44+SUM(AM51:AM64)</f>
        <v>0</v>
      </c>
      <c r="AN12" s="51">
        <f>AN13+SUM(AN16:AN19)+AN44+SUM(AN51:AN64)</f>
        <v>3.879819756550297</v>
      </c>
      <c r="AO12" s="51">
        <f>AK12-AL12</f>
        <v>149.58602350973788</v>
      </c>
    </row>
    <row r="13" spans="2:41" s="55" customFormat="1" ht="17.25" customHeight="1" thickTop="1" x14ac:dyDescent="0.15">
      <c r="B13" s="79" t="s">
        <v>75</v>
      </c>
      <c r="C13" s="80"/>
      <c r="D13" s="56">
        <v>9.5184778352524599</v>
      </c>
      <c r="E13" s="56">
        <v>0</v>
      </c>
      <c r="F13" s="56">
        <v>0</v>
      </c>
      <c r="G13" s="56">
        <v>9.5184778352524599</v>
      </c>
      <c r="H13" s="56">
        <v>9.4916513352524596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2.6826499999999996E-2</v>
      </c>
      <c r="T13" s="56">
        <v>0</v>
      </c>
      <c r="U13" s="56">
        <v>0</v>
      </c>
      <c r="V13" s="56">
        <v>0</v>
      </c>
      <c r="W13" s="56">
        <v>2.6826499999999996E-2</v>
      </c>
      <c r="X13" s="56">
        <v>0</v>
      </c>
      <c r="Y13" s="56">
        <v>0</v>
      </c>
      <c r="Z13" s="56">
        <v>2.6826499999999996E-2</v>
      </c>
      <c r="AA13" s="56">
        <v>4.2164999999999998E-3</v>
      </c>
      <c r="AB13" s="56">
        <v>3.7603499999996903E-5</v>
      </c>
      <c r="AC13" s="56">
        <v>2.6788896499999999E-2</v>
      </c>
      <c r="AD13" s="56">
        <v>2.2605999999999998E-2</v>
      </c>
      <c r="AE13" s="56">
        <v>4.1828964999999999E-3</v>
      </c>
      <c r="AF13" s="58">
        <v>0</v>
      </c>
      <c r="AG13" s="57">
        <v>9.5142573352524593</v>
      </c>
      <c r="AH13" s="56">
        <v>4.1828964999999999E-3</v>
      </c>
      <c r="AI13" s="56">
        <v>9.5142573352524593</v>
      </c>
      <c r="AJ13" s="56">
        <v>0</v>
      </c>
      <c r="AK13" s="56">
        <f t="shared" ref="AK13:AK64" si="0">G13-N13</f>
        <v>9.5184778352524599</v>
      </c>
      <c r="AL13" s="56">
        <f t="shared" ref="AL13:AL64" si="1">AM13+AN13</f>
        <v>2.7219999999999996E-3</v>
      </c>
      <c r="AM13" s="56">
        <f>SUM(AM14:AM15)</f>
        <v>0</v>
      </c>
      <c r="AN13" s="56">
        <f>SUM(AN14:AN15)</f>
        <v>2.7219999999999996E-3</v>
      </c>
      <c r="AO13" s="56">
        <f t="shared" ref="AO13:AO64" si="2">AK13-AL13</f>
        <v>9.5157558352524596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9.5184778352524599</v>
      </c>
      <c r="E14" s="61">
        <v>0</v>
      </c>
      <c r="F14" s="61">
        <v>0</v>
      </c>
      <c r="G14" s="61">
        <v>9.5184778352524599</v>
      </c>
      <c r="H14" s="61">
        <v>9.4916513352524596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2.6826499999999996E-2</v>
      </c>
      <c r="T14" s="61">
        <v>0</v>
      </c>
      <c r="U14" s="61">
        <v>0</v>
      </c>
      <c r="V14" s="61">
        <v>0</v>
      </c>
      <c r="W14" s="61">
        <v>2.6826499999999996E-2</v>
      </c>
      <c r="X14" s="61">
        <v>0</v>
      </c>
      <c r="Y14" s="61">
        <v>0</v>
      </c>
      <c r="Z14" s="61">
        <v>2.6826499999999996E-2</v>
      </c>
      <c r="AA14" s="61">
        <v>4.2164999999999998E-3</v>
      </c>
      <c r="AB14" s="61">
        <v>3.7603499999996903E-5</v>
      </c>
      <c r="AC14" s="61">
        <v>2.6788896499999999E-2</v>
      </c>
      <c r="AD14" s="61">
        <v>2.2605999999999998E-2</v>
      </c>
      <c r="AE14" s="61">
        <v>4.1828964999999999E-3</v>
      </c>
      <c r="AF14" s="64">
        <v>0</v>
      </c>
      <c r="AG14" s="63">
        <v>9.5142573352524593</v>
      </c>
      <c r="AH14" s="61">
        <v>4.1828964999999999E-3</v>
      </c>
      <c r="AI14" s="61">
        <v>9.5142573352524593</v>
      </c>
      <c r="AJ14" s="61">
        <v>0</v>
      </c>
      <c r="AK14" s="61">
        <f t="shared" si="0"/>
        <v>9.5184778352524599</v>
      </c>
      <c r="AL14" s="61">
        <f t="shared" si="1"/>
        <v>2.7219999999999996E-3</v>
      </c>
      <c r="AM14" s="61">
        <v>0</v>
      </c>
      <c r="AN14" s="61">
        <v>2.7219999999999996E-3</v>
      </c>
      <c r="AO14" s="61">
        <f t="shared" si="2"/>
        <v>9.5157558352524596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77" t="s">
        <v>78</v>
      </c>
      <c r="C16" s="78"/>
      <c r="D16" s="56">
        <v>4.3999999999999999E-5</v>
      </c>
      <c r="E16" s="56">
        <v>0</v>
      </c>
      <c r="F16" s="56">
        <v>0</v>
      </c>
      <c r="G16" s="56">
        <v>4.3999999999999999E-5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4.3999999999999999E-5</v>
      </c>
      <c r="T16" s="56">
        <v>0</v>
      </c>
      <c r="U16" s="56">
        <v>0</v>
      </c>
      <c r="V16" s="56">
        <v>0</v>
      </c>
      <c r="W16" s="56">
        <v>4.3999999999999999E-5</v>
      </c>
      <c r="X16" s="56">
        <v>0</v>
      </c>
      <c r="Y16" s="56">
        <v>0</v>
      </c>
      <c r="Z16" s="56">
        <v>4.3999999999999999E-5</v>
      </c>
      <c r="AA16" s="56">
        <v>0</v>
      </c>
      <c r="AB16" s="56">
        <v>0</v>
      </c>
      <c r="AC16" s="61">
        <v>4.3999999999999999E-5</v>
      </c>
      <c r="AD16" s="56">
        <v>4.3999999999999999E-5</v>
      </c>
      <c r="AE16" s="56">
        <v>0</v>
      </c>
      <c r="AF16" s="58">
        <v>0</v>
      </c>
      <c r="AG16" s="57">
        <v>4.3999999999999999E-5</v>
      </c>
      <c r="AH16" s="56">
        <v>0</v>
      </c>
      <c r="AI16" s="56">
        <v>4.3999999999999999E-5</v>
      </c>
      <c r="AJ16" s="56">
        <v>0</v>
      </c>
      <c r="AK16" s="56">
        <f t="shared" si="0"/>
        <v>4.3999999999999999E-5</v>
      </c>
      <c r="AL16" s="56">
        <f t="shared" si="1"/>
        <v>0</v>
      </c>
      <c r="AM16" s="56">
        <v>0</v>
      </c>
      <c r="AN16" s="56">
        <v>0</v>
      </c>
      <c r="AO16" s="56">
        <f t="shared" si="2"/>
        <v>4.3999999999999999E-5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77" t="s">
        <v>80</v>
      </c>
      <c r="C18" s="78"/>
      <c r="D18" s="56">
        <v>68.756243820000009</v>
      </c>
      <c r="E18" s="56">
        <v>0</v>
      </c>
      <c r="F18" s="56">
        <v>0</v>
      </c>
      <c r="G18" s="56">
        <v>68.756243820000009</v>
      </c>
      <c r="H18" s="56">
        <v>0</v>
      </c>
      <c r="I18" s="56">
        <v>0</v>
      </c>
      <c r="J18" s="56">
        <v>0</v>
      </c>
      <c r="K18" s="56">
        <v>4.4859524999999998</v>
      </c>
      <c r="L18" s="56">
        <v>0.40054000000000001</v>
      </c>
      <c r="M18" s="56">
        <v>0.39567304087558597</v>
      </c>
      <c r="N18" s="56">
        <v>0</v>
      </c>
      <c r="O18" s="56">
        <v>4.0902794591244138</v>
      </c>
      <c r="P18" s="56">
        <v>4.0902794591244138</v>
      </c>
      <c r="Q18" s="71">
        <v>0</v>
      </c>
      <c r="R18" s="56">
        <v>0</v>
      </c>
      <c r="S18" s="57">
        <v>64.270291319999998</v>
      </c>
      <c r="T18" s="56">
        <v>1.7656990000000001</v>
      </c>
      <c r="U18" s="56">
        <v>1.7626290000000002</v>
      </c>
      <c r="V18" s="56">
        <v>3.0699999999999998E-3</v>
      </c>
      <c r="W18" s="56">
        <v>62.50459232</v>
      </c>
      <c r="X18" s="56">
        <v>61.622397480000004</v>
      </c>
      <c r="Y18" s="56">
        <v>2.99E-3</v>
      </c>
      <c r="Z18" s="56">
        <v>0.88219484000000004</v>
      </c>
      <c r="AA18" s="56">
        <v>1.6059999999999998E-2</v>
      </c>
      <c r="AB18" s="56">
        <v>0.15279521740252022</v>
      </c>
      <c r="AC18" s="61">
        <v>62.35179710259748</v>
      </c>
      <c r="AD18" s="56">
        <v>61.14092062761619</v>
      </c>
      <c r="AE18" s="56">
        <v>1.210876474981293</v>
      </c>
      <c r="AF18" s="58">
        <v>0</v>
      </c>
      <c r="AG18" s="57">
        <v>65.2312000867406</v>
      </c>
      <c r="AH18" s="56">
        <v>2.9765754749812929</v>
      </c>
      <c r="AI18" s="56">
        <v>65.2312000867406</v>
      </c>
      <c r="AJ18" s="56">
        <v>0</v>
      </c>
      <c r="AK18" s="56">
        <f t="shared" si="0"/>
        <v>68.756243820000009</v>
      </c>
      <c r="AL18" s="56">
        <f t="shared" si="1"/>
        <v>2.4897560000000007</v>
      </c>
      <c r="AM18" s="56">
        <v>0</v>
      </c>
      <c r="AN18" s="56">
        <v>2.4897560000000007</v>
      </c>
      <c r="AO18" s="56">
        <f t="shared" si="2"/>
        <v>66.266487820000009</v>
      </c>
    </row>
    <row r="19" spans="2:41" s="55" customFormat="1" ht="17.25" customHeight="1" x14ac:dyDescent="0.15">
      <c r="B19" s="81" t="s">
        <v>81</v>
      </c>
      <c r="C19" s="82"/>
      <c r="D19" s="56">
        <v>37.341741994000003</v>
      </c>
      <c r="E19" s="56">
        <v>0</v>
      </c>
      <c r="F19" s="56">
        <v>0</v>
      </c>
      <c r="G19" s="56">
        <v>37.341741994000003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6">
        <v>0</v>
      </c>
      <c r="P19" s="56">
        <v>0</v>
      </c>
      <c r="Q19" s="71">
        <v>0</v>
      </c>
      <c r="R19" s="56">
        <v>0</v>
      </c>
      <c r="S19" s="57">
        <v>37.341741994000003</v>
      </c>
      <c r="T19" s="56">
        <v>0.94325999999999999</v>
      </c>
      <c r="U19" s="56">
        <v>0.84349999999999992</v>
      </c>
      <c r="V19" s="56">
        <v>9.9759999999999988E-2</v>
      </c>
      <c r="W19" s="56">
        <v>36.398481993999994</v>
      </c>
      <c r="X19" s="56">
        <v>32.500279199999994</v>
      </c>
      <c r="Y19" s="56">
        <v>0</v>
      </c>
      <c r="Z19" s="56">
        <v>3.8982027940000008</v>
      </c>
      <c r="AA19" s="56">
        <v>0.74098438399999988</v>
      </c>
      <c r="AB19" s="56">
        <v>29.201945044251996</v>
      </c>
      <c r="AC19" s="56">
        <v>7.1965369497480003</v>
      </c>
      <c r="AD19" s="56">
        <v>6.5630861211137637</v>
      </c>
      <c r="AE19" s="56">
        <v>0.63345082863423696</v>
      </c>
      <c r="AF19" s="58">
        <v>0</v>
      </c>
      <c r="AG19" s="57">
        <v>6.5630861211137637</v>
      </c>
      <c r="AH19" s="56">
        <v>1.5767108286342368</v>
      </c>
      <c r="AI19" s="56">
        <v>6.5630861211137637</v>
      </c>
      <c r="AJ19" s="56">
        <v>0</v>
      </c>
      <c r="AK19" s="56">
        <f t="shared" si="0"/>
        <v>37.341741994000003</v>
      </c>
      <c r="AL19" s="56">
        <f t="shared" si="1"/>
        <v>0.52478490147783252</v>
      </c>
      <c r="AM19" s="56">
        <f>SUM(AM20:AM43)</f>
        <v>0</v>
      </c>
      <c r="AN19" s="56">
        <f>SUM(AN20:AN43)</f>
        <v>0.52478490147783252</v>
      </c>
      <c r="AO19" s="56">
        <f t="shared" si="2"/>
        <v>36.816957092522173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0.41206999999999999</v>
      </c>
      <c r="E20" s="61">
        <v>0</v>
      </c>
      <c r="F20" s="61">
        <v>0</v>
      </c>
      <c r="G20" s="61">
        <v>0.41206999999999999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0.41206999999999999</v>
      </c>
      <c r="T20" s="61">
        <v>3.5000000000000001E-3</v>
      </c>
      <c r="U20" s="61">
        <v>3.5000000000000001E-3</v>
      </c>
      <c r="V20" s="61">
        <v>0</v>
      </c>
      <c r="W20" s="61">
        <v>0.40856999999999999</v>
      </c>
      <c r="X20" s="61">
        <v>6.4409999999999995E-2</v>
      </c>
      <c r="Y20" s="61">
        <v>0</v>
      </c>
      <c r="Z20" s="61">
        <v>0.34416000000000002</v>
      </c>
      <c r="AA20" s="61">
        <v>0.10717</v>
      </c>
      <c r="AB20" s="61">
        <v>0.11224461415943027</v>
      </c>
      <c r="AC20" s="61">
        <v>0.29632538584056972</v>
      </c>
      <c r="AD20" s="61">
        <v>0.26798930824729128</v>
      </c>
      <c r="AE20" s="61">
        <v>2.8336077593278462E-2</v>
      </c>
      <c r="AF20" s="64">
        <v>0</v>
      </c>
      <c r="AG20" s="63">
        <v>0.26798930824729128</v>
      </c>
      <c r="AH20" s="61">
        <v>3.1836077593278465E-2</v>
      </c>
      <c r="AI20" s="61">
        <v>0.26798930824729128</v>
      </c>
      <c r="AJ20" s="61">
        <v>0</v>
      </c>
      <c r="AK20" s="61">
        <f t="shared" si="0"/>
        <v>0.41206999999999999</v>
      </c>
      <c r="AL20" s="61">
        <f t="shared" si="1"/>
        <v>0.11516</v>
      </c>
      <c r="AM20" s="61">
        <v>0</v>
      </c>
      <c r="AN20" s="61">
        <v>0.11516</v>
      </c>
      <c r="AO20" s="61">
        <f t="shared" si="2"/>
        <v>0.29691000000000001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0</v>
      </c>
      <c r="E21" s="73">
        <v>0</v>
      </c>
      <c r="F21" s="73">
        <v>0</v>
      </c>
      <c r="G21" s="73">
        <v>0</v>
      </c>
      <c r="H21" s="73">
        <v>0</v>
      </c>
      <c r="I21" s="73">
        <v>0</v>
      </c>
      <c r="J21" s="73">
        <v>0</v>
      </c>
      <c r="K21" s="73">
        <v>0</v>
      </c>
      <c r="L21" s="73">
        <v>0</v>
      </c>
      <c r="M21" s="73">
        <v>0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0</v>
      </c>
      <c r="T21" s="73">
        <v>0</v>
      </c>
      <c r="U21" s="73">
        <v>0</v>
      </c>
      <c r="V21" s="73">
        <v>0</v>
      </c>
      <c r="W21" s="73">
        <v>0</v>
      </c>
      <c r="X21" s="73">
        <v>0</v>
      </c>
      <c r="Y21" s="73">
        <v>0</v>
      </c>
      <c r="Z21" s="73">
        <v>0</v>
      </c>
      <c r="AA21" s="73">
        <v>0</v>
      </c>
      <c r="AB21" s="73">
        <v>0</v>
      </c>
      <c r="AC21" s="73">
        <v>0</v>
      </c>
      <c r="AD21" s="73">
        <v>0</v>
      </c>
      <c r="AE21" s="73">
        <v>0</v>
      </c>
      <c r="AF21" s="76">
        <v>0</v>
      </c>
      <c r="AG21" s="75">
        <v>0</v>
      </c>
      <c r="AH21" s="73">
        <v>0</v>
      </c>
      <c r="AI21" s="73">
        <v>0</v>
      </c>
      <c r="AJ21" s="73">
        <v>0</v>
      </c>
      <c r="AK21" s="73">
        <f t="shared" si="0"/>
        <v>0</v>
      </c>
      <c r="AL21" s="73">
        <f t="shared" si="1"/>
        <v>0</v>
      </c>
      <c r="AM21" s="73">
        <v>0</v>
      </c>
      <c r="AN21" s="73">
        <v>0</v>
      </c>
      <c r="AO21" s="73">
        <f t="shared" si="2"/>
        <v>0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0</v>
      </c>
      <c r="E22" s="73">
        <v>0</v>
      </c>
      <c r="F22" s="73">
        <v>0</v>
      </c>
      <c r="G22" s="73">
        <v>0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0</v>
      </c>
      <c r="T22" s="73">
        <v>0</v>
      </c>
      <c r="U22" s="73">
        <v>0</v>
      </c>
      <c r="V22" s="73">
        <v>0</v>
      </c>
      <c r="W22" s="73">
        <v>0</v>
      </c>
      <c r="X22" s="73">
        <v>0</v>
      </c>
      <c r="Y22" s="73">
        <v>0</v>
      </c>
      <c r="Z22" s="73">
        <v>0</v>
      </c>
      <c r="AA22" s="73">
        <v>0</v>
      </c>
      <c r="AB22" s="73">
        <v>0</v>
      </c>
      <c r="AC22" s="73">
        <v>0</v>
      </c>
      <c r="AD22" s="73">
        <v>0</v>
      </c>
      <c r="AE22" s="73">
        <v>0</v>
      </c>
      <c r="AF22" s="76">
        <v>0</v>
      </c>
      <c r="AG22" s="75">
        <v>0</v>
      </c>
      <c r="AH22" s="73">
        <v>0</v>
      </c>
      <c r="AI22" s="73">
        <v>0</v>
      </c>
      <c r="AJ22" s="73">
        <v>0</v>
      </c>
      <c r="AK22" s="73">
        <f t="shared" si="0"/>
        <v>0</v>
      </c>
      <c r="AL22" s="73">
        <f t="shared" si="1"/>
        <v>0</v>
      </c>
      <c r="AM22" s="73">
        <v>0</v>
      </c>
      <c r="AN22" s="73">
        <v>0</v>
      </c>
      <c r="AO22" s="73">
        <f t="shared" si="2"/>
        <v>0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0</v>
      </c>
      <c r="E23" s="73">
        <v>0</v>
      </c>
      <c r="F23" s="73">
        <v>0</v>
      </c>
      <c r="G23" s="73">
        <v>0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0</v>
      </c>
      <c r="T23" s="73">
        <v>0</v>
      </c>
      <c r="U23" s="73">
        <v>0</v>
      </c>
      <c r="V23" s="73">
        <v>0</v>
      </c>
      <c r="W23" s="73">
        <v>0</v>
      </c>
      <c r="X23" s="73">
        <v>0</v>
      </c>
      <c r="Y23" s="73">
        <v>0</v>
      </c>
      <c r="Z23" s="73">
        <v>0</v>
      </c>
      <c r="AA23" s="73">
        <v>0</v>
      </c>
      <c r="AB23" s="73">
        <v>0</v>
      </c>
      <c r="AC23" s="73">
        <v>0</v>
      </c>
      <c r="AD23" s="73">
        <v>0</v>
      </c>
      <c r="AE23" s="73">
        <v>0</v>
      </c>
      <c r="AF23" s="76">
        <v>0</v>
      </c>
      <c r="AG23" s="75">
        <v>0</v>
      </c>
      <c r="AH23" s="73">
        <v>0</v>
      </c>
      <c r="AI23" s="73">
        <v>0</v>
      </c>
      <c r="AJ23" s="73">
        <v>0</v>
      </c>
      <c r="AK23" s="73">
        <f t="shared" si="0"/>
        <v>0</v>
      </c>
      <c r="AL23" s="73">
        <f t="shared" si="1"/>
        <v>0</v>
      </c>
      <c r="AM23" s="73">
        <v>0</v>
      </c>
      <c r="AN23" s="73">
        <v>0</v>
      </c>
      <c r="AO23" s="73">
        <f t="shared" si="2"/>
        <v>0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0</v>
      </c>
      <c r="E24" s="73">
        <v>0</v>
      </c>
      <c r="F24" s="73">
        <v>0</v>
      </c>
      <c r="G24" s="73">
        <v>0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0</v>
      </c>
      <c r="T24" s="73">
        <v>0</v>
      </c>
      <c r="U24" s="73">
        <v>0</v>
      </c>
      <c r="V24" s="73">
        <v>0</v>
      </c>
      <c r="W24" s="73">
        <v>0</v>
      </c>
      <c r="X24" s="73">
        <v>0</v>
      </c>
      <c r="Y24" s="73">
        <v>0</v>
      </c>
      <c r="Z24" s="73">
        <v>0</v>
      </c>
      <c r="AA24" s="73">
        <v>0</v>
      </c>
      <c r="AB24" s="73">
        <v>0</v>
      </c>
      <c r="AC24" s="73">
        <v>0</v>
      </c>
      <c r="AD24" s="73">
        <v>0</v>
      </c>
      <c r="AE24" s="73">
        <v>0</v>
      </c>
      <c r="AF24" s="76">
        <v>0</v>
      </c>
      <c r="AG24" s="75">
        <v>0</v>
      </c>
      <c r="AH24" s="73">
        <v>0</v>
      </c>
      <c r="AI24" s="73">
        <v>0</v>
      </c>
      <c r="AJ24" s="73">
        <v>0</v>
      </c>
      <c r="AK24" s="73">
        <f t="shared" si="0"/>
        <v>0</v>
      </c>
      <c r="AL24" s="73">
        <f t="shared" si="1"/>
        <v>0</v>
      </c>
      <c r="AM24" s="73">
        <v>0</v>
      </c>
      <c r="AN24" s="73">
        <v>0</v>
      </c>
      <c r="AO24" s="73">
        <f t="shared" si="2"/>
        <v>0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8.0000000000000002E-3</v>
      </c>
      <c r="E25" s="73">
        <v>0</v>
      </c>
      <c r="F25" s="73">
        <v>0</v>
      </c>
      <c r="G25" s="73">
        <v>8.0000000000000002E-3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8.0000000000000002E-3</v>
      </c>
      <c r="T25" s="73">
        <v>0</v>
      </c>
      <c r="U25" s="73">
        <v>0</v>
      </c>
      <c r="V25" s="73">
        <v>0</v>
      </c>
      <c r="W25" s="73">
        <v>8.0000000000000002E-3</v>
      </c>
      <c r="X25" s="73">
        <v>8.0000000000000002E-3</v>
      </c>
      <c r="Y25" s="73">
        <v>0</v>
      </c>
      <c r="Z25" s="73">
        <v>0</v>
      </c>
      <c r="AA25" s="73">
        <v>0</v>
      </c>
      <c r="AB25" s="73">
        <v>0</v>
      </c>
      <c r="AC25" s="73">
        <v>8.0000000000000002E-3</v>
      </c>
      <c r="AD25" s="73">
        <v>8.0000000000000002E-3</v>
      </c>
      <c r="AE25" s="73">
        <v>0</v>
      </c>
      <c r="AF25" s="76">
        <v>0</v>
      </c>
      <c r="AG25" s="75">
        <v>8.0000000000000002E-3</v>
      </c>
      <c r="AH25" s="73">
        <v>0</v>
      </c>
      <c r="AI25" s="73">
        <v>8.0000000000000002E-3</v>
      </c>
      <c r="AJ25" s="73">
        <v>0</v>
      </c>
      <c r="AK25" s="73">
        <f t="shared" si="0"/>
        <v>8.0000000000000002E-3</v>
      </c>
      <c r="AL25" s="73">
        <f t="shared" si="1"/>
        <v>0</v>
      </c>
      <c r="AM25" s="73">
        <v>0</v>
      </c>
      <c r="AN25" s="73">
        <v>0</v>
      </c>
      <c r="AO25" s="73">
        <f t="shared" si="2"/>
        <v>8.0000000000000002E-3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0</v>
      </c>
      <c r="T26" s="73">
        <v>0</v>
      </c>
      <c r="U26" s="73">
        <v>0</v>
      </c>
      <c r="V26" s="73">
        <v>0</v>
      </c>
      <c r="W26" s="73">
        <v>0</v>
      </c>
      <c r="X26" s="73">
        <v>0</v>
      </c>
      <c r="Y26" s="73">
        <v>0</v>
      </c>
      <c r="Z26" s="73">
        <v>0</v>
      </c>
      <c r="AA26" s="73">
        <v>0</v>
      </c>
      <c r="AB26" s="73">
        <v>0</v>
      </c>
      <c r="AC26" s="73">
        <v>0</v>
      </c>
      <c r="AD26" s="73">
        <v>0</v>
      </c>
      <c r="AE26" s="73">
        <v>0</v>
      </c>
      <c r="AF26" s="76">
        <v>0</v>
      </c>
      <c r="AG26" s="75">
        <v>0</v>
      </c>
      <c r="AH26" s="73">
        <v>0</v>
      </c>
      <c r="AI26" s="73">
        <v>0</v>
      </c>
      <c r="AJ26" s="73">
        <v>0</v>
      </c>
      <c r="AK26" s="73">
        <f t="shared" si="0"/>
        <v>0</v>
      </c>
      <c r="AL26" s="73">
        <f t="shared" si="1"/>
        <v>0</v>
      </c>
      <c r="AM26" s="73">
        <v>0</v>
      </c>
      <c r="AN26" s="73">
        <v>0</v>
      </c>
      <c r="AO26" s="73">
        <f t="shared" si="2"/>
        <v>0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6.03075E-2</v>
      </c>
      <c r="E27" s="73">
        <v>0</v>
      </c>
      <c r="F27" s="73">
        <v>0</v>
      </c>
      <c r="G27" s="73">
        <v>6.03075E-2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6.03075E-2</v>
      </c>
      <c r="T27" s="73">
        <v>0</v>
      </c>
      <c r="U27" s="73">
        <v>0</v>
      </c>
      <c r="V27" s="73">
        <v>0</v>
      </c>
      <c r="W27" s="73">
        <v>6.03075E-2</v>
      </c>
      <c r="X27" s="73">
        <v>6.03075E-2</v>
      </c>
      <c r="Y27" s="73">
        <v>0</v>
      </c>
      <c r="Z27" s="73">
        <v>0</v>
      </c>
      <c r="AA27" s="73">
        <v>0</v>
      </c>
      <c r="AB27" s="73">
        <v>0</v>
      </c>
      <c r="AC27" s="73">
        <v>6.03075E-2</v>
      </c>
      <c r="AD27" s="73">
        <v>6.03075E-2</v>
      </c>
      <c r="AE27" s="73">
        <v>0</v>
      </c>
      <c r="AF27" s="76">
        <v>0</v>
      </c>
      <c r="AG27" s="75">
        <v>6.03075E-2</v>
      </c>
      <c r="AH27" s="73">
        <v>0</v>
      </c>
      <c r="AI27" s="73">
        <v>6.03075E-2</v>
      </c>
      <c r="AJ27" s="73">
        <v>0</v>
      </c>
      <c r="AK27" s="73">
        <f t="shared" si="0"/>
        <v>6.03075E-2</v>
      </c>
      <c r="AL27" s="73">
        <f t="shared" si="1"/>
        <v>9.2999999999999995E-4</v>
      </c>
      <c r="AM27" s="73">
        <v>0</v>
      </c>
      <c r="AN27" s="73">
        <v>9.2999999999999995E-4</v>
      </c>
      <c r="AO27" s="73">
        <f t="shared" si="2"/>
        <v>5.93775E-2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32.680204793999998</v>
      </c>
      <c r="E28" s="73">
        <v>0</v>
      </c>
      <c r="F28" s="73">
        <v>0</v>
      </c>
      <c r="G28" s="73">
        <v>32.680204793999998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32.680204793999998</v>
      </c>
      <c r="T28" s="73">
        <v>6.7319999999999991E-2</v>
      </c>
      <c r="U28" s="73">
        <v>0</v>
      </c>
      <c r="V28" s="73">
        <v>6.7319999999999991E-2</v>
      </c>
      <c r="W28" s="73">
        <v>32.612884793999996</v>
      </c>
      <c r="X28" s="73">
        <v>30.775269999999999</v>
      </c>
      <c r="Y28" s="73">
        <v>0</v>
      </c>
      <c r="Z28" s="73">
        <v>1.8376147940000003</v>
      </c>
      <c r="AA28" s="73">
        <v>0.34115638399999992</v>
      </c>
      <c r="AB28" s="73">
        <v>27.893454214741421</v>
      </c>
      <c r="AC28" s="73">
        <v>4.7194305792585736</v>
      </c>
      <c r="AD28" s="73">
        <v>4.2480355155506846</v>
      </c>
      <c r="AE28" s="73">
        <v>0.47139506370788858</v>
      </c>
      <c r="AF28" s="76">
        <v>0</v>
      </c>
      <c r="AG28" s="75">
        <v>4.2480355155506846</v>
      </c>
      <c r="AH28" s="73">
        <v>0.53871506370788858</v>
      </c>
      <c r="AI28" s="73">
        <v>4.2480355155506846</v>
      </c>
      <c r="AJ28" s="73">
        <v>0</v>
      </c>
      <c r="AK28" s="73">
        <f t="shared" si="0"/>
        <v>32.680204793999998</v>
      </c>
      <c r="AL28" s="73">
        <f t="shared" si="1"/>
        <v>0.2294969014778325</v>
      </c>
      <c r="AM28" s="73">
        <v>0</v>
      </c>
      <c r="AN28" s="73">
        <v>0.2294969014778325</v>
      </c>
      <c r="AO28" s="73">
        <f t="shared" si="2"/>
        <v>32.450707892522168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</v>
      </c>
      <c r="AM29" s="73">
        <v>0</v>
      </c>
      <c r="AN29" s="73">
        <v>0</v>
      </c>
      <c r="AO29" s="73">
        <f t="shared" si="2"/>
        <v>0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0.28887800000000008</v>
      </c>
      <c r="E30" s="73">
        <v>0</v>
      </c>
      <c r="F30" s="73">
        <v>0</v>
      </c>
      <c r="G30" s="73">
        <v>0.28887800000000008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0.28887800000000008</v>
      </c>
      <c r="T30" s="73">
        <v>1.4399999999999999E-3</v>
      </c>
      <c r="U30" s="73">
        <v>0</v>
      </c>
      <c r="V30" s="73">
        <v>1.4399999999999999E-3</v>
      </c>
      <c r="W30" s="73">
        <v>0.28743800000000008</v>
      </c>
      <c r="X30" s="73">
        <v>1.8287999999999999E-2</v>
      </c>
      <c r="Y30" s="73">
        <v>0</v>
      </c>
      <c r="Z30" s="73">
        <v>0.26915000000000006</v>
      </c>
      <c r="AA30" s="73">
        <v>0</v>
      </c>
      <c r="AB30" s="73">
        <v>0</v>
      </c>
      <c r="AC30" s="73">
        <v>0.28743800000000003</v>
      </c>
      <c r="AD30" s="73">
        <v>0.18212972542985292</v>
      </c>
      <c r="AE30" s="73">
        <v>0.10530827457014709</v>
      </c>
      <c r="AF30" s="76">
        <v>0</v>
      </c>
      <c r="AG30" s="75">
        <v>0.18212972542985292</v>
      </c>
      <c r="AH30" s="73">
        <v>0.10674827457014709</v>
      </c>
      <c r="AI30" s="73">
        <v>0.18212972542985292</v>
      </c>
      <c r="AJ30" s="73">
        <v>0</v>
      </c>
      <c r="AK30" s="73">
        <f t="shared" si="0"/>
        <v>0.28887800000000008</v>
      </c>
      <c r="AL30" s="73">
        <f t="shared" si="1"/>
        <v>9.4688000000000008E-2</v>
      </c>
      <c r="AM30" s="73">
        <v>0</v>
      </c>
      <c r="AN30" s="73">
        <v>9.4688000000000008E-2</v>
      </c>
      <c r="AO30" s="73">
        <f t="shared" si="2"/>
        <v>0.19419000000000008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1.1829400000000001</v>
      </c>
      <c r="E32" s="73">
        <v>0</v>
      </c>
      <c r="F32" s="73">
        <v>0</v>
      </c>
      <c r="G32" s="73">
        <v>1.1829400000000001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4">
        <v>0</v>
      </c>
      <c r="R32" s="73">
        <v>0</v>
      </c>
      <c r="S32" s="75">
        <v>1.1829400000000001</v>
      </c>
      <c r="T32" s="73">
        <v>0</v>
      </c>
      <c r="U32" s="73">
        <v>0</v>
      </c>
      <c r="V32" s="73">
        <v>0</v>
      </c>
      <c r="W32" s="73">
        <v>1.1829400000000001</v>
      </c>
      <c r="X32" s="73">
        <v>1.1829400000000001</v>
      </c>
      <c r="Y32" s="73">
        <v>0</v>
      </c>
      <c r="Z32" s="73">
        <v>0</v>
      </c>
      <c r="AA32" s="73">
        <v>0</v>
      </c>
      <c r="AB32" s="73">
        <v>0</v>
      </c>
      <c r="AC32" s="73">
        <v>1.1829400000000001</v>
      </c>
      <c r="AD32" s="73">
        <v>1.1829400000000001</v>
      </c>
      <c r="AE32" s="73">
        <v>0</v>
      </c>
      <c r="AF32" s="76">
        <v>0</v>
      </c>
      <c r="AG32" s="75">
        <v>1.1829400000000001</v>
      </c>
      <c r="AH32" s="73">
        <v>0</v>
      </c>
      <c r="AI32" s="73">
        <v>1.1829400000000001</v>
      </c>
      <c r="AJ32" s="73">
        <v>0</v>
      </c>
      <c r="AK32" s="73">
        <f t="shared" si="0"/>
        <v>1.1829400000000001</v>
      </c>
      <c r="AL32" s="73">
        <f t="shared" si="1"/>
        <v>0</v>
      </c>
      <c r="AM32" s="73">
        <v>0</v>
      </c>
      <c r="AN32" s="73">
        <v>0</v>
      </c>
      <c r="AO32" s="73">
        <f t="shared" si="2"/>
        <v>1.1829400000000001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0.15551999999999999</v>
      </c>
      <c r="E33" s="73">
        <v>0</v>
      </c>
      <c r="F33" s="73">
        <v>0</v>
      </c>
      <c r="G33" s="73">
        <v>0.15551999999999999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0.15551999999999999</v>
      </c>
      <c r="T33" s="73">
        <v>0</v>
      </c>
      <c r="U33" s="73">
        <v>0</v>
      </c>
      <c r="V33" s="73">
        <v>0</v>
      </c>
      <c r="W33" s="73">
        <v>0.15551999999999999</v>
      </c>
      <c r="X33" s="73">
        <v>0.15293999999999999</v>
      </c>
      <c r="Y33" s="73">
        <v>0</v>
      </c>
      <c r="Z33" s="73">
        <v>2.5800000000000003E-3</v>
      </c>
      <c r="AA33" s="73">
        <v>2.0000000000000001E-4</v>
      </c>
      <c r="AB33" s="73">
        <v>1.2689935882794212E-3</v>
      </c>
      <c r="AC33" s="73">
        <v>0.15425100641172057</v>
      </c>
      <c r="AD33" s="73">
        <v>0.15422700334011852</v>
      </c>
      <c r="AE33" s="73">
        <v>2.4003071602040242E-5</v>
      </c>
      <c r="AF33" s="76">
        <v>0</v>
      </c>
      <c r="AG33" s="75">
        <v>0.15422700334011852</v>
      </c>
      <c r="AH33" s="73">
        <v>2.4003071602040242E-5</v>
      </c>
      <c r="AI33" s="73">
        <v>0.15422700334011852</v>
      </c>
      <c r="AJ33" s="73">
        <v>0</v>
      </c>
      <c r="AK33" s="73">
        <f t="shared" si="0"/>
        <v>0.15551999999999999</v>
      </c>
      <c r="AL33" s="73">
        <f t="shared" si="1"/>
        <v>0</v>
      </c>
      <c r="AM33" s="73">
        <v>0</v>
      </c>
      <c r="AN33" s="73">
        <v>0</v>
      </c>
      <c r="AO33" s="73">
        <f t="shared" si="2"/>
        <v>0.15551999999999999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</v>
      </c>
      <c r="AM34" s="73">
        <v>0</v>
      </c>
      <c r="AN34" s="73">
        <v>0</v>
      </c>
      <c r="AO34" s="73">
        <f t="shared" si="2"/>
        <v>0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2.2302599999999999</v>
      </c>
      <c r="E35" s="73">
        <v>0</v>
      </c>
      <c r="F35" s="73">
        <v>0</v>
      </c>
      <c r="G35" s="73">
        <v>2.2302599999999999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2.2302599999999999</v>
      </c>
      <c r="T35" s="73">
        <v>0.84</v>
      </c>
      <c r="U35" s="73">
        <v>0.84</v>
      </c>
      <c r="V35" s="73">
        <v>0</v>
      </c>
      <c r="W35" s="73">
        <v>1.3902600000000001</v>
      </c>
      <c r="X35" s="73">
        <v>3.4199999999999999E-3</v>
      </c>
      <c r="Y35" s="73">
        <v>0</v>
      </c>
      <c r="Z35" s="73">
        <v>1.3868400000000001</v>
      </c>
      <c r="AA35" s="73">
        <v>0.27939999999999998</v>
      </c>
      <c r="AB35" s="73">
        <v>1.1420952575846575</v>
      </c>
      <c r="AC35" s="73">
        <v>0.24816474241534256</v>
      </c>
      <c r="AD35" s="73">
        <v>0.23651100091094143</v>
      </c>
      <c r="AE35" s="73">
        <v>1.1653741504401115E-2</v>
      </c>
      <c r="AF35" s="76">
        <v>0</v>
      </c>
      <c r="AG35" s="75">
        <v>0.23651100091094143</v>
      </c>
      <c r="AH35" s="73">
        <v>0.8516537415044011</v>
      </c>
      <c r="AI35" s="73">
        <v>0.23651100091094143</v>
      </c>
      <c r="AJ35" s="73">
        <v>0</v>
      </c>
      <c r="AK35" s="73">
        <f t="shared" si="0"/>
        <v>2.2302599999999999</v>
      </c>
      <c r="AL35" s="73">
        <f t="shared" si="1"/>
        <v>2.6800000000000001E-2</v>
      </c>
      <c r="AM35" s="73">
        <v>0</v>
      </c>
      <c r="AN35" s="73">
        <v>2.6800000000000001E-2</v>
      </c>
      <c r="AO35" s="73">
        <f t="shared" si="2"/>
        <v>2.2034599999999998</v>
      </c>
    </row>
    <row r="36" spans="2:41" ht="17.25" customHeight="1" x14ac:dyDescent="0.15">
      <c r="B36" s="59">
        <v>0</v>
      </c>
      <c r="C36" s="72" t="s">
        <v>98</v>
      </c>
      <c r="D36" s="73">
        <v>1.3000000000000002E-4</v>
      </c>
      <c r="E36" s="73">
        <v>0</v>
      </c>
      <c r="F36" s="73">
        <v>0</v>
      </c>
      <c r="G36" s="73">
        <v>1.3000000000000002E-4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1.3000000000000002E-4</v>
      </c>
      <c r="T36" s="73">
        <v>0</v>
      </c>
      <c r="U36" s="73">
        <v>0</v>
      </c>
      <c r="V36" s="73">
        <v>0</v>
      </c>
      <c r="W36" s="73">
        <v>1.3000000000000002E-4</v>
      </c>
      <c r="X36" s="73">
        <v>0</v>
      </c>
      <c r="Y36" s="73">
        <v>0</v>
      </c>
      <c r="Z36" s="73">
        <v>1.3000000000000002E-4</v>
      </c>
      <c r="AA36" s="73">
        <v>0</v>
      </c>
      <c r="AB36" s="73">
        <v>0</v>
      </c>
      <c r="AC36" s="73">
        <v>1.3000000000000002E-4</v>
      </c>
      <c r="AD36" s="73">
        <v>1.3000000000000002E-4</v>
      </c>
      <c r="AE36" s="73">
        <v>0</v>
      </c>
      <c r="AF36" s="76">
        <v>0</v>
      </c>
      <c r="AG36" s="75">
        <v>1.3000000000000002E-4</v>
      </c>
      <c r="AH36" s="73">
        <v>0</v>
      </c>
      <c r="AI36" s="73">
        <v>1.3000000000000002E-4</v>
      </c>
      <c r="AJ36" s="73">
        <v>0</v>
      </c>
      <c r="AK36" s="73">
        <f t="shared" si="0"/>
        <v>1.3000000000000002E-4</v>
      </c>
      <c r="AL36" s="73">
        <f t="shared" si="1"/>
        <v>0</v>
      </c>
      <c r="AM36" s="73">
        <v>0</v>
      </c>
      <c r="AN36" s="73">
        <v>0</v>
      </c>
      <c r="AO36" s="73">
        <f t="shared" si="2"/>
        <v>1.3000000000000002E-4</v>
      </c>
    </row>
    <row r="37" spans="2:41" ht="17.25" customHeight="1" x14ac:dyDescent="0.15">
      <c r="B37" s="59">
        <v>0</v>
      </c>
      <c r="C37" s="72" t="s">
        <v>99</v>
      </c>
      <c r="D37" s="73"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0</v>
      </c>
      <c r="T37" s="73">
        <v>0</v>
      </c>
      <c r="U37" s="73">
        <v>0</v>
      </c>
      <c r="V37" s="73">
        <v>0</v>
      </c>
      <c r="W37" s="73">
        <v>0</v>
      </c>
      <c r="X37" s="73">
        <v>0</v>
      </c>
      <c r="Y37" s="73">
        <v>0</v>
      </c>
      <c r="Z37" s="73">
        <v>0</v>
      </c>
      <c r="AA37" s="73">
        <v>0</v>
      </c>
      <c r="AB37" s="73">
        <v>0</v>
      </c>
      <c r="AC37" s="73">
        <v>0</v>
      </c>
      <c r="AD37" s="73">
        <v>0</v>
      </c>
      <c r="AE37" s="73">
        <v>0</v>
      </c>
      <c r="AF37" s="76">
        <v>0</v>
      </c>
      <c r="AG37" s="75">
        <v>0</v>
      </c>
      <c r="AH37" s="73">
        <v>0</v>
      </c>
      <c r="AI37" s="73">
        <v>0</v>
      </c>
      <c r="AJ37" s="73">
        <v>0</v>
      </c>
      <c r="AK37" s="73">
        <f t="shared" si="0"/>
        <v>0</v>
      </c>
      <c r="AL37" s="73">
        <f t="shared" si="1"/>
        <v>0</v>
      </c>
      <c r="AM37" s="73">
        <v>0</v>
      </c>
      <c r="AN37" s="73">
        <v>0</v>
      </c>
      <c r="AO37" s="73">
        <f t="shared" si="2"/>
        <v>0</v>
      </c>
    </row>
    <row r="38" spans="2:41" ht="17.25" customHeight="1" x14ac:dyDescent="0.15">
      <c r="B38" s="59">
        <v>0</v>
      </c>
      <c r="C38" s="72" t="s">
        <v>100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</v>
      </c>
      <c r="T38" s="73">
        <v>0</v>
      </c>
      <c r="U38" s="73">
        <v>0</v>
      </c>
      <c r="V38" s="73">
        <v>0</v>
      </c>
      <c r="W38" s="73">
        <v>0</v>
      </c>
      <c r="X38" s="73">
        <v>0</v>
      </c>
      <c r="Y38" s="73">
        <v>0</v>
      </c>
      <c r="Z38" s="73">
        <v>0</v>
      </c>
      <c r="AA38" s="73">
        <v>0</v>
      </c>
      <c r="AB38" s="73">
        <v>0</v>
      </c>
      <c r="AC38" s="73">
        <v>0</v>
      </c>
      <c r="AD38" s="73">
        <v>0</v>
      </c>
      <c r="AE38" s="73">
        <v>0</v>
      </c>
      <c r="AF38" s="76">
        <v>0</v>
      </c>
      <c r="AG38" s="75">
        <v>0</v>
      </c>
      <c r="AH38" s="73">
        <v>0</v>
      </c>
      <c r="AI38" s="73">
        <v>0</v>
      </c>
      <c r="AJ38" s="73">
        <v>0</v>
      </c>
      <c r="AK38" s="73">
        <f t="shared" si="0"/>
        <v>0</v>
      </c>
      <c r="AL38" s="73">
        <f t="shared" si="1"/>
        <v>0</v>
      </c>
      <c r="AM38" s="73">
        <v>0</v>
      </c>
      <c r="AN38" s="73">
        <v>0</v>
      </c>
      <c r="AO38" s="73">
        <f t="shared" si="2"/>
        <v>0</v>
      </c>
    </row>
    <row r="39" spans="2:41" ht="17.25" customHeight="1" x14ac:dyDescent="0.15">
      <c r="B39" s="59">
        <v>0</v>
      </c>
      <c r="C39" s="72" t="s">
        <v>101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0</v>
      </c>
      <c r="T39" s="73">
        <v>0</v>
      </c>
      <c r="U39" s="73">
        <v>0</v>
      </c>
      <c r="V39" s="73">
        <v>0</v>
      </c>
      <c r="W39" s="73">
        <v>0</v>
      </c>
      <c r="X39" s="73">
        <v>0</v>
      </c>
      <c r="Y39" s="73">
        <v>0</v>
      </c>
      <c r="Z39" s="73">
        <v>0</v>
      </c>
      <c r="AA39" s="73">
        <v>0</v>
      </c>
      <c r="AB39" s="73">
        <v>0</v>
      </c>
      <c r="AC39" s="73">
        <v>0</v>
      </c>
      <c r="AD39" s="73">
        <v>0</v>
      </c>
      <c r="AE39" s="73">
        <v>0</v>
      </c>
      <c r="AF39" s="76">
        <v>0</v>
      </c>
      <c r="AG39" s="75">
        <v>0</v>
      </c>
      <c r="AH39" s="73">
        <v>0</v>
      </c>
      <c r="AI39" s="73">
        <v>0</v>
      </c>
      <c r="AJ39" s="73">
        <v>0</v>
      </c>
      <c r="AK39" s="73">
        <f t="shared" si="0"/>
        <v>0</v>
      </c>
      <c r="AL39" s="73">
        <f t="shared" si="1"/>
        <v>0</v>
      </c>
      <c r="AM39" s="73">
        <v>0</v>
      </c>
      <c r="AN39" s="73">
        <v>0</v>
      </c>
      <c r="AO39" s="73">
        <f t="shared" si="2"/>
        <v>0</v>
      </c>
    </row>
    <row r="40" spans="2:41" ht="17.25" customHeight="1" x14ac:dyDescent="0.15">
      <c r="B40" s="59">
        <v>0</v>
      </c>
      <c r="C40" s="72" t="s">
        <v>102</v>
      </c>
      <c r="D40" s="73">
        <v>8.5717000000000015E-3</v>
      </c>
      <c r="E40" s="73">
        <v>0</v>
      </c>
      <c r="F40" s="73">
        <v>0</v>
      </c>
      <c r="G40" s="73">
        <v>8.5717000000000015E-3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8.5717000000000015E-3</v>
      </c>
      <c r="T40" s="73">
        <v>0</v>
      </c>
      <c r="U40" s="73">
        <v>0</v>
      </c>
      <c r="V40" s="73">
        <v>0</v>
      </c>
      <c r="W40" s="73">
        <v>8.5717000000000015E-3</v>
      </c>
      <c r="X40" s="73">
        <v>3.8636999999999999E-3</v>
      </c>
      <c r="Y40" s="73">
        <v>0</v>
      </c>
      <c r="Z40" s="73">
        <v>4.7080000000000012E-3</v>
      </c>
      <c r="AA40" s="73">
        <v>9.9799999999999997E-4</v>
      </c>
      <c r="AB40" s="73">
        <v>9.8801572080719092E-4</v>
      </c>
      <c r="AC40" s="73">
        <v>7.5836842791928106E-3</v>
      </c>
      <c r="AD40" s="73">
        <v>6.0293495726495717E-3</v>
      </c>
      <c r="AE40" s="73">
        <v>1.5543347065432387E-3</v>
      </c>
      <c r="AF40" s="76">
        <v>0</v>
      </c>
      <c r="AG40" s="75">
        <v>6.0293495726495717E-3</v>
      </c>
      <c r="AH40" s="73">
        <v>1.5543347065432387E-3</v>
      </c>
      <c r="AI40" s="73">
        <v>6.0293495726495717E-3</v>
      </c>
      <c r="AJ40" s="73">
        <v>0</v>
      </c>
      <c r="AK40" s="73">
        <f t="shared" si="0"/>
        <v>8.5717000000000015E-3</v>
      </c>
      <c r="AL40" s="73">
        <f t="shared" si="1"/>
        <v>2.3999999999999998E-4</v>
      </c>
      <c r="AM40" s="73">
        <v>0</v>
      </c>
      <c r="AN40" s="73">
        <v>2.3999999999999998E-4</v>
      </c>
      <c r="AO40" s="73">
        <f t="shared" si="2"/>
        <v>8.3317000000000009E-3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0</v>
      </c>
      <c r="T42" s="73">
        <v>0</v>
      </c>
      <c r="U42" s="73">
        <v>0</v>
      </c>
      <c r="V42" s="73">
        <v>0</v>
      </c>
      <c r="W42" s="73">
        <v>0</v>
      </c>
      <c r="X42" s="73">
        <v>0</v>
      </c>
      <c r="Y42" s="73">
        <v>0</v>
      </c>
      <c r="Z42" s="73">
        <v>0</v>
      </c>
      <c r="AA42" s="73">
        <v>0</v>
      </c>
      <c r="AB42" s="73">
        <v>0</v>
      </c>
      <c r="AC42" s="73">
        <v>0</v>
      </c>
      <c r="AD42" s="73">
        <v>0</v>
      </c>
      <c r="AE42" s="73">
        <v>0</v>
      </c>
      <c r="AF42" s="76">
        <v>0</v>
      </c>
      <c r="AG42" s="75">
        <v>0</v>
      </c>
      <c r="AH42" s="73">
        <v>0</v>
      </c>
      <c r="AI42" s="73">
        <v>0</v>
      </c>
      <c r="AJ42" s="73">
        <v>0</v>
      </c>
      <c r="AK42" s="73">
        <f t="shared" si="0"/>
        <v>0</v>
      </c>
      <c r="AL42" s="73">
        <f t="shared" si="1"/>
        <v>0</v>
      </c>
      <c r="AM42" s="73">
        <v>0</v>
      </c>
      <c r="AN42" s="73">
        <v>0</v>
      </c>
      <c r="AO42" s="73">
        <f t="shared" si="2"/>
        <v>0</v>
      </c>
    </row>
    <row r="43" spans="2:41" ht="17.25" customHeight="1" x14ac:dyDescent="0.15">
      <c r="B43" s="65">
        <v>0</v>
      </c>
      <c r="C43" s="66" t="s">
        <v>105</v>
      </c>
      <c r="D43" s="67">
        <v>0.31486000000000003</v>
      </c>
      <c r="E43" s="67">
        <v>0</v>
      </c>
      <c r="F43" s="67">
        <v>0</v>
      </c>
      <c r="G43" s="67">
        <v>0.31486000000000003</v>
      </c>
      <c r="H43" s="67">
        <v>0</v>
      </c>
      <c r="I43" s="67">
        <v>0</v>
      </c>
      <c r="J43" s="67">
        <v>0</v>
      </c>
      <c r="K43" s="67">
        <v>0</v>
      </c>
      <c r="L43" s="67">
        <v>0</v>
      </c>
      <c r="M43" s="67">
        <v>0</v>
      </c>
      <c r="N43" s="67">
        <v>0</v>
      </c>
      <c r="O43" s="67">
        <v>0</v>
      </c>
      <c r="P43" s="67">
        <v>0</v>
      </c>
      <c r="Q43" s="68">
        <v>0</v>
      </c>
      <c r="R43" s="67">
        <v>0</v>
      </c>
      <c r="S43" s="69">
        <v>0.31486000000000003</v>
      </c>
      <c r="T43" s="67">
        <v>3.1E-2</v>
      </c>
      <c r="U43" s="67">
        <v>0</v>
      </c>
      <c r="V43" s="67">
        <v>3.1E-2</v>
      </c>
      <c r="W43" s="67">
        <v>0.28386</v>
      </c>
      <c r="X43" s="67">
        <v>0.23083999999999999</v>
      </c>
      <c r="Y43" s="67">
        <v>0</v>
      </c>
      <c r="Z43" s="67">
        <v>5.3020000000000005E-2</v>
      </c>
      <c r="AA43" s="67">
        <v>1.2060000000000001E-2</v>
      </c>
      <c r="AB43" s="73">
        <v>5.1893948457399502E-2</v>
      </c>
      <c r="AC43" s="73">
        <v>0.2319660515426005</v>
      </c>
      <c r="AD43" s="73">
        <v>0.21678671806222402</v>
      </c>
      <c r="AE43" s="67">
        <v>1.5179333480376481E-2</v>
      </c>
      <c r="AF43" s="70">
        <v>0</v>
      </c>
      <c r="AG43" s="69">
        <v>0.21678671806222402</v>
      </c>
      <c r="AH43" s="67">
        <v>4.6179333480376478E-2</v>
      </c>
      <c r="AI43" s="67">
        <v>0.21678671806222402</v>
      </c>
      <c r="AJ43" s="67">
        <v>0</v>
      </c>
      <c r="AK43" s="67">
        <f t="shared" si="0"/>
        <v>0.31486000000000003</v>
      </c>
      <c r="AL43" s="67">
        <f t="shared" si="1"/>
        <v>5.747E-2</v>
      </c>
      <c r="AM43" s="67">
        <v>0</v>
      </c>
      <c r="AN43" s="67">
        <v>5.747E-2</v>
      </c>
      <c r="AO43" s="67">
        <f t="shared" si="2"/>
        <v>0.25739000000000001</v>
      </c>
    </row>
    <row r="44" spans="2:41" ht="17.25" customHeight="1" x14ac:dyDescent="0.15">
      <c r="B44" s="81" t="s">
        <v>106</v>
      </c>
      <c r="C44" s="82"/>
      <c r="D44" s="56">
        <v>35.795739999999995</v>
      </c>
      <c r="E44" s="56">
        <v>0</v>
      </c>
      <c r="F44" s="56">
        <v>0</v>
      </c>
      <c r="G44" s="56">
        <v>35.795739999999995</v>
      </c>
      <c r="H44" s="56">
        <v>0</v>
      </c>
      <c r="I44" s="56">
        <v>0</v>
      </c>
      <c r="J44" s="56">
        <v>0</v>
      </c>
      <c r="K44" s="56">
        <v>35.793999999999997</v>
      </c>
      <c r="L44" s="56">
        <v>0</v>
      </c>
      <c r="M44" s="56">
        <v>35.210999999999999</v>
      </c>
      <c r="N44" s="56">
        <v>0</v>
      </c>
      <c r="O44" s="56">
        <v>0.58299999999999996</v>
      </c>
      <c r="P44" s="56">
        <v>0</v>
      </c>
      <c r="Q44" s="71">
        <v>0</v>
      </c>
      <c r="R44" s="56">
        <v>0</v>
      </c>
      <c r="S44" s="57">
        <v>0.58474000000000004</v>
      </c>
      <c r="T44" s="56">
        <v>5.0000000000000001E-3</v>
      </c>
      <c r="U44" s="56">
        <v>5.0000000000000001E-3</v>
      </c>
      <c r="V44" s="56">
        <v>0</v>
      </c>
      <c r="W44" s="56">
        <v>0.57974000000000003</v>
      </c>
      <c r="X44" s="56">
        <v>0.56100000000000005</v>
      </c>
      <c r="Y44" s="56">
        <v>0</v>
      </c>
      <c r="Z44" s="56">
        <v>1.874E-2</v>
      </c>
      <c r="AA44" s="56">
        <v>3.8E-3</v>
      </c>
      <c r="AB44" s="56">
        <v>0.40357810611266393</v>
      </c>
      <c r="AC44" s="56">
        <v>0.17616189388733611</v>
      </c>
      <c r="AD44" s="56">
        <v>0.17262667300380197</v>
      </c>
      <c r="AE44" s="56">
        <v>3.5352208835341399E-3</v>
      </c>
      <c r="AF44" s="58">
        <v>0</v>
      </c>
      <c r="AG44" s="57">
        <v>0.17262667300380197</v>
      </c>
      <c r="AH44" s="56">
        <v>8.5352208835341396E-3</v>
      </c>
      <c r="AI44" s="56">
        <v>0.17262667300380197</v>
      </c>
      <c r="AJ44" s="56">
        <v>0</v>
      </c>
      <c r="AK44" s="56">
        <f t="shared" si="0"/>
        <v>35.795739999999995</v>
      </c>
      <c r="AL44" s="56">
        <f t="shared" si="1"/>
        <v>0</v>
      </c>
      <c r="AM44" s="56">
        <f>SUM(AM45:AM50)</f>
        <v>0</v>
      </c>
      <c r="AN44" s="56">
        <f>SUM(AN45:AN50)</f>
        <v>0</v>
      </c>
      <c r="AO44" s="56">
        <f t="shared" si="2"/>
        <v>35.795739999999995</v>
      </c>
    </row>
    <row r="45" spans="2:41" ht="17.25" customHeight="1" x14ac:dyDescent="0.15">
      <c r="B45" s="59">
        <v>0</v>
      </c>
      <c r="C45" s="60" t="s">
        <v>107</v>
      </c>
      <c r="D45" s="61">
        <v>1.4430000000000001E-3</v>
      </c>
      <c r="E45" s="61">
        <v>0</v>
      </c>
      <c r="F45" s="61">
        <v>0</v>
      </c>
      <c r="G45" s="61">
        <v>1.4430000000000001E-3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1.4430000000000001E-3</v>
      </c>
      <c r="T45" s="61">
        <v>0</v>
      </c>
      <c r="U45" s="61">
        <v>0</v>
      </c>
      <c r="V45" s="61">
        <v>0</v>
      </c>
      <c r="W45" s="61">
        <v>1.4430000000000001E-3</v>
      </c>
      <c r="X45" s="61">
        <v>0</v>
      </c>
      <c r="Y45" s="61">
        <v>0</v>
      </c>
      <c r="Z45" s="61">
        <v>1.4430000000000001E-3</v>
      </c>
      <c r="AA45" s="61">
        <v>0</v>
      </c>
      <c r="AB45" s="73">
        <v>0</v>
      </c>
      <c r="AC45" s="73">
        <v>1.4430000000000001E-3</v>
      </c>
      <c r="AD45" s="73">
        <v>1.4430000000000001E-3</v>
      </c>
      <c r="AE45" s="61">
        <v>0</v>
      </c>
      <c r="AF45" s="64">
        <v>0</v>
      </c>
      <c r="AG45" s="63">
        <v>1.4430000000000001E-3</v>
      </c>
      <c r="AH45" s="61">
        <v>0</v>
      </c>
      <c r="AI45" s="61">
        <v>1.4430000000000001E-3</v>
      </c>
      <c r="AJ45" s="61">
        <v>0</v>
      </c>
      <c r="AK45" s="61">
        <f t="shared" si="0"/>
        <v>1.4430000000000001E-3</v>
      </c>
      <c r="AL45" s="61">
        <f t="shared" si="1"/>
        <v>0</v>
      </c>
      <c r="AM45" s="61">
        <v>0</v>
      </c>
      <c r="AN45" s="61">
        <v>0</v>
      </c>
      <c r="AO45" s="61">
        <f t="shared" si="2"/>
        <v>1.4430000000000001E-3</v>
      </c>
    </row>
    <row r="46" spans="2:41" ht="17.25" customHeight="1" x14ac:dyDescent="0.15">
      <c r="B46" s="59">
        <v>0</v>
      </c>
      <c r="C46" s="72" t="s">
        <v>108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0</v>
      </c>
      <c r="T46" s="73">
        <v>0</v>
      </c>
      <c r="U46" s="73">
        <v>0</v>
      </c>
      <c r="V46" s="73">
        <v>0</v>
      </c>
      <c r="W46" s="73">
        <v>0</v>
      </c>
      <c r="X46" s="73">
        <v>0</v>
      </c>
      <c r="Y46" s="73">
        <v>0</v>
      </c>
      <c r="Z46" s="73">
        <v>0</v>
      </c>
      <c r="AA46" s="73">
        <v>0</v>
      </c>
      <c r="AB46" s="73">
        <v>0</v>
      </c>
      <c r="AC46" s="73">
        <v>0</v>
      </c>
      <c r="AD46" s="73">
        <v>0</v>
      </c>
      <c r="AE46" s="73">
        <v>0</v>
      </c>
      <c r="AF46" s="76">
        <v>0</v>
      </c>
      <c r="AG46" s="75">
        <v>0</v>
      </c>
      <c r="AH46" s="73">
        <v>0</v>
      </c>
      <c r="AI46" s="73">
        <v>0</v>
      </c>
      <c r="AJ46" s="73">
        <v>0</v>
      </c>
      <c r="AK46" s="73">
        <f t="shared" si="0"/>
        <v>0</v>
      </c>
      <c r="AL46" s="73">
        <f t="shared" si="1"/>
        <v>0</v>
      </c>
      <c r="AM46" s="73">
        <v>0</v>
      </c>
      <c r="AN46" s="73">
        <v>0</v>
      </c>
      <c r="AO46" s="73">
        <f t="shared" si="2"/>
        <v>0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9.0970000000000009E-3</v>
      </c>
      <c r="E48" s="73">
        <v>0</v>
      </c>
      <c r="F48" s="73">
        <v>0</v>
      </c>
      <c r="G48" s="73">
        <v>9.0970000000000009E-3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9.0970000000000009E-3</v>
      </c>
      <c r="T48" s="73">
        <v>5.0000000000000001E-3</v>
      </c>
      <c r="U48" s="73">
        <v>5.0000000000000001E-3</v>
      </c>
      <c r="V48" s="73">
        <v>0</v>
      </c>
      <c r="W48" s="73">
        <v>4.0969999999999999E-3</v>
      </c>
      <c r="X48" s="73">
        <v>0</v>
      </c>
      <c r="Y48" s="73">
        <v>0</v>
      </c>
      <c r="Z48" s="73">
        <v>4.0969999999999999E-3</v>
      </c>
      <c r="AA48" s="73">
        <v>3.8E-3</v>
      </c>
      <c r="AB48" s="73">
        <v>2.647791164658601E-4</v>
      </c>
      <c r="AC48" s="73">
        <v>3.8322208835341398E-3</v>
      </c>
      <c r="AD48" s="73">
        <v>2.9700000000000001E-4</v>
      </c>
      <c r="AE48" s="73">
        <v>3.5352208835341399E-3</v>
      </c>
      <c r="AF48" s="76">
        <v>0</v>
      </c>
      <c r="AG48" s="75">
        <v>2.9700000000000001E-4</v>
      </c>
      <c r="AH48" s="73">
        <v>8.5352208835341396E-3</v>
      </c>
      <c r="AI48" s="73">
        <v>2.9700000000000001E-4</v>
      </c>
      <c r="AJ48" s="73">
        <v>0</v>
      </c>
      <c r="AK48" s="73">
        <f t="shared" si="0"/>
        <v>9.0970000000000009E-3</v>
      </c>
      <c r="AL48" s="73">
        <f t="shared" si="1"/>
        <v>0</v>
      </c>
      <c r="AM48" s="73">
        <v>0</v>
      </c>
      <c r="AN48" s="73">
        <v>0</v>
      </c>
      <c r="AO48" s="73">
        <f t="shared" si="2"/>
        <v>9.0970000000000009E-3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35.785199999999996</v>
      </c>
      <c r="E50" s="67">
        <v>0</v>
      </c>
      <c r="F50" s="67">
        <v>0</v>
      </c>
      <c r="G50" s="67">
        <v>35.785199999999996</v>
      </c>
      <c r="H50" s="67">
        <v>0</v>
      </c>
      <c r="I50" s="67">
        <v>0</v>
      </c>
      <c r="J50" s="67">
        <v>0</v>
      </c>
      <c r="K50" s="67">
        <v>35.793999999999997</v>
      </c>
      <c r="L50" s="67">
        <v>0</v>
      </c>
      <c r="M50" s="67">
        <v>35.210999999999999</v>
      </c>
      <c r="N50" s="67">
        <v>0</v>
      </c>
      <c r="O50" s="67">
        <v>0.58299999999999996</v>
      </c>
      <c r="P50" s="67">
        <v>0</v>
      </c>
      <c r="Q50" s="68">
        <v>0</v>
      </c>
      <c r="R50" s="67">
        <v>0</v>
      </c>
      <c r="S50" s="69">
        <v>0.57420000000000004</v>
      </c>
      <c r="T50" s="67">
        <v>0</v>
      </c>
      <c r="U50" s="67">
        <v>0</v>
      </c>
      <c r="V50" s="67">
        <v>0</v>
      </c>
      <c r="W50" s="67">
        <v>0.57420000000000004</v>
      </c>
      <c r="X50" s="67">
        <v>0.56100000000000005</v>
      </c>
      <c r="Y50" s="67">
        <v>0</v>
      </c>
      <c r="Z50" s="67">
        <v>1.32E-2</v>
      </c>
      <c r="AA50" s="67">
        <v>0</v>
      </c>
      <c r="AB50" s="67">
        <v>0.40331332699619804</v>
      </c>
      <c r="AC50" s="67">
        <v>0.17088667300380198</v>
      </c>
      <c r="AD50" s="67">
        <v>0.17088667300380198</v>
      </c>
      <c r="AE50" s="67">
        <v>0</v>
      </c>
      <c r="AF50" s="70">
        <v>0</v>
      </c>
      <c r="AG50" s="69">
        <v>0.17088667300380198</v>
      </c>
      <c r="AH50" s="67">
        <v>0</v>
      </c>
      <c r="AI50" s="67">
        <v>0.17088667300380198</v>
      </c>
      <c r="AJ50" s="67">
        <v>0</v>
      </c>
      <c r="AK50" s="67">
        <f t="shared" si="0"/>
        <v>35.785199999999996</v>
      </c>
      <c r="AL50" s="67">
        <f t="shared" si="1"/>
        <v>0</v>
      </c>
      <c r="AM50" s="67">
        <v>0</v>
      </c>
      <c r="AN50" s="67">
        <v>0</v>
      </c>
      <c r="AO50" s="67">
        <f t="shared" si="2"/>
        <v>35.785199999999996</v>
      </c>
    </row>
    <row r="51" spans="2:41" ht="17.25" customHeight="1" x14ac:dyDescent="0.15">
      <c r="B51" s="77" t="s">
        <v>113</v>
      </c>
      <c r="C51" s="78"/>
      <c r="D51" s="56">
        <v>1.5380000000000001E-3</v>
      </c>
      <c r="E51" s="56">
        <v>0</v>
      </c>
      <c r="F51" s="56">
        <v>0</v>
      </c>
      <c r="G51" s="56">
        <v>1.5380000000000001E-3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1.5380000000000001E-3</v>
      </c>
      <c r="T51" s="56">
        <v>0</v>
      </c>
      <c r="U51" s="56">
        <v>0</v>
      </c>
      <c r="V51" s="56">
        <v>0</v>
      </c>
      <c r="W51" s="56">
        <v>1.5380000000000001E-3</v>
      </c>
      <c r="X51" s="56">
        <v>0</v>
      </c>
      <c r="Y51" s="56">
        <v>0</v>
      </c>
      <c r="Z51" s="56">
        <v>1.5380000000000001E-3</v>
      </c>
      <c r="AA51" s="56">
        <v>0</v>
      </c>
      <c r="AB51" s="56">
        <v>0</v>
      </c>
      <c r="AC51" s="56">
        <v>1.5380000000000001E-3</v>
      </c>
      <c r="AD51" s="56">
        <v>1.2430000000000002E-3</v>
      </c>
      <c r="AE51" s="56">
        <v>2.9499999999999996E-4</v>
      </c>
      <c r="AF51" s="58">
        <v>0</v>
      </c>
      <c r="AG51" s="57">
        <v>1.2430000000000002E-3</v>
      </c>
      <c r="AH51" s="56">
        <v>2.9499999999999996E-4</v>
      </c>
      <c r="AI51" s="56">
        <v>1.2430000000000002E-3</v>
      </c>
      <c r="AJ51" s="56">
        <v>0</v>
      </c>
      <c r="AK51" s="56">
        <f t="shared" si="0"/>
        <v>1.5380000000000001E-3</v>
      </c>
      <c r="AL51" s="56">
        <f t="shared" si="1"/>
        <v>0</v>
      </c>
      <c r="AM51" s="56">
        <v>0</v>
      </c>
      <c r="AN51" s="56">
        <v>0</v>
      </c>
      <c r="AO51" s="56">
        <f t="shared" si="2"/>
        <v>1.5380000000000001E-3</v>
      </c>
    </row>
    <row r="52" spans="2:41" ht="17.25" customHeight="1" x14ac:dyDescent="0.15">
      <c r="B52" s="77" t="s">
        <v>114</v>
      </c>
      <c r="C52" s="78"/>
      <c r="D52" s="56">
        <v>0.176261</v>
      </c>
      <c r="E52" s="56">
        <v>0</v>
      </c>
      <c r="F52" s="56">
        <v>0</v>
      </c>
      <c r="G52" s="56">
        <v>0.176261</v>
      </c>
      <c r="H52" s="56">
        <v>0</v>
      </c>
      <c r="I52" s="56">
        <v>0</v>
      </c>
      <c r="J52" s="56">
        <v>0</v>
      </c>
      <c r="K52" s="56">
        <v>5.4000000000000001E-4</v>
      </c>
      <c r="L52" s="56">
        <v>0</v>
      </c>
      <c r="M52" s="56">
        <v>0</v>
      </c>
      <c r="N52" s="56">
        <v>0</v>
      </c>
      <c r="O52" s="56">
        <v>5.4000000000000001E-4</v>
      </c>
      <c r="P52" s="56">
        <v>5.4000000000000001E-4</v>
      </c>
      <c r="Q52" s="71">
        <v>0</v>
      </c>
      <c r="R52" s="56">
        <v>0</v>
      </c>
      <c r="S52" s="57">
        <v>0.17572099999999999</v>
      </c>
      <c r="T52" s="56">
        <v>1.6000000000000001E-4</v>
      </c>
      <c r="U52" s="56">
        <v>0</v>
      </c>
      <c r="V52" s="56">
        <v>1.6000000000000001E-4</v>
      </c>
      <c r="W52" s="56">
        <v>0.17556099999999999</v>
      </c>
      <c r="X52" s="56">
        <v>0.16272499999999998</v>
      </c>
      <c r="Y52" s="56">
        <v>0</v>
      </c>
      <c r="Z52" s="56">
        <v>1.2836000000000002E-2</v>
      </c>
      <c r="AA52" s="56">
        <v>1.4E-3</v>
      </c>
      <c r="AB52" s="56">
        <v>2.2200000000000275E-3</v>
      </c>
      <c r="AC52" s="56">
        <v>0.17334099999999997</v>
      </c>
      <c r="AD52" s="56">
        <v>0.17137099999999997</v>
      </c>
      <c r="AE52" s="56">
        <v>1.9700000000000004E-3</v>
      </c>
      <c r="AF52" s="58">
        <v>0</v>
      </c>
      <c r="AG52" s="57">
        <v>0.17191099999999998</v>
      </c>
      <c r="AH52" s="56">
        <v>2.1300000000000004E-3</v>
      </c>
      <c r="AI52" s="56">
        <v>0.17191099999999998</v>
      </c>
      <c r="AJ52" s="56">
        <v>0</v>
      </c>
      <c r="AK52" s="56">
        <f t="shared" si="0"/>
        <v>0.176261</v>
      </c>
      <c r="AL52" s="56">
        <f t="shared" si="1"/>
        <v>3.65E-3</v>
      </c>
      <c r="AM52" s="56">
        <v>0</v>
      </c>
      <c r="AN52" s="56">
        <v>3.65E-3</v>
      </c>
      <c r="AO52" s="56">
        <f t="shared" si="2"/>
        <v>0.17261100000000001</v>
      </c>
    </row>
    <row r="53" spans="2:41" ht="17.25" customHeight="1" x14ac:dyDescent="0.15">
      <c r="B53" s="77" t="s">
        <v>115</v>
      </c>
      <c r="C53" s="78"/>
      <c r="D53" s="56">
        <v>0.53323399999999999</v>
      </c>
      <c r="E53" s="56">
        <v>0</v>
      </c>
      <c r="F53" s="56">
        <v>0</v>
      </c>
      <c r="G53" s="56">
        <v>0.53323399999999999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0.53323399999999999</v>
      </c>
      <c r="T53" s="56">
        <v>0.11574999999999999</v>
      </c>
      <c r="U53" s="56">
        <v>2.15E-3</v>
      </c>
      <c r="V53" s="56">
        <v>0.11359999999999999</v>
      </c>
      <c r="W53" s="56">
        <v>0.41748399999999997</v>
      </c>
      <c r="X53" s="56">
        <v>0.217779</v>
      </c>
      <c r="Y53" s="56">
        <v>0</v>
      </c>
      <c r="Z53" s="56">
        <v>0.19970499999999999</v>
      </c>
      <c r="AA53" s="56">
        <v>4.8052000000000004E-2</v>
      </c>
      <c r="AB53" s="56">
        <v>5.173740272885391E-2</v>
      </c>
      <c r="AC53" s="56">
        <v>0.36574659727114606</v>
      </c>
      <c r="AD53" s="56">
        <v>0.3259908374237418</v>
      </c>
      <c r="AE53" s="56">
        <v>3.9755759847404246E-2</v>
      </c>
      <c r="AF53" s="58">
        <v>0</v>
      </c>
      <c r="AG53" s="57">
        <v>0.3259908374237418</v>
      </c>
      <c r="AH53" s="56">
        <v>0.15550575984740422</v>
      </c>
      <c r="AI53" s="56">
        <v>0.3259908374237418</v>
      </c>
      <c r="AJ53" s="56">
        <v>0</v>
      </c>
      <c r="AK53" s="56">
        <f t="shared" si="0"/>
        <v>0.53323399999999999</v>
      </c>
      <c r="AL53" s="56">
        <f t="shared" si="1"/>
        <v>0.166244</v>
      </c>
      <c r="AM53" s="56">
        <v>0</v>
      </c>
      <c r="AN53" s="56">
        <v>0.166244</v>
      </c>
      <c r="AO53" s="56">
        <f t="shared" si="2"/>
        <v>0.36698999999999998</v>
      </c>
    </row>
    <row r="54" spans="2:41" ht="17.25" customHeight="1" x14ac:dyDescent="0.15">
      <c r="B54" s="77" t="s">
        <v>116</v>
      </c>
      <c r="C54" s="78"/>
      <c r="D54" s="56">
        <v>2.4471E-2</v>
      </c>
      <c r="E54" s="56">
        <v>0</v>
      </c>
      <c r="F54" s="56">
        <v>0</v>
      </c>
      <c r="G54" s="56">
        <v>2.4471E-2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2.4471E-2</v>
      </c>
      <c r="T54" s="56">
        <v>0</v>
      </c>
      <c r="U54" s="56">
        <v>0</v>
      </c>
      <c r="V54" s="56">
        <v>0</v>
      </c>
      <c r="W54" s="56">
        <v>2.4471E-2</v>
      </c>
      <c r="X54" s="56">
        <v>2.1975999999999999E-2</v>
      </c>
      <c r="Y54" s="56">
        <v>0</v>
      </c>
      <c r="Z54" s="56">
        <v>2.4950000000000003E-3</v>
      </c>
      <c r="AA54" s="56">
        <v>2E-3</v>
      </c>
      <c r="AB54" s="56">
        <v>2.196E-3</v>
      </c>
      <c r="AC54" s="56">
        <v>2.2275E-2</v>
      </c>
      <c r="AD54" s="56">
        <v>2.2069879169588399E-2</v>
      </c>
      <c r="AE54" s="56">
        <v>2.0512083041160131E-4</v>
      </c>
      <c r="AF54" s="58">
        <v>0</v>
      </c>
      <c r="AG54" s="57">
        <v>2.2069879169588399E-2</v>
      </c>
      <c r="AH54" s="56">
        <v>2.0512083041160131E-4</v>
      </c>
      <c r="AI54" s="56">
        <v>2.2069879169588399E-2</v>
      </c>
      <c r="AJ54" s="56">
        <v>0</v>
      </c>
      <c r="AK54" s="56">
        <f t="shared" si="0"/>
        <v>2.4471E-2</v>
      </c>
      <c r="AL54" s="56">
        <f t="shared" si="1"/>
        <v>2.2409999999999999E-3</v>
      </c>
      <c r="AM54" s="56">
        <v>0</v>
      </c>
      <c r="AN54" s="56">
        <v>2.2409999999999999E-3</v>
      </c>
      <c r="AO54" s="56">
        <f t="shared" si="2"/>
        <v>2.223E-2</v>
      </c>
    </row>
    <row r="55" spans="2:41" ht="17.25" customHeight="1" x14ac:dyDescent="0.15">
      <c r="B55" s="77" t="s">
        <v>117</v>
      </c>
      <c r="C55" s="78"/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0</v>
      </c>
      <c r="T55" s="56">
        <v>0</v>
      </c>
      <c r="U55" s="56">
        <v>0</v>
      </c>
      <c r="V55" s="56">
        <v>0</v>
      </c>
      <c r="W55" s="56">
        <v>0</v>
      </c>
      <c r="X55" s="56">
        <v>0</v>
      </c>
      <c r="Y55" s="56">
        <v>0</v>
      </c>
      <c r="Z55" s="56">
        <v>0</v>
      </c>
      <c r="AA55" s="56">
        <v>0</v>
      </c>
      <c r="AB55" s="56">
        <v>0</v>
      </c>
      <c r="AC55" s="56">
        <v>0</v>
      </c>
      <c r="AD55" s="56">
        <v>0</v>
      </c>
      <c r="AE55" s="56">
        <v>0</v>
      </c>
      <c r="AF55" s="58">
        <v>0</v>
      </c>
      <c r="AG55" s="57">
        <v>0</v>
      </c>
      <c r="AH55" s="56">
        <v>0</v>
      </c>
      <c r="AI55" s="56">
        <v>0</v>
      </c>
      <c r="AJ55" s="56">
        <v>0</v>
      </c>
      <c r="AK55" s="56">
        <f t="shared" si="0"/>
        <v>0</v>
      </c>
      <c r="AL55" s="56">
        <f t="shared" si="1"/>
        <v>0</v>
      </c>
      <c r="AM55" s="56">
        <v>0</v>
      </c>
      <c r="AN55" s="56">
        <v>0</v>
      </c>
      <c r="AO55" s="56">
        <f t="shared" si="2"/>
        <v>0</v>
      </c>
    </row>
    <row r="56" spans="2:41" ht="17.25" customHeight="1" x14ac:dyDescent="0.15">
      <c r="B56" s="77" t="s">
        <v>118</v>
      </c>
      <c r="C56" s="78"/>
      <c r="D56" s="56">
        <v>9.3599999999999998E-4</v>
      </c>
      <c r="E56" s="56">
        <v>0</v>
      </c>
      <c r="F56" s="56">
        <v>0</v>
      </c>
      <c r="G56" s="56">
        <v>9.3599999999999998E-4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9.3599999999999998E-4</v>
      </c>
      <c r="T56" s="56">
        <v>5.0000000000000001E-4</v>
      </c>
      <c r="U56" s="56">
        <v>0</v>
      </c>
      <c r="V56" s="56">
        <v>5.0000000000000001E-4</v>
      </c>
      <c r="W56" s="56">
        <v>4.3600000000000003E-4</v>
      </c>
      <c r="X56" s="56">
        <v>1.4600000000000003E-4</v>
      </c>
      <c r="Y56" s="56">
        <v>1.4600000000000003E-4</v>
      </c>
      <c r="Z56" s="56">
        <v>2.9E-4</v>
      </c>
      <c r="AA56" s="56">
        <v>2.9E-4</v>
      </c>
      <c r="AB56" s="56">
        <v>3.8831935715073334E-4</v>
      </c>
      <c r="AC56" s="56">
        <v>4.7680642849266668E-5</v>
      </c>
      <c r="AD56" s="56">
        <v>1.3905336861836971E-5</v>
      </c>
      <c r="AE56" s="56">
        <v>3.3775305987429697E-5</v>
      </c>
      <c r="AF56" s="58">
        <v>0</v>
      </c>
      <c r="AG56" s="57">
        <v>1.3905336861836971E-5</v>
      </c>
      <c r="AH56" s="56">
        <v>5.3377530598742973E-4</v>
      </c>
      <c r="AI56" s="56">
        <v>1.3905336861836971E-5</v>
      </c>
      <c r="AJ56" s="56">
        <v>0</v>
      </c>
      <c r="AK56" s="56">
        <f t="shared" si="0"/>
        <v>9.3599999999999998E-4</v>
      </c>
      <c r="AL56" s="56">
        <f t="shared" si="1"/>
        <v>9.5300000000000007E-4</v>
      </c>
      <c r="AM56" s="56">
        <v>0</v>
      </c>
      <c r="AN56" s="56">
        <v>9.5300000000000007E-4</v>
      </c>
      <c r="AO56" s="56">
        <f t="shared" si="2"/>
        <v>-1.7000000000000088E-5</v>
      </c>
    </row>
    <row r="57" spans="2:41" ht="17.25" customHeight="1" x14ac:dyDescent="0.15">
      <c r="B57" s="77" t="s">
        <v>119</v>
      </c>
      <c r="C57" s="78"/>
      <c r="D57" s="56">
        <v>2.6443999999999999E-2</v>
      </c>
      <c r="E57" s="56">
        <v>0</v>
      </c>
      <c r="F57" s="56">
        <v>0</v>
      </c>
      <c r="G57" s="56">
        <v>2.6443999999999999E-2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2.6443999999999999E-2</v>
      </c>
      <c r="T57" s="56">
        <v>0</v>
      </c>
      <c r="U57" s="56">
        <v>0</v>
      </c>
      <c r="V57" s="56">
        <v>0</v>
      </c>
      <c r="W57" s="56">
        <v>2.6443999999999999E-2</v>
      </c>
      <c r="X57" s="56">
        <v>0</v>
      </c>
      <c r="Y57" s="56">
        <v>0</v>
      </c>
      <c r="Z57" s="56">
        <v>2.6443999999999999E-2</v>
      </c>
      <c r="AA57" s="56">
        <v>0</v>
      </c>
      <c r="AB57" s="56">
        <v>3.2559832214765078E-3</v>
      </c>
      <c r="AC57" s="56">
        <v>2.3188016778523491E-2</v>
      </c>
      <c r="AD57" s="56">
        <v>2.2748000000000001E-2</v>
      </c>
      <c r="AE57" s="56">
        <v>4.4001677852349003E-4</v>
      </c>
      <c r="AF57" s="58">
        <v>0</v>
      </c>
      <c r="AG57" s="57">
        <v>2.2748000000000001E-2</v>
      </c>
      <c r="AH57" s="56">
        <v>4.4001677852349003E-4</v>
      </c>
      <c r="AI57" s="56">
        <v>2.2748000000000001E-2</v>
      </c>
      <c r="AJ57" s="56">
        <v>0</v>
      </c>
      <c r="AK57" s="56">
        <f t="shared" si="0"/>
        <v>2.6443999999999999E-2</v>
      </c>
      <c r="AL57" s="56">
        <f t="shared" si="1"/>
        <v>8.6999999999999994E-3</v>
      </c>
      <c r="AM57" s="56">
        <v>0</v>
      </c>
      <c r="AN57" s="56">
        <v>8.6999999999999994E-3</v>
      </c>
      <c r="AO57" s="56">
        <f t="shared" si="2"/>
        <v>1.7743999999999999E-2</v>
      </c>
    </row>
    <row r="58" spans="2:41" ht="17.25" customHeight="1" x14ac:dyDescent="0.15">
      <c r="B58" s="77" t="s">
        <v>120</v>
      </c>
      <c r="C58" s="78"/>
      <c r="D58" s="56">
        <v>5.0000000000000001E-4</v>
      </c>
      <c r="E58" s="56">
        <v>0</v>
      </c>
      <c r="F58" s="56">
        <v>0</v>
      </c>
      <c r="G58" s="56">
        <v>5.0000000000000001E-4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5.0000000000000001E-4</v>
      </c>
      <c r="T58" s="56">
        <v>0</v>
      </c>
      <c r="U58" s="56">
        <v>0</v>
      </c>
      <c r="V58" s="56">
        <v>0</v>
      </c>
      <c r="W58" s="56">
        <v>5.0000000000000001E-4</v>
      </c>
      <c r="X58" s="56">
        <v>0</v>
      </c>
      <c r="Y58" s="56">
        <v>0</v>
      </c>
      <c r="Z58" s="56">
        <v>5.0000000000000001E-4</v>
      </c>
      <c r="AA58" s="56">
        <v>5.0000000000000001E-4</v>
      </c>
      <c r="AB58" s="56">
        <v>4.0000000000000002E-4</v>
      </c>
      <c r="AC58" s="56">
        <v>1E-4</v>
      </c>
      <c r="AD58" s="56">
        <v>0</v>
      </c>
      <c r="AE58" s="56">
        <v>1E-4</v>
      </c>
      <c r="AF58" s="58">
        <v>0</v>
      </c>
      <c r="AG58" s="57">
        <v>0</v>
      </c>
      <c r="AH58" s="56">
        <v>1E-4</v>
      </c>
      <c r="AI58" s="56">
        <v>0</v>
      </c>
      <c r="AJ58" s="56">
        <v>0</v>
      </c>
      <c r="AK58" s="56">
        <f t="shared" si="0"/>
        <v>5.0000000000000001E-4</v>
      </c>
      <c r="AL58" s="56">
        <f t="shared" si="1"/>
        <v>5.8E-4</v>
      </c>
      <c r="AM58" s="56">
        <v>0</v>
      </c>
      <c r="AN58" s="56">
        <v>5.8E-4</v>
      </c>
      <c r="AO58" s="56">
        <f t="shared" si="2"/>
        <v>-7.9999999999999993E-5</v>
      </c>
    </row>
    <row r="59" spans="2:41" ht="17.25" customHeight="1" x14ac:dyDescent="0.15">
      <c r="B59" s="77" t="s">
        <v>121</v>
      </c>
      <c r="C59" s="78"/>
      <c r="D59" s="56">
        <v>1.7606802000000001E-2</v>
      </c>
      <c r="E59" s="56">
        <v>0</v>
      </c>
      <c r="F59" s="56">
        <v>0</v>
      </c>
      <c r="G59" s="56">
        <v>1.7606802000000001E-2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1.7606802000000001E-2</v>
      </c>
      <c r="T59" s="56">
        <v>0</v>
      </c>
      <c r="U59" s="56">
        <v>0</v>
      </c>
      <c r="V59" s="56">
        <v>0</v>
      </c>
      <c r="W59" s="56">
        <v>1.7606802000000001E-2</v>
      </c>
      <c r="X59" s="56">
        <v>5.2000000000000006E-4</v>
      </c>
      <c r="Y59" s="56">
        <v>0</v>
      </c>
      <c r="Z59" s="56">
        <v>1.7086802000000002E-2</v>
      </c>
      <c r="AA59" s="56">
        <v>3.4858700000000003E-4</v>
      </c>
      <c r="AB59" s="56">
        <v>1.2221843403352382E-2</v>
      </c>
      <c r="AC59" s="56">
        <v>5.3849585966476189E-3</v>
      </c>
      <c r="AD59" s="56">
        <v>2.4864766666666664E-3</v>
      </c>
      <c r="AE59" s="56">
        <v>2.898481929980953E-3</v>
      </c>
      <c r="AF59" s="58">
        <v>0</v>
      </c>
      <c r="AG59" s="57">
        <v>2.4864766666666664E-3</v>
      </c>
      <c r="AH59" s="56">
        <v>2.898481929980953E-3</v>
      </c>
      <c r="AI59" s="56">
        <v>2.4864766666666664E-3</v>
      </c>
      <c r="AJ59" s="56">
        <v>0</v>
      </c>
      <c r="AK59" s="56">
        <f t="shared" si="0"/>
        <v>1.7606802000000001E-2</v>
      </c>
      <c r="AL59" s="56">
        <f t="shared" si="1"/>
        <v>2.7280000000000002E-2</v>
      </c>
      <c r="AM59" s="56">
        <v>0</v>
      </c>
      <c r="AN59" s="56">
        <v>2.7280000000000002E-2</v>
      </c>
      <c r="AO59" s="56">
        <f t="shared" si="2"/>
        <v>-9.6731980000000009E-3</v>
      </c>
    </row>
    <row r="60" spans="2:41" ht="17.25" customHeight="1" x14ac:dyDescent="0.15">
      <c r="B60" s="77" t="s">
        <v>122</v>
      </c>
      <c r="C60" s="78"/>
      <c r="D60" s="56">
        <v>0.33684700000000006</v>
      </c>
      <c r="E60" s="56">
        <v>0</v>
      </c>
      <c r="F60" s="56">
        <v>0</v>
      </c>
      <c r="G60" s="56">
        <v>0.33684700000000006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0.33684700000000006</v>
      </c>
      <c r="T60" s="56">
        <v>8.0000000000000007E-5</v>
      </c>
      <c r="U60" s="56">
        <v>0</v>
      </c>
      <c r="V60" s="56">
        <v>8.0000000000000007E-5</v>
      </c>
      <c r="W60" s="56">
        <v>0.33676700000000004</v>
      </c>
      <c r="X60" s="56">
        <v>0.24465100000000001</v>
      </c>
      <c r="Y60" s="56">
        <v>0.244061</v>
      </c>
      <c r="Z60" s="56">
        <v>9.2116000000000003E-2</v>
      </c>
      <c r="AA60" s="56">
        <v>8.8507999999999989E-2</v>
      </c>
      <c r="AB60" s="56">
        <v>0.29350417628000547</v>
      </c>
      <c r="AC60" s="56">
        <v>4.3262823719994542E-2</v>
      </c>
      <c r="AD60" s="56">
        <v>2.4256865889293079E-2</v>
      </c>
      <c r="AE60" s="56">
        <v>1.9005957830701463E-2</v>
      </c>
      <c r="AF60" s="58">
        <v>0</v>
      </c>
      <c r="AG60" s="57">
        <v>2.4256865889293079E-2</v>
      </c>
      <c r="AH60" s="56">
        <v>1.9085957830701463E-2</v>
      </c>
      <c r="AI60" s="56">
        <v>2.4256865889293079E-2</v>
      </c>
      <c r="AJ60" s="56">
        <v>0</v>
      </c>
      <c r="AK60" s="56">
        <f t="shared" si="0"/>
        <v>0.33684700000000006</v>
      </c>
      <c r="AL60" s="56">
        <f t="shared" si="1"/>
        <v>0.33797100000000002</v>
      </c>
      <c r="AM60" s="56">
        <v>0</v>
      </c>
      <c r="AN60" s="56">
        <v>0.33797100000000002</v>
      </c>
      <c r="AO60" s="56">
        <f t="shared" si="2"/>
        <v>-1.1239999999999584E-3</v>
      </c>
    </row>
    <row r="61" spans="2:41" ht="17.25" customHeight="1" x14ac:dyDescent="0.15">
      <c r="B61" s="77" t="s">
        <v>123</v>
      </c>
      <c r="C61" s="78"/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0</v>
      </c>
      <c r="T61" s="56">
        <v>0</v>
      </c>
      <c r="U61" s="56">
        <v>0</v>
      </c>
      <c r="V61" s="56">
        <v>0</v>
      </c>
      <c r="W61" s="56">
        <v>0</v>
      </c>
      <c r="X61" s="56">
        <v>0</v>
      </c>
      <c r="Y61" s="56">
        <v>0</v>
      </c>
      <c r="Z61" s="56">
        <v>0</v>
      </c>
      <c r="AA61" s="56">
        <v>0</v>
      </c>
      <c r="AB61" s="56">
        <v>0</v>
      </c>
      <c r="AC61" s="56">
        <v>0</v>
      </c>
      <c r="AD61" s="56">
        <v>0</v>
      </c>
      <c r="AE61" s="56">
        <v>0</v>
      </c>
      <c r="AF61" s="58">
        <v>0</v>
      </c>
      <c r="AG61" s="57">
        <v>0</v>
      </c>
      <c r="AH61" s="56">
        <v>0</v>
      </c>
      <c r="AI61" s="56">
        <v>0</v>
      </c>
      <c r="AJ61" s="56">
        <v>0</v>
      </c>
      <c r="AK61" s="56">
        <f t="shared" si="0"/>
        <v>0</v>
      </c>
      <c r="AL61" s="56">
        <f t="shared" si="1"/>
        <v>0</v>
      </c>
      <c r="AM61" s="56">
        <v>0</v>
      </c>
      <c r="AN61" s="56">
        <v>0</v>
      </c>
      <c r="AO61" s="56">
        <f t="shared" si="2"/>
        <v>0</v>
      </c>
    </row>
    <row r="62" spans="2:41" ht="17.25" customHeight="1" x14ac:dyDescent="0.15">
      <c r="B62" s="77" t="s">
        <v>124</v>
      </c>
      <c r="C62" s="78"/>
      <c r="D62" s="56">
        <v>0.93542090003576295</v>
      </c>
      <c r="E62" s="56">
        <v>0</v>
      </c>
      <c r="F62" s="56">
        <v>0</v>
      </c>
      <c r="G62" s="56">
        <v>0.93542090003576295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71">
        <v>0</v>
      </c>
      <c r="R62" s="56">
        <v>0</v>
      </c>
      <c r="S62" s="57">
        <v>0.93542090003576295</v>
      </c>
      <c r="T62" s="56">
        <v>3.329E-2</v>
      </c>
      <c r="U62" s="56">
        <v>3.32E-2</v>
      </c>
      <c r="V62" s="56">
        <v>8.9999999999999992E-5</v>
      </c>
      <c r="W62" s="56">
        <v>0.90213090003576291</v>
      </c>
      <c r="X62" s="56">
        <v>0.5943389</v>
      </c>
      <c r="Y62" s="56">
        <v>7.4999999999999993E-5</v>
      </c>
      <c r="Z62" s="56">
        <v>0.30779200003576285</v>
      </c>
      <c r="AA62" s="56">
        <v>2.1829999999999999E-2</v>
      </c>
      <c r="AB62" s="56">
        <v>0.1228053441406648</v>
      </c>
      <c r="AC62" s="56">
        <v>0.77932555589509811</v>
      </c>
      <c r="AD62" s="56">
        <v>0.59098026495404687</v>
      </c>
      <c r="AE62" s="56">
        <v>0.18834529094105126</v>
      </c>
      <c r="AF62" s="58">
        <v>0</v>
      </c>
      <c r="AG62" s="57">
        <v>0.59098026495404687</v>
      </c>
      <c r="AH62" s="56">
        <v>0.22163529094105128</v>
      </c>
      <c r="AI62" s="56">
        <v>0.59098026495404687</v>
      </c>
      <c r="AJ62" s="56">
        <v>0</v>
      </c>
      <c r="AK62" s="56">
        <f t="shared" si="0"/>
        <v>0.93542090003576295</v>
      </c>
      <c r="AL62" s="56">
        <f t="shared" si="1"/>
        <v>0.31474585507246394</v>
      </c>
      <c r="AM62" s="56">
        <v>0</v>
      </c>
      <c r="AN62" s="56">
        <v>0.31474585507246394</v>
      </c>
      <c r="AO62" s="56">
        <f t="shared" si="2"/>
        <v>0.62067504496329895</v>
      </c>
    </row>
    <row r="63" spans="2:41" ht="17.25" customHeight="1" x14ac:dyDescent="0.15">
      <c r="B63" s="77" t="s">
        <v>125</v>
      </c>
      <c r="C63" s="78"/>
      <c r="D63" s="56">
        <v>3.3691500000000002E-4</v>
      </c>
      <c r="E63" s="56">
        <v>0</v>
      </c>
      <c r="F63" s="56">
        <v>0</v>
      </c>
      <c r="G63" s="56">
        <v>3.3691500000000002E-4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3.3691500000000002E-4</v>
      </c>
      <c r="T63" s="56">
        <v>0</v>
      </c>
      <c r="U63" s="56">
        <v>0</v>
      </c>
      <c r="V63" s="56">
        <v>0</v>
      </c>
      <c r="W63" s="56">
        <v>3.3691500000000002E-4</v>
      </c>
      <c r="X63" s="56">
        <v>3.2000000000000003E-4</v>
      </c>
      <c r="Y63" s="56">
        <v>1.4000000000000001E-4</v>
      </c>
      <c r="Z63" s="56">
        <v>1.6915E-5</v>
      </c>
      <c r="AA63" s="56">
        <v>3.5999999999999998E-6</v>
      </c>
      <c r="AB63" s="56">
        <v>1.2576796000413317E-4</v>
      </c>
      <c r="AC63" s="56">
        <v>2.1114703999586685E-4</v>
      </c>
      <c r="AD63" s="56">
        <v>2.0621555132870216E-4</v>
      </c>
      <c r="AE63" s="56">
        <v>4.9314886671646876E-6</v>
      </c>
      <c r="AF63" s="58">
        <v>0</v>
      </c>
      <c r="AG63" s="57">
        <v>2.0621555132870216E-4</v>
      </c>
      <c r="AH63" s="56">
        <v>4.9314886671646876E-6</v>
      </c>
      <c r="AI63" s="56">
        <v>2.0621555132870216E-4</v>
      </c>
      <c r="AJ63" s="56">
        <v>0</v>
      </c>
      <c r="AK63" s="56">
        <f t="shared" si="0"/>
        <v>3.3691500000000002E-4</v>
      </c>
      <c r="AL63" s="56">
        <f t="shared" si="1"/>
        <v>1.92E-4</v>
      </c>
      <c r="AM63" s="56">
        <v>0</v>
      </c>
      <c r="AN63" s="56">
        <v>1.92E-4</v>
      </c>
      <c r="AO63" s="56">
        <f t="shared" si="2"/>
        <v>1.4491500000000002E-4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2021-03-16T06:37:32Z</dcterms:created>
  <dcterms:modified xsi:type="dcterms:W3CDTF">2022-03-29T10:15:54Z</dcterms:modified>
</cp:coreProperties>
</file>