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553E6B8A-0611-46F0-8081-3AE52A45163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L63" i="1"/>
  <c r="AK63" i="1"/>
  <c r="AO63" i="1" s="1"/>
  <c r="AL62" i="1"/>
  <c r="AK62" i="1"/>
  <c r="AL61" i="1"/>
  <c r="AK61" i="1"/>
  <c r="AL60" i="1"/>
  <c r="AK60" i="1"/>
  <c r="AL59" i="1"/>
  <c r="AK59" i="1"/>
  <c r="AO59" i="1" s="1"/>
  <c r="AL58" i="1"/>
  <c r="AK58" i="1"/>
  <c r="AL57" i="1"/>
  <c r="AK57" i="1"/>
  <c r="AO57" i="1" s="1"/>
  <c r="AL56" i="1"/>
  <c r="AK56" i="1"/>
  <c r="AL55" i="1"/>
  <c r="AK55" i="1"/>
  <c r="AL54" i="1"/>
  <c r="AK54" i="1"/>
  <c r="AO54" i="1" s="1"/>
  <c r="AL53" i="1"/>
  <c r="AK53" i="1"/>
  <c r="AL52" i="1"/>
  <c r="AK52" i="1"/>
  <c r="AL51" i="1"/>
  <c r="AK51" i="1"/>
  <c r="AO51" i="1" s="1"/>
  <c r="AL50" i="1"/>
  <c r="AK50" i="1"/>
  <c r="AO50" i="1" s="1"/>
  <c r="AL49" i="1"/>
  <c r="AK49" i="1"/>
  <c r="AL48" i="1"/>
  <c r="AK48" i="1"/>
  <c r="AO48" i="1" s="1"/>
  <c r="AL47" i="1"/>
  <c r="AK47" i="1"/>
  <c r="AO47" i="1" s="1"/>
  <c r="AL46" i="1"/>
  <c r="AK46" i="1"/>
  <c r="AN44" i="1"/>
  <c r="AL45" i="1"/>
  <c r="AK45" i="1"/>
  <c r="AM44" i="1"/>
  <c r="AK44" i="1"/>
  <c r="AL43" i="1"/>
  <c r="AK43" i="1"/>
  <c r="AL42" i="1"/>
  <c r="AK42" i="1"/>
  <c r="AO42" i="1" s="1"/>
  <c r="AL41" i="1"/>
  <c r="AK41" i="1"/>
  <c r="AL40" i="1"/>
  <c r="AK40" i="1"/>
  <c r="AL39" i="1"/>
  <c r="AK39" i="1"/>
  <c r="AO39" i="1" s="1"/>
  <c r="AL38" i="1"/>
  <c r="AK38" i="1"/>
  <c r="AL37" i="1"/>
  <c r="AK37" i="1"/>
  <c r="AL36" i="1"/>
  <c r="AK36" i="1"/>
  <c r="AO36" i="1" s="1"/>
  <c r="AL35" i="1"/>
  <c r="AK35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L22" i="1"/>
  <c r="AK22" i="1"/>
  <c r="AL21" i="1"/>
  <c r="AK21" i="1"/>
  <c r="AO21" i="1" s="1"/>
  <c r="AL20" i="1"/>
  <c r="AK20" i="1"/>
  <c r="AN19" i="1"/>
  <c r="AM19" i="1"/>
  <c r="AL19" i="1"/>
  <c r="AK19" i="1"/>
  <c r="AO19" i="1" s="1"/>
  <c r="AL18" i="1"/>
  <c r="AK18" i="1"/>
  <c r="AL17" i="1"/>
  <c r="AK17" i="1"/>
  <c r="AL16" i="1"/>
  <c r="AK16" i="1"/>
  <c r="AO16" i="1" s="1"/>
  <c r="AL15" i="1"/>
  <c r="AK15" i="1"/>
  <c r="AL14" i="1"/>
  <c r="AK14" i="1"/>
  <c r="AN13" i="1"/>
  <c r="AM13" i="1"/>
  <c r="AL13" i="1" s="1"/>
  <c r="AK13" i="1"/>
  <c r="AK12" i="1"/>
  <c r="X8" i="1"/>
  <c r="Z8" i="1"/>
  <c r="AO27" i="1" l="1"/>
  <c r="AO14" i="1"/>
  <c r="AO22" i="1"/>
  <c r="AO25" i="1"/>
  <c r="AO28" i="1"/>
  <c r="AO31" i="1"/>
  <c r="AO34" i="1"/>
  <c r="AO37" i="1"/>
  <c r="AO40" i="1"/>
  <c r="AO43" i="1"/>
  <c r="AO46" i="1"/>
  <c r="AO49" i="1"/>
  <c r="AO58" i="1"/>
  <c r="AO61" i="1"/>
  <c r="AO64" i="1"/>
  <c r="AO15" i="1"/>
  <c r="AO20" i="1"/>
  <c r="AO23" i="1"/>
  <c r="AO26" i="1"/>
  <c r="AO29" i="1"/>
  <c r="AO32" i="1"/>
  <c r="AO35" i="1"/>
  <c r="AO38" i="1"/>
  <c r="AO41" i="1"/>
  <c r="AO13" i="1"/>
  <c r="AL44" i="1"/>
  <c r="AO44" i="1" s="1"/>
  <c r="AN12" i="1"/>
  <c r="AO45" i="1"/>
  <c r="AO17" i="1"/>
  <c r="AO55" i="1"/>
  <c r="AO62" i="1"/>
  <c r="AO18" i="1"/>
  <c r="AO52" i="1"/>
  <c r="AO56" i="1"/>
  <c r="AO53" i="1"/>
  <c r="AO60" i="1"/>
  <c r="AM12" i="1"/>
  <c r="AL12" i="1" l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<sst xmlns="http://schemas.openxmlformats.org/spreadsheetml/2006/main" count="137" uniqueCount="132">
  <si>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</si>
  <si>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</si>
  <si>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</si>
  <si>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</si>
  <si>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</si>
  <si>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</si>
  <si>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</si>
  <si>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</si>
  <si>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</si>
  <si>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</si>
  <si>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</si>
  <si>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</si>
  <si>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</si>
  <si>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</si>
  <si>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</si>
  <si>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</si>
  <si>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</si>
  <si>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</si>
  <si>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</si>
  <si>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</si>
  <si>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</si>
  <si>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</si>
  <si>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</si>
  <si>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</si>
  <si>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</si>
  <si>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</si>
  <si>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</si>
  <si>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</si>
  <si>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</si>
  <si>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</si>
  <si>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</si>
  <si>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</si>
  <si>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</si>
  <si>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</si>
  <si>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</si>
  <si>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</si>
  <si>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</si>
  <si>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</si>
  <si>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</si>
  <si>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</si>
  <si>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</si>
  <si>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</si>
  <si>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</si>
  <si>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</si>
  <si>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</si>
  <si>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</si>
  <si>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</si>
  <si>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</si>
  <si>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</si>
  <si>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</si>
  <si>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</si>
  <si>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</si>
  <si>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</si>
  <si>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</si>
  <si>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</si>
  <si>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</si>
  <si>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</si>
  <si>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</si>
  <si>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</si>
  <si>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</si>
  <si>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</si>
  <si>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</si>
  <si>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</si>
  <si>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</si>
  <si>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</si>
  <si>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</si>
  <si>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</si>
  <si>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</si>
  <si>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</si>
  <si>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</si>
  <si>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</si>
  <si>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</si>
  <si>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</si>
  <si>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</si>
  <si>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</si>
  <si>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</si>
  <si>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</si>
  <si>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</si>
  <si>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</si>
  <si>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</si>
  <si>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</si>
  <si>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</si>
  <si>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</si>
  <si>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</si>
  <si>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</si>
  <si>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</si>
  <si>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</si>
  <si>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</si>
  <si>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</si>
  <si>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</si>
  <si>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</si>
  <si>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</si>
  <si>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</si>
  <si>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</si>
  <si>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</si>
  <si>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</si>
  <si>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</si>
  <si>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</si>
  <si>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</si>
  <si>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</si>
  <si>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</si>
  <si>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</si>
  <si>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</si>
  <si>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</si>
  <si>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</si>
  <si>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</si>
  <si>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</si>
  <si>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</si>
  <si>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</si>
  <si>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</si>
  <si>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</si>
  <si>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</si>
  <si>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</si>
  <si>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</si>
  <si>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</si>
  <si>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</si>
  <si>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</si>
  <si>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</si>
  <si>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</si>
  <si>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</si>
  <si>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</si>
  <si>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</si>
  <si>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</si>
  <si>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</si>
  <si>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</si>
  <si>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</si>
  <si>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</si>
  <si>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</si>
  <si>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</si>
  <si>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</si>
  <si>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</si>
  <si>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表5-09  発生量及び処理・処分量（業種別)　〔新宮・東牟婁地域〕〔全業種〕〔令和２年度〕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</si>
</sst>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O17" sqref="O17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100" t="s">
        <v>0</v>
      </c>
      <c r="C5" s="101"/>
      <c r="D5" s="8" t="s">
        <v>127</v>
      </c>
      <c r="E5" s="9" t="s">
        <v>1</v>
      </c>
      <c r="F5" s="9" t="s">
        <v>2</v>
      </c>
      <c r="G5" s="8" t="s">
        <v>128</v>
      </c>
      <c r="H5" s="106" t="s">
        <v>3</v>
      </c>
      <c r="I5" s="107"/>
      <c r="J5" s="108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109" t="s">
        <v>6</v>
      </c>
      <c r="AH5" s="111" t="s">
        <v>7</v>
      </c>
      <c r="AI5" s="111" t="s">
        <v>8</v>
      </c>
      <c r="AJ5" s="111" t="s">
        <v>9</v>
      </c>
      <c r="AK5" s="83" t="s">
        <v>10</v>
      </c>
      <c r="AL5" s="15" t="s">
        <v>11</v>
      </c>
      <c r="AM5" s="16"/>
      <c r="AN5" s="17"/>
      <c r="AO5" s="83" t="s">
        <v>12</v>
      </c>
    </row>
    <row r="6" spans="2:41" ht="13.5" customHeight="1" x14ac:dyDescent="0.15">
      <c r="B6" s="102"/>
      <c r="C6" s="103"/>
      <c r="D6" s="18"/>
      <c r="E6" s="18"/>
      <c r="F6" s="18"/>
      <c r="G6" s="18"/>
      <c r="H6" s="85" t="s">
        <v>13</v>
      </c>
      <c r="I6" s="85" t="s">
        <v>14</v>
      </c>
      <c r="J6" s="8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110"/>
      <c r="AH6" s="112"/>
      <c r="AI6" s="112"/>
      <c r="AJ6" s="113"/>
      <c r="AK6" s="84"/>
      <c r="AL6" s="25"/>
      <c r="AM6" s="26" t="s">
        <v>20</v>
      </c>
      <c r="AN6" s="26" t="s">
        <v>21</v>
      </c>
      <c r="AO6" s="84"/>
    </row>
    <row r="7" spans="2:41" ht="13.5" customHeight="1" x14ac:dyDescent="0.15">
      <c r="B7" s="102"/>
      <c r="C7" s="103"/>
      <c r="D7" s="18"/>
      <c r="E7" s="18"/>
      <c r="F7" s="18"/>
      <c r="G7" s="18"/>
      <c r="H7" s="86"/>
      <c r="I7" s="86"/>
      <c r="J7" s="86"/>
      <c r="K7" s="19"/>
      <c r="L7" s="20"/>
      <c r="M7" s="18"/>
      <c r="N7" s="88" t="s">
        <v>22</v>
      </c>
      <c r="O7" s="18"/>
      <c r="P7" s="90" t="s">
        <v>23</v>
      </c>
      <c r="Q7" s="93" t="s">
        <v>24</v>
      </c>
      <c r="R7" s="9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88" t="s">
        <v>16</v>
      </c>
      <c r="AC7" s="114" t="s">
        <v>17</v>
      </c>
      <c r="AD7" s="12"/>
      <c r="AE7" s="12"/>
      <c r="AF7" s="13"/>
      <c r="AG7" s="110"/>
      <c r="AH7" s="112"/>
      <c r="AI7" s="112"/>
      <c r="AJ7" s="113"/>
      <c r="AK7" s="84"/>
      <c r="AL7" s="25"/>
      <c r="AM7" s="25"/>
      <c r="AN7" s="25"/>
      <c r="AO7" s="84"/>
    </row>
    <row r="8" spans="2:41" ht="13.5" customHeight="1" x14ac:dyDescent="0.15">
      <c r="B8" s="102"/>
      <c r="C8" s="103"/>
      <c r="D8" s="18"/>
      <c r="E8" s="18"/>
      <c r="F8" s="18"/>
      <c r="G8" s="18"/>
      <c r="H8" s="86"/>
      <c r="I8" s="86"/>
      <c r="J8" s="86"/>
      <c r="K8" s="19"/>
      <c r="L8" s="20"/>
      <c r="M8" s="18"/>
      <c r="N8" s="89"/>
      <c r="O8" s="18"/>
      <c r="P8" s="91"/>
      <c r="Q8" s="94"/>
      <c r="R8" s="9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99"/>
      <c r="AC8" s="115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102"/>
      <c r="C9" s="103"/>
      <c r="D9" s="34"/>
      <c r="E9" s="34"/>
      <c r="F9" s="34"/>
      <c r="G9" s="35"/>
      <c r="H9" s="35"/>
      <c r="I9" s="35"/>
      <c r="J9" s="35"/>
      <c r="K9" s="35"/>
      <c r="L9" s="111" t="s">
        <v>28</v>
      </c>
      <c r="M9" s="35"/>
      <c r="N9" s="89"/>
      <c r="O9" s="35"/>
      <c r="P9" s="92"/>
      <c r="Q9" s="95"/>
      <c r="R9" s="98"/>
      <c r="S9" s="36"/>
      <c r="T9" s="35"/>
      <c r="U9" s="35"/>
      <c r="V9" s="35"/>
      <c r="W9" s="35"/>
      <c r="X9" s="35"/>
      <c r="Y9" s="111" t="s">
        <v>28</v>
      </c>
      <c r="Z9" s="35"/>
      <c r="AA9" s="111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102"/>
      <c r="C10" s="103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16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16"/>
      <c r="Z10" s="34" t="s">
        <v>49</v>
      </c>
      <c r="AA10" s="116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104"/>
      <c r="C11" s="105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82.553652251556642</v>
      </c>
      <c r="E12" s="51">
        <v>0</v>
      </c>
      <c r="F12" s="51">
        <v>0</v>
      </c>
      <c r="G12" s="51">
        <v>82.553652251556642</v>
      </c>
      <c r="H12" s="51">
        <v>4.2185117045566507</v>
      </c>
      <c r="I12" s="51">
        <v>0</v>
      </c>
      <c r="J12" s="51">
        <v>0</v>
      </c>
      <c r="K12" s="51">
        <v>23.18702</v>
      </c>
      <c r="L12" s="51">
        <v>0</v>
      </c>
      <c r="M12" s="51">
        <v>2.6475226561236846</v>
      </c>
      <c r="N12" s="51">
        <v>0</v>
      </c>
      <c r="O12" s="51">
        <v>20.539497343876313</v>
      </c>
      <c r="P12" s="51">
        <v>20.397517343876313</v>
      </c>
      <c r="Q12" s="52">
        <v>0</v>
      </c>
      <c r="R12" s="51">
        <v>0</v>
      </c>
      <c r="S12" s="53">
        <v>55.290100546999987</v>
      </c>
      <c r="T12" s="51">
        <v>0.21980000000000005</v>
      </c>
      <c r="U12" s="51">
        <v>0.20356000000000005</v>
      </c>
      <c r="V12" s="51">
        <v>1.6240000000000001E-2</v>
      </c>
      <c r="W12" s="51">
        <v>55.070300546999988</v>
      </c>
      <c r="X12" s="51">
        <v>50.222515059999999</v>
      </c>
      <c r="Y12" s="51">
        <v>0.19038300000000002</v>
      </c>
      <c r="Z12" s="51">
        <v>4.8477854869999994</v>
      </c>
      <c r="AA12" s="51">
        <v>0.72526970199999985</v>
      </c>
      <c r="AB12" s="51">
        <v>1.2067377704104514</v>
      </c>
      <c r="AC12" s="51">
        <v>53.863562776589553</v>
      </c>
      <c r="AD12" s="51">
        <v>53.120056348136686</v>
      </c>
      <c r="AE12" s="51">
        <v>0.74350642845284987</v>
      </c>
      <c r="AF12" s="54">
        <v>0</v>
      </c>
      <c r="AG12" s="53">
        <v>77.736085396569635</v>
      </c>
      <c r="AH12" s="51">
        <v>0.96330642845284986</v>
      </c>
      <c r="AI12" s="51">
        <v>77.736085396569635</v>
      </c>
      <c r="AJ12" s="51">
        <v>0</v>
      </c>
      <c r="AK12" s="51">
        <f>G12-N12</f>
        <v>82.553652251556642</v>
      </c>
      <c r="AL12" s="51">
        <f>AM12+AN12</f>
        <v>1.051517</v>
      </c>
      <c r="AM12" s="51">
        <f>AM13+SUM(AM16:AM19)+AM44+SUM(AM51:AM64)</f>
        <v>0</v>
      </c>
      <c r="AN12" s="51">
        <f>AN13+SUM(AN16:AN19)+AN44+SUM(AN51:AN64)</f>
        <v>1.051517</v>
      </c>
      <c r="AO12" s="51">
        <f>AK12-AL12</f>
        <v>81.502135251556638</v>
      </c>
    </row>
    <row r="13" spans="2:41" s="55" customFormat="1" ht="17.25" customHeight="1" thickTop="1" x14ac:dyDescent="0.15">
      <c r="B13" s="79" t="s">
        <v>75</v>
      </c>
      <c r="C13" s="80"/>
      <c r="D13" s="56">
        <v>4.2382177045566509</v>
      </c>
      <c r="E13" s="56">
        <v>0</v>
      </c>
      <c r="F13" s="56">
        <v>0</v>
      </c>
      <c r="G13" s="56">
        <v>4.2382177045566509</v>
      </c>
      <c r="H13" s="56">
        <v>4.2185117045566507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1.9706000000000001E-2</v>
      </c>
      <c r="T13" s="56">
        <v>0</v>
      </c>
      <c r="U13" s="56">
        <v>0</v>
      </c>
      <c r="V13" s="56">
        <v>0</v>
      </c>
      <c r="W13" s="56">
        <v>1.9706000000000001E-2</v>
      </c>
      <c r="X13" s="56">
        <v>0</v>
      </c>
      <c r="Y13" s="56">
        <v>0</v>
      </c>
      <c r="Z13" s="56">
        <v>1.9706000000000001E-2</v>
      </c>
      <c r="AA13" s="56">
        <v>0</v>
      </c>
      <c r="AB13" s="56">
        <v>0</v>
      </c>
      <c r="AC13" s="56">
        <v>1.9706000000000001E-2</v>
      </c>
      <c r="AD13" s="56">
        <v>1.9706000000000001E-2</v>
      </c>
      <c r="AE13" s="56">
        <v>0</v>
      </c>
      <c r="AF13" s="58">
        <v>0</v>
      </c>
      <c r="AG13" s="57">
        <v>4.2382177045566509</v>
      </c>
      <c r="AH13" s="56">
        <v>0</v>
      </c>
      <c r="AI13" s="56">
        <v>4.2382177045566509</v>
      </c>
      <c r="AJ13" s="56">
        <v>0</v>
      </c>
      <c r="AK13" s="56">
        <f t="shared" ref="AK13:AK64" si="0">G13-N13</f>
        <v>4.2382177045566509</v>
      </c>
      <c r="AL13" s="56">
        <f t="shared" ref="AL13:AL64" si="1">AM13+AN13</f>
        <v>5.4000000000000001E-4</v>
      </c>
      <c r="AM13" s="56">
        <f>SUM(AM14:AM15)</f>
        <v>0</v>
      </c>
      <c r="AN13" s="56">
        <f>SUM(AN14:AN15)</f>
        <v>5.4000000000000001E-4</v>
      </c>
      <c r="AO13" s="56">
        <f t="shared" ref="AO13:AO64" si="2">AK13-AL13</f>
        <v>4.2376777045566509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4.237817704556651</v>
      </c>
      <c r="E14" s="61">
        <v>0</v>
      </c>
      <c r="F14" s="61">
        <v>0</v>
      </c>
      <c r="G14" s="61">
        <v>4.237817704556651</v>
      </c>
      <c r="H14" s="61">
        <v>4.2185117045566507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1.9306E-2</v>
      </c>
      <c r="T14" s="61">
        <v>0</v>
      </c>
      <c r="U14" s="61">
        <v>0</v>
      </c>
      <c r="V14" s="61">
        <v>0</v>
      </c>
      <c r="W14" s="61">
        <v>1.9306E-2</v>
      </c>
      <c r="X14" s="61">
        <v>0</v>
      </c>
      <c r="Y14" s="61">
        <v>0</v>
      </c>
      <c r="Z14" s="61">
        <v>1.9306E-2</v>
      </c>
      <c r="AA14" s="61">
        <v>0</v>
      </c>
      <c r="AB14" s="61">
        <v>0</v>
      </c>
      <c r="AC14" s="61">
        <v>1.9306E-2</v>
      </c>
      <c r="AD14" s="61">
        <v>1.9306E-2</v>
      </c>
      <c r="AE14" s="61">
        <v>0</v>
      </c>
      <c r="AF14" s="64">
        <v>0</v>
      </c>
      <c r="AG14" s="63">
        <v>4.237817704556651</v>
      </c>
      <c r="AH14" s="61">
        <v>0</v>
      </c>
      <c r="AI14" s="61">
        <v>4.237817704556651</v>
      </c>
      <c r="AJ14" s="61">
        <v>0</v>
      </c>
      <c r="AK14" s="61">
        <f t="shared" si="0"/>
        <v>4.237817704556651</v>
      </c>
      <c r="AL14" s="61">
        <f t="shared" si="1"/>
        <v>5.4000000000000001E-4</v>
      </c>
      <c r="AM14" s="61">
        <v>0</v>
      </c>
      <c r="AN14" s="61">
        <v>5.4000000000000001E-4</v>
      </c>
      <c r="AO14" s="61">
        <f t="shared" si="2"/>
        <v>4.237277704556651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4.0000000000000002E-4</v>
      </c>
      <c r="E15" s="67">
        <v>0</v>
      </c>
      <c r="F15" s="67">
        <v>0</v>
      </c>
      <c r="G15" s="67">
        <v>4.0000000000000002E-4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4.0000000000000002E-4</v>
      </c>
      <c r="T15" s="67">
        <v>0</v>
      </c>
      <c r="U15" s="67">
        <v>0</v>
      </c>
      <c r="V15" s="67">
        <v>0</v>
      </c>
      <c r="W15" s="67">
        <v>4.0000000000000002E-4</v>
      </c>
      <c r="X15" s="67">
        <v>0</v>
      </c>
      <c r="Y15" s="67">
        <v>0</v>
      </c>
      <c r="Z15" s="67">
        <v>4.0000000000000002E-4</v>
      </c>
      <c r="AA15" s="67">
        <v>0</v>
      </c>
      <c r="AB15" s="67">
        <v>0</v>
      </c>
      <c r="AC15" s="67">
        <v>4.0000000000000002E-4</v>
      </c>
      <c r="AD15" s="67">
        <v>4.0000000000000002E-4</v>
      </c>
      <c r="AE15" s="67">
        <v>0</v>
      </c>
      <c r="AF15" s="70">
        <v>0</v>
      </c>
      <c r="AG15" s="69">
        <v>4.0000000000000002E-4</v>
      </c>
      <c r="AH15" s="67">
        <v>0</v>
      </c>
      <c r="AI15" s="67">
        <v>4.0000000000000002E-4</v>
      </c>
      <c r="AJ15" s="67">
        <v>0</v>
      </c>
      <c r="AK15" s="67">
        <f t="shared" si="0"/>
        <v>4.0000000000000002E-4</v>
      </c>
      <c r="AL15" s="67">
        <f t="shared" si="1"/>
        <v>0</v>
      </c>
      <c r="AM15" s="67">
        <v>0</v>
      </c>
      <c r="AN15" s="67">
        <v>0</v>
      </c>
      <c r="AO15" s="67">
        <f t="shared" si="2"/>
        <v>4.0000000000000002E-4</v>
      </c>
    </row>
    <row r="16" spans="2:41" s="55" customFormat="1" ht="17.25" customHeight="1" x14ac:dyDescent="0.15">
      <c r="B16" s="77" t="s">
        <v>78</v>
      </c>
      <c r="C16" s="78"/>
      <c r="D16" s="56">
        <v>3.5960000000000002E-3</v>
      </c>
      <c r="E16" s="56">
        <v>0</v>
      </c>
      <c r="F16" s="56">
        <v>0</v>
      </c>
      <c r="G16" s="56">
        <v>3.5960000000000002E-3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3.5960000000000002E-3</v>
      </c>
      <c r="T16" s="56">
        <v>0</v>
      </c>
      <c r="U16" s="56">
        <v>0</v>
      </c>
      <c r="V16" s="56">
        <v>0</v>
      </c>
      <c r="W16" s="56">
        <v>3.5960000000000002E-3</v>
      </c>
      <c r="X16" s="56">
        <v>2.2600000000000002E-4</v>
      </c>
      <c r="Y16" s="56">
        <v>0</v>
      </c>
      <c r="Z16" s="56">
        <v>3.3700000000000002E-3</v>
      </c>
      <c r="AA16" s="56">
        <v>0</v>
      </c>
      <c r="AB16" s="56">
        <v>0</v>
      </c>
      <c r="AC16" s="61">
        <v>3.5960000000000002E-3</v>
      </c>
      <c r="AD16" s="56">
        <v>3.5960000000000002E-3</v>
      </c>
      <c r="AE16" s="56">
        <v>0</v>
      </c>
      <c r="AF16" s="58">
        <v>0</v>
      </c>
      <c r="AG16" s="57">
        <v>3.5960000000000002E-3</v>
      </c>
      <c r="AH16" s="56">
        <v>0</v>
      </c>
      <c r="AI16" s="56">
        <v>3.5960000000000002E-3</v>
      </c>
      <c r="AJ16" s="56">
        <v>0</v>
      </c>
      <c r="AK16" s="56">
        <f t="shared" si="0"/>
        <v>3.5960000000000002E-3</v>
      </c>
      <c r="AL16" s="56">
        <f t="shared" si="1"/>
        <v>0</v>
      </c>
      <c r="AM16" s="56">
        <v>0</v>
      </c>
      <c r="AN16" s="56">
        <v>0</v>
      </c>
      <c r="AO16" s="56">
        <f t="shared" si="2"/>
        <v>3.5960000000000002E-3</v>
      </c>
    </row>
    <row r="17" spans="2:41" s="55" customFormat="1" ht="17.25" customHeight="1" x14ac:dyDescent="0.15">
      <c r="B17" s="77" t="s">
        <v>79</v>
      </c>
      <c r="C17" s="78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0</v>
      </c>
      <c r="AM17" s="56">
        <v>0</v>
      </c>
      <c r="AN17" s="56">
        <v>0</v>
      </c>
      <c r="AO17" s="56">
        <f t="shared" si="2"/>
        <v>0</v>
      </c>
    </row>
    <row r="18" spans="2:41" s="55" customFormat="1" ht="17.25" customHeight="1" x14ac:dyDescent="0.15">
      <c r="B18" s="77" t="s">
        <v>80</v>
      </c>
      <c r="C18" s="78"/>
      <c r="D18" s="56">
        <v>67.854944459999999</v>
      </c>
      <c r="E18" s="56">
        <v>0</v>
      </c>
      <c r="F18" s="56">
        <v>0</v>
      </c>
      <c r="G18" s="56">
        <v>67.854944459999999</v>
      </c>
      <c r="H18" s="56">
        <v>0</v>
      </c>
      <c r="I18" s="56">
        <v>0</v>
      </c>
      <c r="J18" s="56">
        <v>0</v>
      </c>
      <c r="K18" s="56">
        <v>18.192409999999999</v>
      </c>
      <c r="L18" s="56">
        <v>0</v>
      </c>
      <c r="M18" s="56">
        <v>1.6726561236843906E-3</v>
      </c>
      <c r="N18" s="56">
        <v>0</v>
      </c>
      <c r="O18" s="56">
        <v>18.190737343876314</v>
      </c>
      <c r="P18" s="56">
        <v>18.190737343876314</v>
      </c>
      <c r="Q18" s="71">
        <v>0</v>
      </c>
      <c r="R18" s="56">
        <v>0</v>
      </c>
      <c r="S18" s="57">
        <v>49.662534459999989</v>
      </c>
      <c r="T18" s="56">
        <v>0.21447000000000002</v>
      </c>
      <c r="U18" s="56">
        <v>0.20179000000000002</v>
      </c>
      <c r="V18" s="56">
        <v>1.268E-2</v>
      </c>
      <c r="W18" s="56">
        <v>49.448064459999991</v>
      </c>
      <c r="X18" s="56">
        <v>48.355126059999989</v>
      </c>
      <c r="Y18" s="56">
        <v>5.7400000000000003E-3</v>
      </c>
      <c r="Z18" s="56">
        <v>1.0929384000000002</v>
      </c>
      <c r="AA18" s="56">
        <v>0.44061199999999995</v>
      </c>
      <c r="AB18" s="56">
        <v>0.51174038288186807</v>
      </c>
      <c r="AC18" s="61">
        <v>48.936324077118122</v>
      </c>
      <c r="AD18" s="56">
        <v>48.467560676079138</v>
      </c>
      <c r="AE18" s="56">
        <v>0.46876340103898212</v>
      </c>
      <c r="AF18" s="58">
        <v>0</v>
      </c>
      <c r="AG18" s="57">
        <v>66.658298019955453</v>
      </c>
      <c r="AH18" s="56">
        <v>0.68323340103898211</v>
      </c>
      <c r="AI18" s="56">
        <v>66.658298019955453</v>
      </c>
      <c r="AJ18" s="56">
        <v>0</v>
      </c>
      <c r="AK18" s="56">
        <f t="shared" si="0"/>
        <v>67.854944459999999</v>
      </c>
      <c r="AL18" s="56">
        <f t="shared" si="1"/>
        <v>0.42441800000000018</v>
      </c>
      <c r="AM18" s="56">
        <v>0</v>
      </c>
      <c r="AN18" s="56">
        <v>0.42441800000000018</v>
      </c>
      <c r="AO18" s="56">
        <f t="shared" si="2"/>
        <v>67.430526459999996</v>
      </c>
    </row>
    <row r="19" spans="2:41" s="55" customFormat="1" ht="17.25" customHeight="1" x14ac:dyDescent="0.15">
      <c r="B19" s="81" t="s">
        <v>81</v>
      </c>
      <c r="C19" s="82"/>
      <c r="D19" s="56">
        <v>7.3419509999999999</v>
      </c>
      <c r="E19" s="56">
        <v>0</v>
      </c>
      <c r="F19" s="56">
        <v>0</v>
      </c>
      <c r="G19" s="56">
        <v>7.3419509999999999</v>
      </c>
      <c r="H19" s="56">
        <v>0</v>
      </c>
      <c r="I19" s="56">
        <v>0</v>
      </c>
      <c r="J19" s="56">
        <v>0</v>
      </c>
      <c r="K19" s="56">
        <v>4.625</v>
      </c>
      <c r="L19" s="56">
        <v>0</v>
      </c>
      <c r="M19" s="56">
        <v>2.4182200000000003</v>
      </c>
      <c r="N19" s="56">
        <v>0</v>
      </c>
      <c r="O19" s="56">
        <v>2.2067799999999997</v>
      </c>
      <c r="P19" s="56">
        <v>2.2067799999999997</v>
      </c>
      <c r="Q19" s="71">
        <v>0</v>
      </c>
      <c r="R19" s="56">
        <v>0</v>
      </c>
      <c r="S19" s="57">
        <v>2.7169509999999999</v>
      </c>
      <c r="T19" s="56">
        <v>1.99E-3</v>
      </c>
      <c r="U19" s="56">
        <v>1.7600000000000001E-3</v>
      </c>
      <c r="V19" s="56">
        <v>2.3000000000000001E-4</v>
      </c>
      <c r="W19" s="56">
        <v>2.7149610000000002</v>
      </c>
      <c r="X19" s="56">
        <v>0.13739999999999999</v>
      </c>
      <c r="Y19" s="56">
        <v>0</v>
      </c>
      <c r="Z19" s="56">
        <v>2.5775610000000007</v>
      </c>
      <c r="AA19" s="56">
        <v>8.7099999999999992E-4</v>
      </c>
      <c r="AB19" s="56">
        <v>2.267544176706676E-4</v>
      </c>
      <c r="AC19" s="56">
        <v>2.7147342455823296</v>
      </c>
      <c r="AD19" s="56">
        <v>2.7078987777777783</v>
      </c>
      <c r="AE19" s="56">
        <v>6.8354678045515404E-3</v>
      </c>
      <c r="AF19" s="58">
        <v>0</v>
      </c>
      <c r="AG19" s="57">
        <v>4.9146787777777776</v>
      </c>
      <c r="AH19" s="56">
        <v>8.82546780455154E-3</v>
      </c>
      <c r="AI19" s="56">
        <v>4.9146787777777776</v>
      </c>
      <c r="AJ19" s="56">
        <v>0</v>
      </c>
      <c r="AK19" s="56">
        <f t="shared" si="0"/>
        <v>7.3419509999999999</v>
      </c>
      <c r="AL19" s="56">
        <f t="shared" si="1"/>
        <v>6.0399999999999994E-3</v>
      </c>
      <c r="AM19" s="56">
        <f>SUM(AM20:AM43)</f>
        <v>0</v>
      </c>
      <c r="AN19" s="56">
        <f>SUM(AN20:AN43)</f>
        <v>6.0399999999999994E-3</v>
      </c>
      <c r="AO19" s="56">
        <f t="shared" si="2"/>
        <v>7.3359110000000003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0.10520999999999998</v>
      </c>
      <c r="E20" s="61">
        <v>0</v>
      </c>
      <c r="F20" s="61">
        <v>0</v>
      </c>
      <c r="G20" s="61">
        <v>0.10520999999999998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2">
        <v>0</v>
      </c>
      <c r="R20" s="61">
        <v>0</v>
      </c>
      <c r="S20" s="63">
        <v>0.10520999999999998</v>
      </c>
      <c r="T20" s="61">
        <v>1.7600000000000001E-3</v>
      </c>
      <c r="U20" s="61">
        <v>1.7600000000000001E-3</v>
      </c>
      <c r="V20" s="61">
        <v>0</v>
      </c>
      <c r="W20" s="61">
        <v>0.10344999999999999</v>
      </c>
      <c r="X20" s="61">
        <v>1.0539999999999999E-2</v>
      </c>
      <c r="Y20" s="61">
        <v>0</v>
      </c>
      <c r="Z20" s="61">
        <v>9.2909999999999993E-2</v>
      </c>
      <c r="AA20" s="61">
        <v>0</v>
      </c>
      <c r="AB20" s="61">
        <v>0</v>
      </c>
      <c r="AC20" s="61">
        <v>0.10344999999999999</v>
      </c>
      <c r="AD20" s="61">
        <v>0.10344999999999999</v>
      </c>
      <c r="AE20" s="61">
        <v>0</v>
      </c>
      <c r="AF20" s="64">
        <v>0</v>
      </c>
      <c r="AG20" s="63">
        <v>0.10344999999999999</v>
      </c>
      <c r="AH20" s="61">
        <v>1.7600000000000001E-3</v>
      </c>
      <c r="AI20" s="61">
        <v>0.10344999999999999</v>
      </c>
      <c r="AJ20" s="61">
        <v>0</v>
      </c>
      <c r="AK20" s="61">
        <f t="shared" si="0"/>
        <v>0.10520999999999998</v>
      </c>
      <c r="AL20" s="61">
        <f t="shared" si="1"/>
        <v>0</v>
      </c>
      <c r="AM20" s="61">
        <v>0</v>
      </c>
      <c r="AN20" s="61">
        <v>0</v>
      </c>
      <c r="AO20" s="61">
        <f t="shared" si="2"/>
        <v>0.10520999999999998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0</v>
      </c>
      <c r="T21" s="73">
        <v>0</v>
      </c>
      <c r="U21" s="73">
        <v>0</v>
      </c>
      <c r="V21" s="73">
        <v>0</v>
      </c>
      <c r="W21" s="73">
        <v>0</v>
      </c>
      <c r="X21" s="73">
        <v>0</v>
      </c>
      <c r="Y21" s="73">
        <v>0</v>
      </c>
      <c r="Z21" s="73">
        <v>0</v>
      </c>
      <c r="AA21" s="73">
        <v>0</v>
      </c>
      <c r="AB21" s="73">
        <v>0</v>
      </c>
      <c r="AC21" s="73">
        <v>0</v>
      </c>
      <c r="AD21" s="73">
        <v>0</v>
      </c>
      <c r="AE21" s="73">
        <v>0</v>
      </c>
      <c r="AF21" s="76">
        <v>0</v>
      </c>
      <c r="AG21" s="75">
        <v>0</v>
      </c>
      <c r="AH21" s="73">
        <v>0</v>
      </c>
      <c r="AI21" s="73">
        <v>0</v>
      </c>
      <c r="AJ21" s="73">
        <v>0</v>
      </c>
      <c r="AK21" s="73">
        <f t="shared" si="0"/>
        <v>0</v>
      </c>
      <c r="AL21" s="73">
        <f t="shared" si="1"/>
        <v>0</v>
      </c>
      <c r="AM21" s="73">
        <v>0</v>
      </c>
      <c r="AN21" s="73">
        <v>0</v>
      </c>
      <c r="AO21" s="73">
        <f t="shared" si="2"/>
        <v>0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4">
        <v>0</v>
      </c>
      <c r="R22" s="73">
        <v>0</v>
      </c>
      <c r="S22" s="75">
        <v>0</v>
      </c>
      <c r="T22" s="73">
        <v>0</v>
      </c>
      <c r="U22" s="73">
        <v>0</v>
      </c>
      <c r="V22" s="73">
        <v>0</v>
      </c>
      <c r="W22" s="73">
        <v>0</v>
      </c>
      <c r="X22" s="73">
        <v>0</v>
      </c>
      <c r="Y22" s="73">
        <v>0</v>
      </c>
      <c r="Z22" s="73">
        <v>0</v>
      </c>
      <c r="AA22" s="73">
        <v>0</v>
      </c>
      <c r="AB22" s="73">
        <v>0</v>
      </c>
      <c r="AC22" s="73">
        <v>0</v>
      </c>
      <c r="AD22" s="73">
        <v>0</v>
      </c>
      <c r="AE22" s="73">
        <v>0</v>
      </c>
      <c r="AF22" s="76">
        <v>0</v>
      </c>
      <c r="AG22" s="75">
        <v>0</v>
      </c>
      <c r="AH22" s="73">
        <v>0</v>
      </c>
      <c r="AI22" s="73">
        <v>0</v>
      </c>
      <c r="AJ22" s="73">
        <v>0</v>
      </c>
      <c r="AK22" s="73">
        <f t="shared" si="0"/>
        <v>0</v>
      </c>
      <c r="AL22" s="73">
        <f t="shared" si="1"/>
        <v>0</v>
      </c>
      <c r="AM22" s="73">
        <v>0</v>
      </c>
      <c r="AN22" s="73">
        <v>0</v>
      </c>
      <c r="AO22" s="73">
        <f t="shared" si="2"/>
        <v>0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1.2800000000000001E-3</v>
      </c>
      <c r="E23" s="73">
        <v>0</v>
      </c>
      <c r="F23" s="73">
        <v>0</v>
      </c>
      <c r="G23" s="73">
        <v>1.2800000000000001E-3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1.2800000000000001E-3</v>
      </c>
      <c r="T23" s="73">
        <v>0</v>
      </c>
      <c r="U23" s="73">
        <v>0</v>
      </c>
      <c r="V23" s="73">
        <v>0</v>
      </c>
      <c r="W23" s="73">
        <v>1.2800000000000001E-3</v>
      </c>
      <c r="X23" s="73">
        <v>0</v>
      </c>
      <c r="Y23" s="73">
        <v>0</v>
      </c>
      <c r="Z23" s="73">
        <v>1.2800000000000001E-3</v>
      </c>
      <c r="AA23" s="73">
        <v>3.8000000000000002E-4</v>
      </c>
      <c r="AB23" s="73">
        <v>2.647791164658614E-5</v>
      </c>
      <c r="AC23" s="73">
        <v>1.253522088353414E-3</v>
      </c>
      <c r="AD23" s="73">
        <v>8.9999999999999998E-4</v>
      </c>
      <c r="AE23" s="73">
        <v>3.5352208835341399E-4</v>
      </c>
      <c r="AF23" s="76">
        <v>0</v>
      </c>
      <c r="AG23" s="75">
        <v>8.9999999999999998E-4</v>
      </c>
      <c r="AH23" s="73">
        <v>3.5352208835341399E-4</v>
      </c>
      <c r="AI23" s="73">
        <v>8.9999999999999998E-4</v>
      </c>
      <c r="AJ23" s="73">
        <v>0</v>
      </c>
      <c r="AK23" s="73">
        <f t="shared" si="0"/>
        <v>1.2800000000000001E-3</v>
      </c>
      <c r="AL23" s="73">
        <f t="shared" si="1"/>
        <v>0</v>
      </c>
      <c r="AM23" s="73">
        <v>0</v>
      </c>
      <c r="AN23" s="73">
        <v>0</v>
      </c>
      <c r="AO23" s="73">
        <f t="shared" si="2"/>
        <v>1.2800000000000001E-3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v>0</v>
      </c>
      <c r="AC24" s="73">
        <v>0</v>
      </c>
      <c r="AD24" s="73">
        <v>0</v>
      </c>
      <c r="AE24" s="73">
        <v>0</v>
      </c>
      <c r="AF24" s="76">
        <v>0</v>
      </c>
      <c r="AG24" s="75">
        <v>0</v>
      </c>
      <c r="AH24" s="73">
        <v>0</v>
      </c>
      <c r="AI24" s="73">
        <v>0</v>
      </c>
      <c r="AJ24" s="73">
        <v>0</v>
      </c>
      <c r="AK24" s="73">
        <f t="shared" si="0"/>
        <v>0</v>
      </c>
      <c r="AL24" s="73">
        <f t="shared" si="1"/>
        <v>0</v>
      </c>
      <c r="AM24" s="73">
        <v>0</v>
      </c>
      <c r="AN24" s="73">
        <v>0</v>
      </c>
      <c r="AO24" s="73">
        <f t="shared" si="2"/>
        <v>0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0</v>
      </c>
      <c r="E25" s="73">
        <v>0</v>
      </c>
      <c r="F25" s="73">
        <v>0</v>
      </c>
      <c r="G25" s="73">
        <v>0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0</v>
      </c>
      <c r="T25" s="73">
        <v>0</v>
      </c>
      <c r="U25" s="73">
        <v>0</v>
      </c>
      <c r="V25" s="73">
        <v>0</v>
      </c>
      <c r="W25" s="73">
        <v>0</v>
      </c>
      <c r="X25" s="73">
        <v>0</v>
      </c>
      <c r="Y25" s="73">
        <v>0</v>
      </c>
      <c r="Z25" s="73">
        <v>0</v>
      </c>
      <c r="AA25" s="73">
        <v>0</v>
      </c>
      <c r="AB25" s="73">
        <v>0</v>
      </c>
      <c r="AC25" s="73">
        <v>0</v>
      </c>
      <c r="AD25" s="73">
        <v>0</v>
      </c>
      <c r="AE25" s="73">
        <v>0</v>
      </c>
      <c r="AF25" s="76">
        <v>0</v>
      </c>
      <c r="AG25" s="75">
        <v>0</v>
      </c>
      <c r="AH25" s="73">
        <v>0</v>
      </c>
      <c r="AI25" s="73">
        <v>0</v>
      </c>
      <c r="AJ25" s="73">
        <v>0</v>
      </c>
      <c r="AK25" s="73">
        <f t="shared" si="0"/>
        <v>0</v>
      </c>
      <c r="AL25" s="73">
        <f t="shared" si="1"/>
        <v>0</v>
      </c>
      <c r="AM25" s="73">
        <v>0</v>
      </c>
      <c r="AN25" s="73">
        <v>0</v>
      </c>
      <c r="AO25" s="73">
        <f t="shared" si="2"/>
        <v>0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0</v>
      </c>
      <c r="T26" s="73">
        <v>0</v>
      </c>
      <c r="U26" s="73">
        <v>0</v>
      </c>
      <c r="V26" s="73">
        <v>0</v>
      </c>
      <c r="W26" s="73">
        <v>0</v>
      </c>
      <c r="X26" s="73">
        <v>0</v>
      </c>
      <c r="Y26" s="73">
        <v>0</v>
      </c>
      <c r="Z26" s="73">
        <v>0</v>
      </c>
      <c r="AA26" s="73">
        <v>0</v>
      </c>
      <c r="AB26" s="73">
        <v>0</v>
      </c>
      <c r="AC26" s="73">
        <v>0</v>
      </c>
      <c r="AD26" s="73">
        <v>0</v>
      </c>
      <c r="AE26" s="73">
        <v>0</v>
      </c>
      <c r="AF26" s="76">
        <v>0</v>
      </c>
      <c r="AG26" s="75">
        <v>0</v>
      </c>
      <c r="AH26" s="73">
        <v>0</v>
      </c>
      <c r="AI26" s="73">
        <v>0</v>
      </c>
      <c r="AJ26" s="73">
        <v>0</v>
      </c>
      <c r="AK26" s="73">
        <f t="shared" si="0"/>
        <v>0</v>
      </c>
      <c r="AL26" s="73">
        <f t="shared" si="1"/>
        <v>0</v>
      </c>
      <c r="AM26" s="73">
        <v>0</v>
      </c>
      <c r="AN26" s="73">
        <v>0</v>
      </c>
      <c r="AO26" s="73">
        <f t="shared" si="2"/>
        <v>0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0</v>
      </c>
      <c r="E27" s="73">
        <v>0</v>
      </c>
      <c r="F27" s="73">
        <v>0</v>
      </c>
      <c r="G27" s="73">
        <v>0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  <c r="Q27" s="74">
        <v>0</v>
      </c>
      <c r="R27" s="73">
        <v>0</v>
      </c>
      <c r="S27" s="75">
        <v>0</v>
      </c>
      <c r="T27" s="73">
        <v>0</v>
      </c>
      <c r="U27" s="73">
        <v>0</v>
      </c>
      <c r="V27" s="73">
        <v>0</v>
      </c>
      <c r="W27" s="73">
        <v>0</v>
      </c>
      <c r="X27" s="73">
        <v>0</v>
      </c>
      <c r="Y27" s="73">
        <v>0</v>
      </c>
      <c r="Z27" s="73">
        <v>0</v>
      </c>
      <c r="AA27" s="73">
        <v>0</v>
      </c>
      <c r="AB27" s="73">
        <v>0</v>
      </c>
      <c r="AC27" s="73">
        <v>0</v>
      </c>
      <c r="AD27" s="73">
        <v>0</v>
      </c>
      <c r="AE27" s="73">
        <v>0</v>
      </c>
      <c r="AF27" s="76">
        <v>0</v>
      </c>
      <c r="AG27" s="75">
        <v>0</v>
      </c>
      <c r="AH27" s="73">
        <v>0</v>
      </c>
      <c r="AI27" s="73">
        <v>0</v>
      </c>
      <c r="AJ27" s="73">
        <v>0</v>
      </c>
      <c r="AK27" s="73">
        <f t="shared" si="0"/>
        <v>0</v>
      </c>
      <c r="AL27" s="73">
        <f t="shared" si="1"/>
        <v>0</v>
      </c>
      <c r="AM27" s="73">
        <v>0</v>
      </c>
      <c r="AN27" s="73">
        <v>0</v>
      </c>
      <c r="AO27" s="73">
        <f t="shared" si="2"/>
        <v>0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0</v>
      </c>
      <c r="E28" s="73">
        <v>0</v>
      </c>
      <c r="F28" s="73">
        <v>0</v>
      </c>
      <c r="G28" s="73">
        <v>0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74">
        <v>0</v>
      </c>
      <c r="R28" s="73">
        <v>0</v>
      </c>
      <c r="S28" s="75">
        <v>0</v>
      </c>
      <c r="T28" s="73">
        <v>0</v>
      </c>
      <c r="U28" s="73">
        <v>0</v>
      </c>
      <c r="V28" s="73">
        <v>0</v>
      </c>
      <c r="W28" s="73">
        <v>0</v>
      </c>
      <c r="X28" s="73">
        <v>0</v>
      </c>
      <c r="Y28" s="73">
        <v>0</v>
      </c>
      <c r="Z28" s="73">
        <v>0</v>
      </c>
      <c r="AA28" s="73">
        <v>0</v>
      </c>
      <c r="AB28" s="73">
        <v>0</v>
      </c>
      <c r="AC28" s="73">
        <v>0</v>
      </c>
      <c r="AD28" s="73">
        <v>0</v>
      </c>
      <c r="AE28" s="73">
        <v>0</v>
      </c>
      <c r="AF28" s="76">
        <v>0</v>
      </c>
      <c r="AG28" s="75">
        <v>0</v>
      </c>
      <c r="AH28" s="73">
        <v>0</v>
      </c>
      <c r="AI28" s="73">
        <v>0</v>
      </c>
      <c r="AJ28" s="73">
        <v>0</v>
      </c>
      <c r="AK28" s="73">
        <f t="shared" si="0"/>
        <v>0</v>
      </c>
      <c r="AL28" s="73">
        <f t="shared" si="1"/>
        <v>0</v>
      </c>
      <c r="AM28" s="73">
        <v>0</v>
      </c>
      <c r="AN28" s="73">
        <v>0</v>
      </c>
      <c r="AO28" s="73">
        <f t="shared" si="2"/>
        <v>0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0</v>
      </c>
      <c r="E29" s="73">
        <v>0</v>
      </c>
      <c r="F29" s="73">
        <v>0</v>
      </c>
      <c r="G29" s="73">
        <v>0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0</v>
      </c>
      <c r="T29" s="73">
        <v>0</v>
      </c>
      <c r="U29" s="73">
        <v>0</v>
      </c>
      <c r="V29" s="73">
        <v>0</v>
      </c>
      <c r="W29" s="73">
        <v>0</v>
      </c>
      <c r="X29" s="73">
        <v>0</v>
      </c>
      <c r="Y29" s="73">
        <v>0</v>
      </c>
      <c r="Z29" s="73">
        <v>0</v>
      </c>
      <c r="AA29" s="73">
        <v>0</v>
      </c>
      <c r="AB29" s="73">
        <v>0</v>
      </c>
      <c r="AC29" s="73">
        <v>0</v>
      </c>
      <c r="AD29" s="73">
        <v>0</v>
      </c>
      <c r="AE29" s="73">
        <v>0</v>
      </c>
      <c r="AF29" s="76">
        <v>0</v>
      </c>
      <c r="AG29" s="75">
        <v>0</v>
      </c>
      <c r="AH29" s="73">
        <v>0</v>
      </c>
      <c r="AI29" s="73">
        <v>0</v>
      </c>
      <c r="AJ29" s="73">
        <v>0</v>
      </c>
      <c r="AK29" s="73">
        <f t="shared" si="0"/>
        <v>0</v>
      </c>
      <c r="AL29" s="73">
        <f t="shared" si="1"/>
        <v>0</v>
      </c>
      <c r="AM29" s="73">
        <v>0</v>
      </c>
      <c r="AN29" s="73">
        <v>0</v>
      </c>
      <c r="AO29" s="73">
        <f t="shared" si="2"/>
        <v>0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73">
        <v>0</v>
      </c>
      <c r="AE30" s="73">
        <v>0</v>
      </c>
      <c r="AF30" s="76">
        <v>0</v>
      </c>
      <c r="AG30" s="75">
        <v>0</v>
      </c>
      <c r="AH30" s="73">
        <v>0</v>
      </c>
      <c r="AI30" s="73">
        <v>0</v>
      </c>
      <c r="AJ30" s="73">
        <v>0</v>
      </c>
      <c r="AK30" s="73">
        <f t="shared" si="0"/>
        <v>0</v>
      </c>
      <c r="AL30" s="73">
        <f t="shared" si="1"/>
        <v>0</v>
      </c>
      <c r="AM30" s="73">
        <v>0</v>
      </c>
      <c r="AN30" s="73">
        <v>0</v>
      </c>
      <c r="AO30" s="73">
        <f t="shared" si="2"/>
        <v>0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7.0901599999999991</v>
      </c>
      <c r="E32" s="73">
        <v>0</v>
      </c>
      <c r="F32" s="73">
        <v>0</v>
      </c>
      <c r="G32" s="73">
        <v>7.0901599999999991</v>
      </c>
      <c r="H32" s="73">
        <v>0</v>
      </c>
      <c r="I32" s="73">
        <v>0</v>
      </c>
      <c r="J32" s="73">
        <v>0</v>
      </c>
      <c r="K32" s="73">
        <v>4.625</v>
      </c>
      <c r="L32" s="73">
        <v>0</v>
      </c>
      <c r="M32" s="73">
        <v>2.4182200000000003</v>
      </c>
      <c r="N32" s="73">
        <v>0</v>
      </c>
      <c r="O32" s="73">
        <v>2.2067799999999997</v>
      </c>
      <c r="P32" s="73">
        <v>2.2067799999999997</v>
      </c>
      <c r="Q32" s="74">
        <v>0</v>
      </c>
      <c r="R32" s="73">
        <v>0</v>
      </c>
      <c r="S32" s="75">
        <v>2.46516</v>
      </c>
      <c r="T32" s="73">
        <v>0</v>
      </c>
      <c r="U32" s="73">
        <v>0</v>
      </c>
      <c r="V32" s="73">
        <v>0</v>
      </c>
      <c r="W32" s="73">
        <v>2.46516</v>
      </c>
      <c r="X32" s="73">
        <v>0</v>
      </c>
      <c r="Y32" s="73">
        <v>0</v>
      </c>
      <c r="Z32" s="73">
        <v>2.46516</v>
      </c>
      <c r="AA32" s="73">
        <v>0</v>
      </c>
      <c r="AB32" s="73">
        <v>0</v>
      </c>
      <c r="AC32" s="73">
        <v>2.46516</v>
      </c>
      <c r="AD32" s="73">
        <v>2.46516</v>
      </c>
      <c r="AE32" s="73">
        <v>0</v>
      </c>
      <c r="AF32" s="76">
        <v>0</v>
      </c>
      <c r="AG32" s="75">
        <v>4.6719399999999993</v>
      </c>
      <c r="AH32" s="73">
        <v>0</v>
      </c>
      <c r="AI32" s="73">
        <v>4.6719399999999993</v>
      </c>
      <c r="AJ32" s="73">
        <v>0</v>
      </c>
      <c r="AK32" s="73">
        <f t="shared" si="0"/>
        <v>7.0901599999999991</v>
      </c>
      <c r="AL32" s="73">
        <f t="shared" si="1"/>
        <v>0</v>
      </c>
      <c r="AM32" s="73">
        <v>0</v>
      </c>
      <c r="AN32" s="73">
        <v>0</v>
      </c>
      <c r="AO32" s="73">
        <f t="shared" si="2"/>
        <v>7.0901599999999991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2.5999999999999999E-3</v>
      </c>
      <c r="E33" s="73">
        <v>0</v>
      </c>
      <c r="F33" s="73">
        <v>0</v>
      </c>
      <c r="G33" s="73">
        <v>2.5999999999999999E-3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4">
        <v>0</v>
      </c>
      <c r="R33" s="73">
        <v>0</v>
      </c>
      <c r="S33" s="75">
        <v>2.5999999999999999E-3</v>
      </c>
      <c r="T33" s="73">
        <v>0</v>
      </c>
      <c r="U33" s="73">
        <v>0</v>
      </c>
      <c r="V33" s="73">
        <v>0</v>
      </c>
      <c r="W33" s="73">
        <v>2.5999999999999999E-3</v>
      </c>
      <c r="X33" s="73">
        <v>0</v>
      </c>
      <c r="Y33" s="73">
        <v>0</v>
      </c>
      <c r="Z33" s="73">
        <v>2.5999999999999999E-3</v>
      </c>
      <c r="AA33" s="73">
        <v>0</v>
      </c>
      <c r="AB33" s="73">
        <v>0</v>
      </c>
      <c r="AC33" s="73">
        <v>2.5999999999999999E-3</v>
      </c>
      <c r="AD33" s="73">
        <v>2.5999999999999999E-3</v>
      </c>
      <c r="AE33" s="73">
        <v>0</v>
      </c>
      <c r="AF33" s="76">
        <v>0</v>
      </c>
      <c r="AG33" s="75">
        <v>2.5999999999999999E-3</v>
      </c>
      <c r="AH33" s="73">
        <v>0</v>
      </c>
      <c r="AI33" s="73">
        <v>2.5999999999999999E-3</v>
      </c>
      <c r="AJ33" s="73">
        <v>0</v>
      </c>
      <c r="AK33" s="73">
        <f t="shared" si="0"/>
        <v>2.5999999999999999E-3</v>
      </c>
      <c r="AL33" s="73">
        <f t="shared" si="1"/>
        <v>0</v>
      </c>
      <c r="AM33" s="73">
        <v>0</v>
      </c>
      <c r="AN33" s="73">
        <v>0</v>
      </c>
      <c r="AO33" s="73">
        <f t="shared" si="2"/>
        <v>2.5999999999999999E-3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6">
        <v>0</v>
      </c>
      <c r="AG34" s="75">
        <v>0</v>
      </c>
      <c r="AH34" s="73">
        <v>0</v>
      </c>
      <c r="AI34" s="73">
        <v>0</v>
      </c>
      <c r="AJ34" s="73">
        <v>0</v>
      </c>
      <c r="AK34" s="73">
        <f t="shared" si="0"/>
        <v>0</v>
      </c>
      <c r="AL34" s="73">
        <f t="shared" si="1"/>
        <v>0</v>
      </c>
      <c r="AM34" s="73">
        <v>0</v>
      </c>
      <c r="AN34" s="73">
        <v>0</v>
      </c>
      <c r="AO34" s="73">
        <f t="shared" si="2"/>
        <v>0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0</v>
      </c>
      <c r="E35" s="73">
        <v>0</v>
      </c>
      <c r="F35" s="73">
        <v>0</v>
      </c>
      <c r="G35" s="73">
        <v>0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0</v>
      </c>
      <c r="T35" s="73">
        <v>0</v>
      </c>
      <c r="U35" s="73">
        <v>0</v>
      </c>
      <c r="V35" s="73">
        <v>0</v>
      </c>
      <c r="W35" s="73">
        <v>0</v>
      </c>
      <c r="X35" s="73">
        <v>0</v>
      </c>
      <c r="Y35" s="73">
        <v>0</v>
      </c>
      <c r="Z35" s="73">
        <v>0</v>
      </c>
      <c r="AA35" s="73">
        <v>0</v>
      </c>
      <c r="AB35" s="73">
        <v>0</v>
      </c>
      <c r="AC35" s="73">
        <v>0</v>
      </c>
      <c r="AD35" s="73">
        <v>0</v>
      </c>
      <c r="AE35" s="73">
        <v>0</v>
      </c>
      <c r="AF35" s="76">
        <v>0</v>
      </c>
      <c r="AG35" s="75">
        <v>0</v>
      </c>
      <c r="AH35" s="73">
        <v>0</v>
      </c>
      <c r="AI35" s="73">
        <v>0</v>
      </c>
      <c r="AJ35" s="73">
        <v>0</v>
      </c>
      <c r="AK35" s="73">
        <f t="shared" si="0"/>
        <v>0</v>
      </c>
      <c r="AL35" s="73">
        <f t="shared" si="1"/>
        <v>0</v>
      </c>
      <c r="AM35" s="73">
        <v>0</v>
      </c>
      <c r="AN35" s="73">
        <v>0</v>
      </c>
      <c r="AO35" s="73">
        <f t="shared" si="2"/>
        <v>0</v>
      </c>
    </row>
    <row r="36" spans="2:41" ht="17.25" customHeight="1" x14ac:dyDescent="0.15">
      <c r="B36" s="59">
        <v>0</v>
      </c>
      <c r="C36" s="72" t="s">
        <v>98</v>
      </c>
      <c r="D36" s="73">
        <v>0</v>
      </c>
      <c r="E36" s="73">
        <v>0</v>
      </c>
      <c r="F36" s="73">
        <v>0</v>
      </c>
      <c r="G36" s="73">
        <v>0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0</v>
      </c>
      <c r="T36" s="73">
        <v>0</v>
      </c>
      <c r="U36" s="73">
        <v>0</v>
      </c>
      <c r="V36" s="73">
        <v>0</v>
      </c>
      <c r="W36" s="73">
        <v>0</v>
      </c>
      <c r="X36" s="73">
        <v>0</v>
      </c>
      <c r="Y36" s="73">
        <v>0</v>
      </c>
      <c r="Z36" s="73">
        <v>0</v>
      </c>
      <c r="AA36" s="73">
        <v>0</v>
      </c>
      <c r="AB36" s="73">
        <v>0</v>
      </c>
      <c r="AC36" s="73">
        <v>0</v>
      </c>
      <c r="AD36" s="73">
        <v>0</v>
      </c>
      <c r="AE36" s="73">
        <v>0</v>
      </c>
      <c r="AF36" s="76">
        <v>0</v>
      </c>
      <c r="AG36" s="75">
        <v>0</v>
      </c>
      <c r="AH36" s="73">
        <v>0</v>
      </c>
      <c r="AI36" s="73">
        <v>0</v>
      </c>
      <c r="AJ36" s="73">
        <v>0</v>
      </c>
      <c r="AK36" s="73">
        <f t="shared" si="0"/>
        <v>0</v>
      </c>
      <c r="AL36" s="73">
        <f t="shared" si="1"/>
        <v>0</v>
      </c>
      <c r="AM36" s="73">
        <v>0</v>
      </c>
      <c r="AN36" s="73">
        <v>0</v>
      </c>
      <c r="AO36" s="73">
        <f t="shared" si="2"/>
        <v>0</v>
      </c>
    </row>
    <row r="37" spans="2:41" ht="17.25" customHeight="1" x14ac:dyDescent="0.15">
      <c r="B37" s="59">
        <v>0</v>
      </c>
      <c r="C37" s="72" t="s">
        <v>99</v>
      </c>
      <c r="D37" s="73">
        <v>0</v>
      </c>
      <c r="E37" s="73">
        <v>0</v>
      </c>
      <c r="F37" s="73">
        <v>0</v>
      </c>
      <c r="G37" s="73">
        <v>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0</v>
      </c>
      <c r="T37" s="73">
        <v>0</v>
      </c>
      <c r="U37" s="73">
        <v>0</v>
      </c>
      <c r="V37" s="73">
        <v>0</v>
      </c>
      <c r="W37" s="73">
        <v>0</v>
      </c>
      <c r="X37" s="73">
        <v>0</v>
      </c>
      <c r="Y37" s="73">
        <v>0</v>
      </c>
      <c r="Z37" s="73">
        <v>0</v>
      </c>
      <c r="AA37" s="73">
        <v>0</v>
      </c>
      <c r="AB37" s="73">
        <v>0</v>
      </c>
      <c r="AC37" s="73">
        <v>0</v>
      </c>
      <c r="AD37" s="73">
        <v>0</v>
      </c>
      <c r="AE37" s="73">
        <v>0</v>
      </c>
      <c r="AF37" s="76">
        <v>0</v>
      </c>
      <c r="AG37" s="75">
        <v>0</v>
      </c>
      <c r="AH37" s="73">
        <v>0</v>
      </c>
      <c r="AI37" s="73">
        <v>0</v>
      </c>
      <c r="AJ37" s="73">
        <v>0</v>
      </c>
      <c r="AK37" s="73">
        <f t="shared" si="0"/>
        <v>0</v>
      </c>
      <c r="AL37" s="73">
        <f t="shared" si="1"/>
        <v>0</v>
      </c>
      <c r="AM37" s="73">
        <v>0</v>
      </c>
      <c r="AN37" s="73">
        <v>0</v>
      </c>
      <c r="AO37" s="73">
        <f t="shared" si="2"/>
        <v>0</v>
      </c>
    </row>
    <row r="38" spans="2:41" ht="17.25" customHeight="1" x14ac:dyDescent="0.15">
      <c r="B38" s="59">
        <v>0</v>
      </c>
      <c r="C38" s="72" t="s">
        <v>100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v>0</v>
      </c>
      <c r="AC38" s="73">
        <v>0</v>
      </c>
      <c r="AD38" s="73">
        <v>0</v>
      </c>
      <c r="AE38" s="73">
        <v>0</v>
      </c>
      <c r="AF38" s="76">
        <v>0</v>
      </c>
      <c r="AG38" s="75">
        <v>0</v>
      </c>
      <c r="AH38" s="73">
        <v>0</v>
      </c>
      <c r="AI38" s="73">
        <v>0</v>
      </c>
      <c r="AJ38" s="73">
        <v>0</v>
      </c>
      <c r="AK38" s="73">
        <f t="shared" si="0"/>
        <v>0</v>
      </c>
      <c r="AL38" s="73">
        <f t="shared" si="1"/>
        <v>0</v>
      </c>
      <c r="AM38" s="73">
        <v>0</v>
      </c>
      <c r="AN38" s="73">
        <v>0</v>
      </c>
      <c r="AO38" s="73">
        <f t="shared" si="2"/>
        <v>0</v>
      </c>
    </row>
    <row r="39" spans="2:41" ht="17.25" customHeight="1" x14ac:dyDescent="0.15">
      <c r="B39" s="59">
        <v>0</v>
      </c>
      <c r="C39" s="72" t="s">
        <v>101</v>
      </c>
      <c r="D39" s="73">
        <v>1.24E-3</v>
      </c>
      <c r="E39" s="73">
        <v>0</v>
      </c>
      <c r="F39" s="73">
        <v>0</v>
      </c>
      <c r="G39" s="73">
        <v>1.24E-3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1.24E-3</v>
      </c>
      <c r="T39" s="73">
        <v>0</v>
      </c>
      <c r="U39" s="73">
        <v>0</v>
      </c>
      <c r="V39" s="73">
        <v>0</v>
      </c>
      <c r="W39" s="73">
        <v>1.24E-3</v>
      </c>
      <c r="X39" s="73">
        <v>1.24E-3</v>
      </c>
      <c r="Y39" s="73">
        <v>0</v>
      </c>
      <c r="Z39" s="73">
        <v>0</v>
      </c>
      <c r="AA39" s="73">
        <v>0</v>
      </c>
      <c r="AB39" s="73">
        <v>0</v>
      </c>
      <c r="AC39" s="73">
        <v>1.24E-3</v>
      </c>
      <c r="AD39" s="73">
        <v>0</v>
      </c>
      <c r="AE39" s="73">
        <v>1.24E-3</v>
      </c>
      <c r="AF39" s="76">
        <v>0</v>
      </c>
      <c r="AG39" s="75">
        <v>0</v>
      </c>
      <c r="AH39" s="73">
        <v>1.24E-3</v>
      </c>
      <c r="AI39" s="73">
        <v>0</v>
      </c>
      <c r="AJ39" s="73">
        <v>0</v>
      </c>
      <c r="AK39" s="73">
        <f t="shared" si="0"/>
        <v>1.24E-3</v>
      </c>
      <c r="AL39" s="73">
        <f t="shared" si="1"/>
        <v>0</v>
      </c>
      <c r="AM39" s="73">
        <v>0</v>
      </c>
      <c r="AN39" s="73">
        <v>0</v>
      </c>
      <c r="AO39" s="73">
        <f t="shared" si="2"/>
        <v>1.24E-3</v>
      </c>
    </row>
    <row r="40" spans="2:41" ht="17.25" customHeight="1" x14ac:dyDescent="0.15">
      <c r="B40" s="59">
        <v>0</v>
      </c>
      <c r="C40" s="72" t="s">
        <v>102</v>
      </c>
      <c r="D40" s="73">
        <v>7.4810000000000001E-2</v>
      </c>
      <c r="E40" s="73">
        <v>0</v>
      </c>
      <c r="F40" s="73">
        <v>0</v>
      </c>
      <c r="G40" s="73">
        <v>7.4810000000000001E-2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7.4810000000000001E-2</v>
      </c>
      <c r="T40" s="73">
        <v>2.3000000000000001E-4</v>
      </c>
      <c r="U40" s="73">
        <v>0</v>
      </c>
      <c r="V40" s="73">
        <v>2.3000000000000001E-4</v>
      </c>
      <c r="W40" s="73">
        <v>7.4580000000000007E-2</v>
      </c>
      <c r="X40" s="73">
        <v>7.3880000000000001E-2</v>
      </c>
      <c r="Y40" s="73">
        <v>0</v>
      </c>
      <c r="Z40" s="73">
        <v>6.9999999999999999E-4</v>
      </c>
      <c r="AA40" s="73">
        <v>0</v>
      </c>
      <c r="AB40" s="73">
        <v>0</v>
      </c>
      <c r="AC40" s="73">
        <v>7.4580000000000007E-2</v>
      </c>
      <c r="AD40" s="73">
        <v>6.9628777777777789E-2</v>
      </c>
      <c r="AE40" s="73">
        <v>4.9512222222222223E-3</v>
      </c>
      <c r="AF40" s="76">
        <v>0</v>
      </c>
      <c r="AG40" s="75">
        <v>6.9628777777777789E-2</v>
      </c>
      <c r="AH40" s="73">
        <v>5.1812222222222225E-3</v>
      </c>
      <c r="AI40" s="73">
        <v>6.9628777777777789E-2</v>
      </c>
      <c r="AJ40" s="73">
        <v>0</v>
      </c>
      <c r="AK40" s="73">
        <f t="shared" si="0"/>
        <v>7.4810000000000001E-2</v>
      </c>
      <c r="AL40" s="73">
        <f t="shared" si="1"/>
        <v>2.6199999999999995E-3</v>
      </c>
      <c r="AM40" s="73">
        <v>0</v>
      </c>
      <c r="AN40" s="73">
        <v>2.6199999999999995E-3</v>
      </c>
      <c r="AO40" s="73">
        <f t="shared" si="2"/>
        <v>7.2190000000000004E-2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1.8109999999999999E-3</v>
      </c>
      <c r="E42" s="73">
        <v>0</v>
      </c>
      <c r="F42" s="73">
        <v>0</v>
      </c>
      <c r="G42" s="73">
        <v>1.8109999999999999E-3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1.8109999999999999E-3</v>
      </c>
      <c r="T42" s="73">
        <v>0</v>
      </c>
      <c r="U42" s="73">
        <v>0</v>
      </c>
      <c r="V42" s="73">
        <v>0</v>
      </c>
      <c r="W42" s="73">
        <v>1.8109999999999999E-3</v>
      </c>
      <c r="X42" s="73">
        <v>0</v>
      </c>
      <c r="Y42" s="73">
        <v>0</v>
      </c>
      <c r="Z42" s="73">
        <v>1.8109999999999999E-3</v>
      </c>
      <c r="AA42" s="73">
        <v>2.9099999999999997E-4</v>
      </c>
      <c r="AB42" s="73">
        <v>2.0276506024095734E-5</v>
      </c>
      <c r="AC42" s="73">
        <v>1.7907234939759042E-3</v>
      </c>
      <c r="AD42" s="73">
        <v>1.5200000000000001E-3</v>
      </c>
      <c r="AE42" s="73">
        <v>2.7072349397590402E-4</v>
      </c>
      <c r="AF42" s="76">
        <v>0</v>
      </c>
      <c r="AG42" s="75">
        <v>1.5200000000000001E-3</v>
      </c>
      <c r="AH42" s="73">
        <v>2.7072349397590402E-4</v>
      </c>
      <c r="AI42" s="73">
        <v>1.5200000000000001E-3</v>
      </c>
      <c r="AJ42" s="73">
        <v>0</v>
      </c>
      <c r="AK42" s="73">
        <f t="shared" si="0"/>
        <v>1.8109999999999999E-3</v>
      </c>
      <c r="AL42" s="73">
        <f t="shared" si="1"/>
        <v>0</v>
      </c>
      <c r="AM42" s="73">
        <v>0</v>
      </c>
      <c r="AN42" s="73">
        <v>0</v>
      </c>
      <c r="AO42" s="73">
        <f t="shared" si="2"/>
        <v>1.8109999999999999E-3</v>
      </c>
    </row>
    <row r="43" spans="2:41" ht="17.25" customHeight="1" x14ac:dyDescent="0.15">
      <c r="B43" s="65">
        <v>0</v>
      </c>
      <c r="C43" s="66" t="s">
        <v>105</v>
      </c>
      <c r="D43" s="67">
        <v>6.4839999999999995E-2</v>
      </c>
      <c r="E43" s="67">
        <v>0</v>
      </c>
      <c r="F43" s="67">
        <v>0</v>
      </c>
      <c r="G43" s="67">
        <v>6.4839999999999995E-2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8">
        <v>0</v>
      </c>
      <c r="R43" s="67">
        <v>0</v>
      </c>
      <c r="S43" s="69">
        <v>6.4839999999999995E-2</v>
      </c>
      <c r="T43" s="67">
        <v>0</v>
      </c>
      <c r="U43" s="67">
        <v>0</v>
      </c>
      <c r="V43" s="67">
        <v>0</v>
      </c>
      <c r="W43" s="67">
        <v>6.4839999999999995E-2</v>
      </c>
      <c r="X43" s="67">
        <v>5.1739999999999994E-2</v>
      </c>
      <c r="Y43" s="67">
        <v>0</v>
      </c>
      <c r="Z43" s="67">
        <v>1.3099999999999997E-2</v>
      </c>
      <c r="AA43" s="67">
        <v>2.0000000000000001E-4</v>
      </c>
      <c r="AB43" s="73">
        <v>1.7999999999998573E-4</v>
      </c>
      <c r="AC43" s="73">
        <v>6.4660000000000009E-2</v>
      </c>
      <c r="AD43" s="73">
        <v>6.4640000000000003E-2</v>
      </c>
      <c r="AE43" s="67">
        <v>2.0000000000000002E-5</v>
      </c>
      <c r="AF43" s="70">
        <v>0</v>
      </c>
      <c r="AG43" s="69">
        <v>6.4640000000000003E-2</v>
      </c>
      <c r="AH43" s="67">
        <v>2.0000000000000002E-5</v>
      </c>
      <c r="AI43" s="67">
        <v>6.4640000000000003E-2</v>
      </c>
      <c r="AJ43" s="67">
        <v>0</v>
      </c>
      <c r="AK43" s="67">
        <f t="shared" si="0"/>
        <v>6.4839999999999995E-2</v>
      </c>
      <c r="AL43" s="67">
        <f t="shared" si="1"/>
        <v>3.4199999999999999E-3</v>
      </c>
      <c r="AM43" s="67">
        <v>0</v>
      </c>
      <c r="AN43" s="67">
        <v>3.4199999999999999E-3</v>
      </c>
      <c r="AO43" s="67">
        <f t="shared" si="2"/>
        <v>6.1419999999999995E-2</v>
      </c>
    </row>
    <row r="44" spans="2:41" ht="17.25" customHeight="1" x14ac:dyDescent="0.15">
      <c r="B44" s="81" t="s">
        <v>106</v>
      </c>
      <c r="C44" s="82"/>
      <c r="D44" s="56">
        <v>0.52827299999999999</v>
      </c>
      <c r="E44" s="56">
        <v>0</v>
      </c>
      <c r="F44" s="56">
        <v>0</v>
      </c>
      <c r="G44" s="56">
        <v>0.52827299999999999</v>
      </c>
      <c r="H44" s="56">
        <v>0</v>
      </c>
      <c r="I44" s="56">
        <v>0</v>
      </c>
      <c r="J44" s="56">
        <v>0</v>
      </c>
      <c r="K44" s="56">
        <v>0.36960999999999999</v>
      </c>
      <c r="L44" s="56">
        <v>0</v>
      </c>
      <c r="M44" s="56">
        <v>0.22763000000000003</v>
      </c>
      <c r="N44" s="56">
        <v>0</v>
      </c>
      <c r="O44" s="56">
        <v>0.14198</v>
      </c>
      <c r="P44" s="56">
        <v>0</v>
      </c>
      <c r="Q44" s="71">
        <v>0</v>
      </c>
      <c r="R44" s="56">
        <v>0</v>
      </c>
      <c r="S44" s="57">
        <v>0.30064299999999999</v>
      </c>
      <c r="T44" s="56">
        <v>1.9599999999999999E-3</v>
      </c>
      <c r="U44" s="56">
        <v>0</v>
      </c>
      <c r="V44" s="56">
        <v>1.9599999999999999E-3</v>
      </c>
      <c r="W44" s="56">
        <v>0.29868300000000003</v>
      </c>
      <c r="X44" s="56">
        <v>0.18027000000000001</v>
      </c>
      <c r="Y44" s="56">
        <v>0</v>
      </c>
      <c r="Z44" s="56">
        <v>0.11841299999999999</v>
      </c>
      <c r="AA44" s="56">
        <v>2.8223000000000002E-2</v>
      </c>
      <c r="AB44" s="56">
        <v>0.11257542684547592</v>
      </c>
      <c r="AC44" s="56">
        <v>0.18610757315452409</v>
      </c>
      <c r="AD44" s="56">
        <v>0.17741027272727269</v>
      </c>
      <c r="AE44" s="56">
        <v>8.6973004272513903E-3</v>
      </c>
      <c r="AF44" s="58">
        <v>0</v>
      </c>
      <c r="AG44" s="57">
        <v>0.17741027272727269</v>
      </c>
      <c r="AH44" s="56">
        <v>1.065730042725139E-2</v>
      </c>
      <c r="AI44" s="56">
        <v>0.17741027272727269</v>
      </c>
      <c r="AJ44" s="56">
        <v>0</v>
      </c>
      <c r="AK44" s="56">
        <f t="shared" si="0"/>
        <v>0.52827299999999999</v>
      </c>
      <c r="AL44" s="56">
        <f t="shared" si="1"/>
        <v>1.026E-3</v>
      </c>
      <c r="AM44" s="56">
        <f>SUM(AM45:AM50)</f>
        <v>0</v>
      </c>
      <c r="AN44" s="56">
        <f>SUM(AN45:AN50)</f>
        <v>1.026E-3</v>
      </c>
      <c r="AO44" s="56">
        <f t="shared" si="2"/>
        <v>0.52724700000000002</v>
      </c>
    </row>
    <row r="45" spans="2:41" ht="17.25" customHeight="1" x14ac:dyDescent="0.15">
      <c r="B45" s="59">
        <v>0</v>
      </c>
      <c r="C45" s="60" t="s">
        <v>107</v>
      </c>
      <c r="D45" s="61">
        <v>0.1152</v>
      </c>
      <c r="E45" s="61">
        <v>0</v>
      </c>
      <c r="F45" s="61">
        <v>0</v>
      </c>
      <c r="G45" s="61">
        <v>0.1152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  <c r="R45" s="61">
        <v>0</v>
      </c>
      <c r="S45" s="63">
        <v>0.1152</v>
      </c>
      <c r="T45" s="61">
        <v>1.9599999999999999E-3</v>
      </c>
      <c r="U45" s="61">
        <v>0</v>
      </c>
      <c r="V45" s="61">
        <v>1.9599999999999999E-3</v>
      </c>
      <c r="W45" s="61">
        <v>0.11323999999999999</v>
      </c>
      <c r="X45" s="61">
        <v>5.47E-3</v>
      </c>
      <c r="Y45" s="61">
        <v>0</v>
      </c>
      <c r="Z45" s="61">
        <v>0.10776999999999999</v>
      </c>
      <c r="AA45" s="61">
        <v>2.7950000000000003E-2</v>
      </c>
      <c r="AB45" s="73">
        <v>2.7563053136044582E-2</v>
      </c>
      <c r="AC45" s="73">
        <v>8.5676946863955411E-2</v>
      </c>
      <c r="AD45" s="73">
        <v>7.7409999999999993E-2</v>
      </c>
      <c r="AE45" s="61">
        <v>8.2669468639554235E-3</v>
      </c>
      <c r="AF45" s="64">
        <v>0</v>
      </c>
      <c r="AG45" s="63">
        <v>7.7409999999999993E-2</v>
      </c>
      <c r="AH45" s="61">
        <v>1.0226946863955423E-2</v>
      </c>
      <c r="AI45" s="61">
        <v>7.7409999999999993E-2</v>
      </c>
      <c r="AJ45" s="61">
        <v>0</v>
      </c>
      <c r="AK45" s="61">
        <f t="shared" si="0"/>
        <v>0.1152</v>
      </c>
      <c r="AL45" s="61">
        <f t="shared" si="1"/>
        <v>8.8000000000000003E-4</v>
      </c>
      <c r="AM45" s="61">
        <v>0</v>
      </c>
      <c r="AN45" s="61">
        <v>8.8000000000000003E-4</v>
      </c>
      <c r="AO45" s="61">
        <f t="shared" si="2"/>
        <v>0.11431999999999999</v>
      </c>
    </row>
    <row r="46" spans="2:41" ht="17.25" customHeight="1" x14ac:dyDescent="0.15">
      <c r="B46" s="59">
        <v>0</v>
      </c>
      <c r="C46" s="72" t="s">
        <v>108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6">
        <v>0</v>
      </c>
      <c r="AG46" s="75">
        <v>0</v>
      </c>
      <c r="AH46" s="73">
        <v>0</v>
      </c>
      <c r="AI46" s="73">
        <v>0</v>
      </c>
      <c r="AJ46" s="73">
        <v>0</v>
      </c>
      <c r="AK46" s="73">
        <f t="shared" si="0"/>
        <v>0</v>
      </c>
      <c r="AL46" s="73">
        <f t="shared" si="1"/>
        <v>0</v>
      </c>
      <c r="AM46" s="73">
        <v>0</v>
      </c>
      <c r="AN46" s="73">
        <v>0</v>
      </c>
      <c r="AO46" s="73">
        <f t="shared" si="2"/>
        <v>0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0.17038300000000003</v>
      </c>
      <c r="E48" s="73">
        <v>0</v>
      </c>
      <c r="F48" s="73">
        <v>0</v>
      </c>
      <c r="G48" s="73">
        <v>0.17038300000000003</v>
      </c>
      <c r="H48" s="73">
        <v>0</v>
      </c>
      <c r="I48" s="73">
        <v>0</v>
      </c>
      <c r="J48" s="73">
        <v>0</v>
      </c>
      <c r="K48" s="73">
        <v>0.15211000000000002</v>
      </c>
      <c r="L48" s="73">
        <v>0</v>
      </c>
      <c r="M48" s="73">
        <v>6.0840000000000033E-2</v>
      </c>
      <c r="N48" s="73">
        <v>0</v>
      </c>
      <c r="O48" s="73">
        <v>9.126999999999999E-2</v>
      </c>
      <c r="P48" s="73">
        <v>0</v>
      </c>
      <c r="Q48" s="74">
        <v>0</v>
      </c>
      <c r="R48" s="73">
        <v>0</v>
      </c>
      <c r="S48" s="75">
        <v>0.109543</v>
      </c>
      <c r="T48" s="73">
        <v>0</v>
      </c>
      <c r="U48" s="73">
        <v>0</v>
      </c>
      <c r="V48" s="73">
        <v>0</v>
      </c>
      <c r="W48" s="73">
        <v>0.109543</v>
      </c>
      <c r="X48" s="73">
        <v>9.8900000000000002E-2</v>
      </c>
      <c r="Y48" s="73">
        <v>0</v>
      </c>
      <c r="Z48" s="73">
        <v>1.0643000000000001E-2</v>
      </c>
      <c r="AA48" s="73">
        <v>2.7300000000000002E-4</v>
      </c>
      <c r="AB48" s="73">
        <v>1.7812646436704049E-2</v>
      </c>
      <c r="AC48" s="73">
        <v>9.1730353563295952E-2</v>
      </c>
      <c r="AD48" s="73">
        <v>9.1299999999999992E-2</v>
      </c>
      <c r="AE48" s="73">
        <v>4.303535632959662E-4</v>
      </c>
      <c r="AF48" s="76">
        <v>0</v>
      </c>
      <c r="AG48" s="75">
        <v>9.1299999999999992E-2</v>
      </c>
      <c r="AH48" s="73">
        <v>4.303535632959662E-4</v>
      </c>
      <c r="AI48" s="73">
        <v>9.1299999999999992E-2</v>
      </c>
      <c r="AJ48" s="73">
        <v>0</v>
      </c>
      <c r="AK48" s="73">
        <f t="shared" si="0"/>
        <v>0.17038300000000003</v>
      </c>
      <c r="AL48" s="73">
        <f t="shared" si="1"/>
        <v>1.46E-4</v>
      </c>
      <c r="AM48" s="73">
        <v>0</v>
      </c>
      <c r="AN48" s="73">
        <v>1.46E-4</v>
      </c>
      <c r="AO48" s="73">
        <f t="shared" si="2"/>
        <v>0.17023700000000003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0.24269000000000002</v>
      </c>
      <c r="E50" s="67">
        <v>0</v>
      </c>
      <c r="F50" s="67">
        <v>0</v>
      </c>
      <c r="G50" s="67">
        <v>0.24269000000000002</v>
      </c>
      <c r="H50" s="67">
        <v>0</v>
      </c>
      <c r="I50" s="67">
        <v>0</v>
      </c>
      <c r="J50" s="67">
        <v>0</v>
      </c>
      <c r="K50" s="67">
        <v>0.2175</v>
      </c>
      <c r="L50" s="67">
        <v>0</v>
      </c>
      <c r="M50" s="67">
        <v>0.16678999999999999</v>
      </c>
      <c r="N50" s="67">
        <v>0</v>
      </c>
      <c r="O50" s="67">
        <v>5.0709999999999998E-2</v>
      </c>
      <c r="P50" s="67">
        <v>0</v>
      </c>
      <c r="Q50" s="68">
        <v>0</v>
      </c>
      <c r="R50" s="67">
        <v>0</v>
      </c>
      <c r="S50" s="69">
        <v>7.5900000000000009E-2</v>
      </c>
      <c r="T50" s="67">
        <v>0</v>
      </c>
      <c r="U50" s="67">
        <v>0</v>
      </c>
      <c r="V50" s="67">
        <v>0</v>
      </c>
      <c r="W50" s="67">
        <v>7.5900000000000009E-2</v>
      </c>
      <c r="X50" s="67">
        <v>7.5900000000000009E-2</v>
      </c>
      <c r="Y50" s="67">
        <v>0</v>
      </c>
      <c r="Z50" s="67">
        <v>0</v>
      </c>
      <c r="AA50" s="67">
        <v>0</v>
      </c>
      <c r="AB50" s="67">
        <v>6.7199727272727286E-2</v>
      </c>
      <c r="AC50" s="67">
        <v>8.7002727272727284E-3</v>
      </c>
      <c r="AD50" s="67">
        <v>8.7002727272727284E-3</v>
      </c>
      <c r="AE50" s="67">
        <v>0</v>
      </c>
      <c r="AF50" s="70">
        <v>0</v>
      </c>
      <c r="AG50" s="69">
        <v>8.7002727272727284E-3</v>
      </c>
      <c r="AH50" s="67">
        <v>0</v>
      </c>
      <c r="AI50" s="67">
        <v>8.7002727272727284E-3</v>
      </c>
      <c r="AJ50" s="67">
        <v>0</v>
      </c>
      <c r="AK50" s="67">
        <f t="shared" si="0"/>
        <v>0.24269000000000002</v>
      </c>
      <c r="AL50" s="67">
        <f t="shared" si="1"/>
        <v>0</v>
      </c>
      <c r="AM50" s="67">
        <v>0</v>
      </c>
      <c r="AN50" s="67">
        <v>0</v>
      </c>
      <c r="AO50" s="67">
        <f t="shared" si="2"/>
        <v>0.24269000000000002</v>
      </c>
    </row>
    <row r="51" spans="2:41" ht="17.25" customHeight="1" x14ac:dyDescent="0.15">
      <c r="B51" s="77" t="s">
        <v>113</v>
      </c>
      <c r="C51" s="78"/>
      <c r="D51" s="56">
        <v>1.0000000000000001E-5</v>
      </c>
      <c r="E51" s="56">
        <v>0</v>
      </c>
      <c r="F51" s="56">
        <v>0</v>
      </c>
      <c r="G51" s="56">
        <v>1.0000000000000001E-5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1.0000000000000001E-5</v>
      </c>
      <c r="T51" s="56">
        <v>0</v>
      </c>
      <c r="U51" s="56">
        <v>0</v>
      </c>
      <c r="V51" s="56">
        <v>0</v>
      </c>
      <c r="W51" s="56">
        <v>1.0000000000000001E-5</v>
      </c>
      <c r="X51" s="56">
        <v>0</v>
      </c>
      <c r="Y51" s="56">
        <v>0</v>
      </c>
      <c r="Z51" s="56">
        <v>1.0000000000000001E-5</v>
      </c>
      <c r="AA51" s="56">
        <v>1.0000000000000001E-5</v>
      </c>
      <c r="AB51" s="56">
        <v>9.8809523809523814E-6</v>
      </c>
      <c r="AC51" s="56">
        <v>1.1904761904761899E-7</v>
      </c>
      <c r="AD51" s="56">
        <v>0</v>
      </c>
      <c r="AE51" s="56">
        <v>1.1904761904761899E-7</v>
      </c>
      <c r="AF51" s="58">
        <v>0</v>
      </c>
      <c r="AG51" s="57">
        <v>0</v>
      </c>
      <c r="AH51" s="56">
        <v>1.1904761904761899E-7</v>
      </c>
      <c r="AI51" s="56">
        <v>0</v>
      </c>
      <c r="AJ51" s="56">
        <v>0</v>
      </c>
      <c r="AK51" s="56">
        <f t="shared" si="0"/>
        <v>1.0000000000000001E-5</v>
      </c>
      <c r="AL51" s="56">
        <f t="shared" si="1"/>
        <v>2.1100000000000001E-4</v>
      </c>
      <c r="AM51" s="56">
        <v>0</v>
      </c>
      <c r="AN51" s="56">
        <v>2.1100000000000001E-4</v>
      </c>
      <c r="AO51" s="56">
        <f t="shared" si="2"/>
        <v>-2.0100000000000001E-4</v>
      </c>
    </row>
    <row r="52" spans="2:41" ht="17.25" customHeight="1" x14ac:dyDescent="0.15">
      <c r="B52" s="77" t="s">
        <v>114</v>
      </c>
      <c r="C52" s="78"/>
      <c r="D52" s="56">
        <v>0.1741306</v>
      </c>
      <c r="E52" s="56">
        <v>0</v>
      </c>
      <c r="F52" s="56">
        <v>0</v>
      </c>
      <c r="G52" s="56">
        <v>0.1741306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0.1741306</v>
      </c>
      <c r="T52" s="56">
        <v>1.6000000000000001E-4</v>
      </c>
      <c r="U52" s="56">
        <v>0</v>
      </c>
      <c r="V52" s="56">
        <v>1.6000000000000001E-4</v>
      </c>
      <c r="W52" s="56">
        <v>0.1739706</v>
      </c>
      <c r="X52" s="56">
        <v>0.10943000000000001</v>
      </c>
      <c r="Y52" s="56">
        <v>0</v>
      </c>
      <c r="Z52" s="56">
        <v>6.454059999999999E-2</v>
      </c>
      <c r="AA52" s="56">
        <v>1.3760000000000001E-2</v>
      </c>
      <c r="AB52" s="56">
        <v>9.9954682705142295E-3</v>
      </c>
      <c r="AC52" s="56">
        <v>0.16397513172948577</v>
      </c>
      <c r="AD52" s="56">
        <v>0.14944060000000001</v>
      </c>
      <c r="AE52" s="56">
        <v>1.4534531729485756E-2</v>
      </c>
      <c r="AF52" s="58">
        <v>0</v>
      </c>
      <c r="AG52" s="57">
        <v>0.14944060000000001</v>
      </c>
      <c r="AH52" s="56">
        <v>1.4694531729485757E-2</v>
      </c>
      <c r="AI52" s="56">
        <v>0.14944060000000001</v>
      </c>
      <c r="AJ52" s="56">
        <v>0</v>
      </c>
      <c r="AK52" s="56">
        <f t="shared" si="0"/>
        <v>0.1741306</v>
      </c>
      <c r="AL52" s="56">
        <f t="shared" si="1"/>
        <v>1.1616E-2</v>
      </c>
      <c r="AM52" s="56">
        <v>0</v>
      </c>
      <c r="AN52" s="56">
        <v>1.1616E-2</v>
      </c>
      <c r="AO52" s="56">
        <f t="shared" si="2"/>
        <v>0.16251460000000001</v>
      </c>
    </row>
    <row r="53" spans="2:41" ht="17.25" customHeight="1" x14ac:dyDescent="0.15">
      <c r="B53" s="77" t="s">
        <v>115</v>
      </c>
      <c r="C53" s="78"/>
      <c r="D53" s="56">
        <v>0.15646199999999999</v>
      </c>
      <c r="E53" s="56">
        <v>0</v>
      </c>
      <c r="F53" s="56">
        <v>0</v>
      </c>
      <c r="G53" s="56">
        <v>0.15646199999999999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0.15646199999999999</v>
      </c>
      <c r="T53" s="56">
        <v>0</v>
      </c>
      <c r="U53" s="56">
        <v>0</v>
      </c>
      <c r="V53" s="56">
        <v>0</v>
      </c>
      <c r="W53" s="56">
        <v>0.15646199999999999</v>
      </c>
      <c r="X53" s="56">
        <v>1.8682000000000001E-2</v>
      </c>
      <c r="Y53" s="56">
        <v>1.2E-5</v>
      </c>
      <c r="Z53" s="56">
        <v>0.13777999999999999</v>
      </c>
      <c r="AA53" s="56">
        <v>4.4399999999999995E-3</v>
      </c>
      <c r="AB53" s="56">
        <v>1.1818507247576993E-2</v>
      </c>
      <c r="AC53" s="56">
        <v>0.144643492752423</v>
      </c>
      <c r="AD53" s="56">
        <v>7.4499142904399573E-2</v>
      </c>
      <c r="AE53" s="56">
        <v>7.0144349848023424E-2</v>
      </c>
      <c r="AF53" s="58">
        <v>0</v>
      </c>
      <c r="AG53" s="57">
        <v>7.4499142904399573E-2</v>
      </c>
      <c r="AH53" s="56">
        <v>7.0144349848023424E-2</v>
      </c>
      <c r="AI53" s="56">
        <v>7.4499142904399573E-2</v>
      </c>
      <c r="AJ53" s="56">
        <v>0</v>
      </c>
      <c r="AK53" s="56">
        <f t="shared" si="0"/>
        <v>0.15646199999999999</v>
      </c>
      <c r="AL53" s="56">
        <f t="shared" si="1"/>
        <v>4.3745999999999993E-2</v>
      </c>
      <c r="AM53" s="56">
        <v>0</v>
      </c>
      <c r="AN53" s="56">
        <v>4.3745999999999993E-2</v>
      </c>
      <c r="AO53" s="56">
        <f t="shared" si="2"/>
        <v>0.112716</v>
      </c>
    </row>
    <row r="54" spans="2:41" ht="17.25" customHeight="1" x14ac:dyDescent="0.15">
      <c r="B54" s="77" t="s">
        <v>116</v>
      </c>
      <c r="C54" s="78"/>
      <c r="D54" s="56">
        <v>3.3014879999999996E-2</v>
      </c>
      <c r="E54" s="56">
        <v>0</v>
      </c>
      <c r="F54" s="56">
        <v>0</v>
      </c>
      <c r="G54" s="56">
        <v>3.3014879999999996E-2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3.3014879999999996E-2</v>
      </c>
      <c r="T54" s="56">
        <v>0</v>
      </c>
      <c r="U54" s="56">
        <v>0</v>
      </c>
      <c r="V54" s="56">
        <v>0</v>
      </c>
      <c r="W54" s="56">
        <v>3.3014879999999996E-2</v>
      </c>
      <c r="X54" s="56">
        <v>2.5200000000000001E-3</v>
      </c>
      <c r="Y54" s="56">
        <v>0</v>
      </c>
      <c r="Z54" s="56">
        <v>3.0494879999999999E-2</v>
      </c>
      <c r="AA54" s="56">
        <v>7.1039999999999992E-4</v>
      </c>
      <c r="AB54" s="56">
        <v>8.2017199069184844E-3</v>
      </c>
      <c r="AC54" s="56">
        <v>2.4813160093081512E-2</v>
      </c>
      <c r="AD54" s="56">
        <v>1.8431829999999996E-2</v>
      </c>
      <c r="AE54" s="56">
        <v>6.3813300930815166E-3</v>
      </c>
      <c r="AF54" s="58">
        <v>0</v>
      </c>
      <c r="AG54" s="57">
        <v>1.8431829999999996E-2</v>
      </c>
      <c r="AH54" s="56">
        <v>6.3813300930815166E-3</v>
      </c>
      <c r="AI54" s="56">
        <v>1.8431829999999996E-2</v>
      </c>
      <c r="AJ54" s="56">
        <v>0</v>
      </c>
      <c r="AK54" s="56">
        <f t="shared" si="0"/>
        <v>3.3014879999999996E-2</v>
      </c>
      <c r="AL54" s="56">
        <f t="shared" si="1"/>
        <v>0</v>
      </c>
      <c r="AM54" s="56">
        <v>0</v>
      </c>
      <c r="AN54" s="56">
        <v>0</v>
      </c>
      <c r="AO54" s="56">
        <f t="shared" si="2"/>
        <v>3.3014879999999996E-2</v>
      </c>
    </row>
    <row r="55" spans="2:41" ht="17.25" customHeight="1" x14ac:dyDescent="0.15">
      <c r="B55" s="77" t="s">
        <v>117</v>
      </c>
      <c r="C55" s="78"/>
      <c r="D55" s="56">
        <v>0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0</v>
      </c>
      <c r="T55" s="56">
        <v>0</v>
      </c>
      <c r="U55" s="56">
        <v>0</v>
      </c>
      <c r="V55" s="56">
        <v>0</v>
      </c>
      <c r="W55" s="56">
        <v>0</v>
      </c>
      <c r="X55" s="56">
        <v>0</v>
      </c>
      <c r="Y55" s="56">
        <v>0</v>
      </c>
      <c r="Z55" s="56">
        <v>0</v>
      </c>
      <c r="AA55" s="56">
        <v>0</v>
      </c>
      <c r="AB55" s="56">
        <v>0</v>
      </c>
      <c r="AC55" s="56">
        <v>0</v>
      </c>
      <c r="AD55" s="56">
        <v>0</v>
      </c>
      <c r="AE55" s="56">
        <v>0</v>
      </c>
      <c r="AF55" s="58">
        <v>0</v>
      </c>
      <c r="AG55" s="57">
        <v>0</v>
      </c>
      <c r="AH55" s="56">
        <v>0</v>
      </c>
      <c r="AI55" s="56">
        <v>0</v>
      </c>
      <c r="AJ55" s="56">
        <v>0</v>
      </c>
      <c r="AK55" s="56">
        <f t="shared" si="0"/>
        <v>0</v>
      </c>
      <c r="AL55" s="56">
        <f t="shared" si="1"/>
        <v>0</v>
      </c>
      <c r="AM55" s="56">
        <v>0</v>
      </c>
      <c r="AN55" s="56">
        <v>0</v>
      </c>
      <c r="AO55" s="56">
        <f t="shared" si="2"/>
        <v>0</v>
      </c>
    </row>
    <row r="56" spans="2:41" ht="17.25" customHeight="1" x14ac:dyDescent="0.15">
      <c r="B56" s="77" t="s">
        <v>118</v>
      </c>
      <c r="C56" s="78"/>
      <c r="D56" s="56">
        <v>1.4000000000000001E-4</v>
      </c>
      <c r="E56" s="56">
        <v>0</v>
      </c>
      <c r="F56" s="56">
        <v>0</v>
      </c>
      <c r="G56" s="56">
        <v>1.4000000000000001E-4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1.4000000000000001E-4</v>
      </c>
      <c r="T56" s="56">
        <v>0</v>
      </c>
      <c r="U56" s="56">
        <v>0</v>
      </c>
      <c r="V56" s="56">
        <v>0</v>
      </c>
      <c r="W56" s="56">
        <v>1.4000000000000001E-4</v>
      </c>
      <c r="X56" s="56">
        <v>0</v>
      </c>
      <c r="Y56" s="56">
        <v>0</v>
      </c>
      <c r="Z56" s="56">
        <v>1.4000000000000001E-4</v>
      </c>
      <c r="AA56" s="56">
        <v>1.4000000000000001E-4</v>
      </c>
      <c r="AB56" s="56">
        <v>1.2600000000000003E-4</v>
      </c>
      <c r="AC56" s="56">
        <v>1.4E-5</v>
      </c>
      <c r="AD56" s="56">
        <v>0</v>
      </c>
      <c r="AE56" s="56">
        <v>1.4E-5</v>
      </c>
      <c r="AF56" s="58">
        <v>0</v>
      </c>
      <c r="AG56" s="57">
        <v>0</v>
      </c>
      <c r="AH56" s="56">
        <v>1.4E-5</v>
      </c>
      <c r="AI56" s="56">
        <v>0</v>
      </c>
      <c r="AJ56" s="56">
        <v>0</v>
      </c>
      <c r="AK56" s="56">
        <f t="shared" si="0"/>
        <v>1.4000000000000001E-4</v>
      </c>
      <c r="AL56" s="56">
        <f t="shared" si="1"/>
        <v>1E-4</v>
      </c>
      <c r="AM56" s="56">
        <v>0</v>
      </c>
      <c r="AN56" s="56">
        <v>1E-4</v>
      </c>
      <c r="AO56" s="56">
        <f t="shared" si="2"/>
        <v>4.000000000000001E-5</v>
      </c>
    </row>
    <row r="57" spans="2:41" ht="17.25" customHeight="1" x14ac:dyDescent="0.15">
      <c r="B57" s="77" t="s">
        <v>119</v>
      </c>
      <c r="C57" s="78"/>
      <c r="D57" s="56">
        <v>2.7062000000000006E-2</v>
      </c>
      <c r="E57" s="56">
        <v>0</v>
      </c>
      <c r="F57" s="56">
        <v>0</v>
      </c>
      <c r="G57" s="56">
        <v>2.7062000000000006E-2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2.7062000000000006E-2</v>
      </c>
      <c r="T57" s="56">
        <v>0</v>
      </c>
      <c r="U57" s="56">
        <v>0</v>
      </c>
      <c r="V57" s="56">
        <v>0</v>
      </c>
      <c r="W57" s="56">
        <v>2.7062000000000006E-2</v>
      </c>
      <c r="X57" s="56">
        <v>1.95E-4</v>
      </c>
      <c r="Y57" s="56">
        <v>0</v>
      </c>
      <c r="Z57" s="56">
        <v>2.6867000000000005E-2</v>
      </c>
      <c r="AA57" s="56">
        <v>0</v>
      </c>
      <c r="AB57" s="56">
        <v>1.5360000000000061E-3</v>
      </c>
      <c r="AC57" s="56">
        <v>2.5526E-2</v>
      </c>
      <c r="AD57" s="56">
        <v>2.5406000000000001E-2</v>
      </c>
      <c r="AE57" s="56">
        <v>1.1999999999999999E-4</v>
      </c>
      <c r="AF57" s="58">
        <v>0</v>
      </c>
      <c r="AG57" s="57">
        <v>2.5406000000000001E-2</v>
      </c>
      <c r="AH57" s="56">
        <v>1.1999999999999999E-4</v>
      </c>
      <c r="AI57" s="56">
        <v>2.5406000000000001E-2</v>
      </c>
      <c r="AJ57" s="56">
        <v>0</v>
      </c>
      <c r="AK57" s="56">
        <f t="shared" si="0"/>
        <v>2.7062000000000006E-2</v>
      </c>
      <c r="AL57" s="56">
        <f t="shared" si="1"/>
        <v>2.7000000000000001E-3</v>
      </c>
      <c r="AM57" s="56">
        <v>0</v>
      </c>
      <c r="AN57" s="56">
        <v>2.7000000000000001E-3</v>
      </c>
      <c r="AO57" s="56">
        <f t="shared" si="2"/>
        <v>2.4362000000000005E-2</v>
      </c>
    </row>
    <row r="58" spans="2:41" ht="17.25" customHeight="1" x14ac:dyDescent="0.15">
      <c r="B58" s="77" t="s">
        <v>120</v>
      </c>
      <c r="C58" s="78"/>
      <c r="D58" s="56">
        <v>1.6500000000000002E-3</v>
      </c>
      <c r="E58" s="56">
        <v>0</v>
      </c>
      <c r="F58" s="56">
        <v>0</v>
      </c>
      <c r="G58" s="56">
        <v>1.6500000000000002E-3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1.6500000000000002E-3</v>
      </c>
      <c r="T58" s="56">
        <v>0</v>
      </c>
      <c r="U58" s="56">
        <v>0</v>
      </c>
      <c r="V58" s="56">
        <v>0</v>
      </c>
      <c r="W58" s="56">
        <v>1.6500000000000002E-3</v>
      </c>
      <c r="X58" s="56">
        <v>0</v>
      </c>
      <c r="Y58" s="56">
        <v>0</v>
      </c>
      <c r="Z58" s="56">
        <v>1.6500000000000002E-3</v>
      </c>
      <c r="AA58" s="56">
        <v>8.0000000000000004E-4</v>
      </c>
      <c r="AB58" s="56">
        <v>1.4245808503921512E-3</v>
      </c>
      <c r="AC58" s="56">
        <v>2.2541914960784898E-4</v>
      </c>
      <c r="AD58" s="56">
        <v>5.4191496078489612E-6</v>
      </c>
      <c r="AE58" s="56">
        <v>2.2000000000000001E-4</v>
      </c>
      <c r="AF58" s="58">
        <v>0</v>
      </c>
      <c r="AG58" s="57">
        <v>5.4191496078489612E-6</v>
      </c>
      <c r="AH58" s="56">
        <v>2.2000000000000001E-4</v>
      </c>
      <c r="AI58" s="56">
        <v>5.4191496078489612E-6</v>
      </c>
      <c r="AJ58" s="56">
        <v>0</v>
      </c>
      <c r="AK58" s="56">
        <f t="shared" si="0"/>
        <v>1.6500000000000002E-3</v>
      </c>
      <c r="AL58" s="56">
        <f t="shared" si="1"/>
        <v>1.65E-4</v>
      </c>
      <c r="AM58" s="56">
        <v>0</v>
      </c>
      <c r="AN58" s="56">
        <v>1.65E-4</v>
      </c>
      <c r="AO58" s="56">
        <f t="shared" si="2"/>
        <v>1.4850000000000002E-3</v>
      </c>
    </row>
    <row r="59" spans="2:41" ht="17.25" customHeight="1" x14ac:dyDescent="0.15">
      <c r="B59" s="77" t="s">
        <v>121</v>
      </c>
      <c r="C59" s="78"/>
      <c r="D59" s="56">
        <v>1.4554044999999998E-2</v>
      </c>
      <c r="E59" s="56">
        <v>0</v>
      </c>
      <c r="F59" s="56">
        <v>0</v>
      </c>
      <c r="G59" s="56">
        <v>1.4554044999999998E-2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1.4554044999999998E-2</v>
      </c>
      <c r="T59" s="56">
        <v>0</v>
      </c>
      <c r="U59" s="56">
        <v>0</v>
      </c>
      <c r="V59" s="56">
        <v>0</v>
      </c>
      <c r="W59" s="56">
        <v>1.4554044999999998E-2</v>
      </c>
      <c r="X59" s="56">
        <v>1.1469999999999999E-2</v>
      </c>
      <c r="Y59" s="56">
        <v>0</v>
      </c>
      <c r="Z59" s="56">
        <v>3.0840449999999997E-3</v>
      </c>
      <c r="AA59" s="56">
        <v>9.31525E-4</v>
      </c>
      <c r="AB59" s="56">
        <v>2.0283979568114247E-3</v>
      </c>
      <c r="AC59" s="56">
        <v>1.2525647043188573E-2</v>
      </c>
      <c r="AD59" s="56">
        <v>2.7299199999999998E-3</v>
      </c>
      <c r="AE59" s="56">
        <v>9.7957270431885731E-3</v>
      </c>
      <c r="AF59" s="58">
        <v>0</v>
      </c>
      <c r="AG59" s="57">
        <v>2.7299199999999998E-3</v>
      </c>
      <c r="AH59" s="56">
        <v>9.7957270431885731E-3</v>
      </c>
      <c r="AI59" s="56">
        <v>2.7299199999999998E-3</v>
      </c>
      <c r="AJ59" s="56">
        <v>0</v>
      </c>
      <c r="AK59" s="56">
        <f t="shared" si="0"/>
        <v>1.4554044999999998E-2</v>
      </c>
      <c r="AL59" s="56">
        <f t="shared" si="1"/>
        <v>7.5700000000000003E-3</v>
      </c>
      <c r="AM59" s="56">
        <v>0</v>
      </c>
      <c r="AN59" s="56">
        <v>7.5700000000000003E-3</v>
      </c>
      <c r="AO59" s="56">
        <f t="shared" si="2"/>
        <v>6.9840449999999978E-3</v>
      </c>
    </row>
    <row r="60" spans="2:41" ht="17.25" customHeight="1" x14ac:dyDescent="0.15">
      <c r="B60" s="77" t="s">
        <v>122</v>
      </c>
      <c r="C60" s="78"/>
      <c r="D60" s="56">
        <v>0.399222827</v>
      </c>
      <c r="E60" s="56">
        <v>0</v>
      </c>
      <c r="F60" s="56">
        <v>0</v>
      </c>
      <c r="G60" s="56">
        <v>0.399222827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0.399222827</v>
      </c>
      <c r="T60" s="56">
        <v>9.7999999999999997E-4</v>
      </c>
      <c r="U60" s="56">
        <v>0</v>
      </c>
      <c r="V60" s="56">
        <v>9.7999999999999997E-4</v>
      </c>
      <c r="W60" s="56">
        <v>0.39824282700000002</v>
      </c>
      <c r="X60" s="56">
        <v>0.18779300000000002</v>
      </c>
      <c r="Y60" s="56">
        <v>0.18448300000000001</v>
      </c>
      <c r="Z60" s="56">
        <v>0.21044982699999998</v>
      </c>
      <c r="AA60" s="56">
        <v>0.20276957699999998</v>
      </c>
      <c r="AB60" s="56">
        <v>0.34771377871296283</v>
      </c>
      <c r="AC60" s="56">
        <v>5.052904828703722E-2</v>
      </c>
      <c r="AD60" s="56">
        <v>1.7958592818463053E-2</v>
      </c>
      <c r="AE60" s="56">
        <v>3.2570455468574171E-2</v>
      </c>
      <c r="AF60" s="58">
        <v>0</v>
      </c>
      <c r="AG60" s="57">
        <v>1.7958592818463053E-2</v>
      </c>
      <c r="AH60" s="56">
        <v>3.3550455468574172E-2</v>
      </c>
      <c r="AI60" s="56">
        <v>1.7958592818463053E-2</v>
      </c>
      <c r="AJ60" s="56">
        <v>0</v>
      </c>
      <c r="AK60" s="56">
        <f t="shared" si="0"/>
        <v>0.399222827</v>
      </c>
      <c r="AL60" s="56">
        <f t="shared" si="1"/>
        <v>0.37699199999999994</v>
      </c>
      <c r="AM60" s="56">
        <v>0</v>
      </c>
      <c r="AN60" s="56">
        <v>0.37699199999999994</v>
      </c>
      <c r="AO60" s="56">
        <f t="shared" si="2"/>
        <v>2.2230827000000064E-2</v>
      </c>
    </row>
    <row r="61" spans="2:41" ht="17.25" customHeight="1" x14ac:dyDescent="0.15">
      <c r="B61" s="77" t="s">
        <v>123</v>
      </c>
      <c r="C61" s="78"/>
      <c r="D61" s="56">
        <v>7.3500000000000006E-3</v>
      </c>
      <c r="E61" s="56">
        <v>0</v>
      </c>
      <c r="F61" s="56">
        <v>0</v>
      </c>
      <c r="G61" s="56">
        <v>7.3500000000000006E-3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7.3500000000000006E-3</v>
      </c>
      <c r="T61" s="56">
        <v>0</v>
      </c>
      <c r="U61" s="56">
        <v>0</v>
      </c>
      <c r="V61" s="56">
        <v>0</v>
      </c>
      <c r="W61" s="56">
        <v>7.3500000000000006E-3</v>
      </c>
      <c r="X61" s="56">
        <v>5.0000000000000001E-3</v>
      </c>
      <c r="Y61" s="56">
        <v>0</v>
      </c>
      <c r="Z61" s="56">
        <v>2.3500000000000001E-3</v>
      </c>
      <c r="AA61" s="56">
        <v>2.0000000000000001E-4</v>
      </c>
      <c r="AB61" s="56">
        <v>1.088999142446331E-3</v>
      </c>
      <c r="AC61" s="56">
        <v>6.2610008575536696E-3</v>
      </c>
      <c r="AD61" s="56">
        <v>1.25E-3</v>
      </c>
      <c r="AE61" s="56">
        <v>5.0110008575536694E-3</v>
      </c>
      <c r="AF61" s="58">
        <v>0</v>
      </c>
      <c r="AG61" s="57">
        <v>1.25E-3</v>
      </c>
      <c r="AH61" s="56">
        <v>5.0110008575536694E-3</v>
      </c>
      <c r="AI61" s="56">
        <v>1.25E-3</v>
      </c>
      <c r="AJ61" s="56">
        <v>0</v>
      </c>
      <c r="AK61" s="56">
        <f t="shared" si="0"/>
        <v>7.3500000000000006E-3</v>
      </c>
      <c r="AL61" s="56">
        <f t="shared" si="1"/>
        <v>0</v>
      </c>
      <c r="AM61" s="56">
        <v>0</v>
      </c>
      <c r="AN61" s="56">
        <v>0</v>
      </c>
      <c r="AO61" s="56">
        <f t="shared" si="2"/>
        <v>7.3500000000000006E-3</v>
      </c>
    </row>
    <row r="62" spans="2:41" ht="17.25" customHeight="1" x14ac:dyDescent="0.15">
      <c r="B62" s="77" t="s">
        <v>124</v>
      </c>
      <c r="C62" s="78"/>
      <c r="D62" s="56">
        <v>1.5785305999999999</v>
      </c>
      <c r="E62" s="56">
        <v>0</v>
      </c>
      <c r="F62" s="56">
        <v>0</v>
      </c>
      <c r="G62" s="56">
        <v>1.5785305999999999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71">
        <v>0</v>
      </c>
      <c r="R62" s="56">
        <v>0</v>
      </c>
      <c r="S62" s="57">
        <v>1.5785305999999999</v>
      </c>
      <c r="T62" s="56">
        <v>2.4000000000000001E-4</v>
      </c>
      <c r="U62" s="56">
        <v>1.0000000000000001E-5</v>
      </c>
      <c r="V62" s="56">
        <v>2.3000000000000001E-4</v>
      </c>
      <c r="W62" s="56">
        <v>1.5782905999999999</v>
      </c>
      <c r="X62" s="56">
        <v>1.0725629999999997</v>
      </c>
      <c r="Y62" s="56">
        <v>1.4799999999999999E-4</v>
      </c>
      <c r="Z62" s="56">
        <v>0.50572760000000005</v>
      </c>
      <c r="AA62" s="56">
        <v>2.8426E-2</v>
      </c>
      <c r="AB62" s="56">
        <v>6.7605198240133557E-2</v>
      </c>
      <c r="AC62" s="56">
        <v>1.5106854017598663</v>
      </c>
      <c r="AD62" s="56">
        <v>1.393220634367774</v>
      </c>
      <c r="AE62" s="56">
        <v>0.11746476739209243</v>
      </c>
      <c r="AF62" s="58">
        <v>0</v>
      </c>
      <c r="AG62" s="57">
        <v>1.393220634367774</v>
      </c>
      <c r="AH62" s="56">
        <v>0.11770476739209243</v>
      </c>
      <c r="AI62" s="56">
        <v>1.393220634367774</v>
      </c>
      <c r="AJ62" s="56">
        <v>0</v>
      </c>
      <c r="AK62" s="56">
        <f t="shared" si="0"/>
        <v>1.5785305999999999</v>
      </c>
      <c r="AL62" s="56">
        <f t="shared" si="1"/>
        <v>0.15669299999999997</v>
      </c>
      <c r="AM62" s="56">
        <v>0</v>
      </c>
      <c r="AN62" s="56">
        <v>0.15669299999999997</v>
      </c>
      <c r="AO62" s="56">
        <f t="shared" si="2"/>
        <v>1.4218375999999999</v>
      </c>
    </row>
    <row r="63" spans="2:41" ht="17.25" customHeight="1" x14ac:dyDescent="0.15">
      <c r="B63" s="77" t="s">
        <v>125</v>
      </c>
      <c r="C63" s="78"/>
      <c r="D63" s="56">
        <v>0.19454313500000001</v>
      </c>
      <c r="E63" s="56">
        <v>0</v>
      </c>
      <c r="F63" s="56">
        <v>0</v>
      </c>
      <c r="G63" s="56">
        <v>0.19454313500000001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0.19454313500000001</v>
      </c>
      <c r="T63" s="56">
        <v>0</v>
      </c>
      <c r="U63" s="56">
        <v>0</v>
      </c>
      <c r="V63" s="56">
        <v>0</v>
      </c>
      <c r="W63" s="56">
        <v>0.19454313500000001</v>
      </c>
      <c r="X63" s="56">
        <v>0.14183999999999999</v>
      </c>
      <c r="Y63" s="56">
        <v>0</v>
      </c>
      <c r="Z63" s="56">
        <v>5.2703135000000012E-2</v>
      </c>
      <c r="AA63" s="56">
        <v>3.3761999999999998E-3</v>
      </c>
      <c r="AB63" s="56">
        <v>0.13064667498530008</v>
      </c>
      <c r="AC63" s="56">
        <v>6.389646001469991E-2</v>
      </c>
      <c r="AD63" s="56">
        <v>6.0942482312253667E-2</v>
      </c>
      <c r="AE63" s="56">
        <v>2.9539777024462414E-3</v>
      </c>
      <c r="AF63" s="58">
        <v>0</v>
      </c>
      <c r="AG63" s="57">
        <v>6.0942482312253667E-2</v>
      </c>
      <c r="AH63" s="56">
        <v>2.9539777024462414E-3</v>
      </c>
      <c r="AI63" s="56">
        <v>6.0942482312253667E-2</v>
      </c>
      <c r="AJ63" s="56">
        <v>0</v>
      </c>
      <c r="AK63" s="56">
        <f t="shared" si="0"/>
        <v>0.19454313500000001</v>
      </c>
      <c r="AL63" s="56">
        <f t="shared" si="1"/>
        <v>1.9699999999999999E-2</v>
      </c>
      <c r="AM63" s="56">
        <v>0</v>
      </c>
      <c r="AN63" s="56">
        <v>1.9699999999999999E-2</v>
      </c>
      <c r="AO63" s="56">
        <f t="shared" si="2"/>
        <v>0.17484313500000001</v>
      </c>
    </row>
    <row r="64" spans="2:41" ht="17.25" customHeight="1" x14ac:dyDescent="0.15">
      <c r="B64" s="77" t="s">
        <v>126</v>
      </c>
      <c r="C64" s="78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2021-03-16T06:37:41Z</dcterms:created>
  <dcterms:modified xsi:type="dcterms:W3CDTF">2022-03-29T10:30:56Z</dcterms:modified>
</cp:coreProperties>
</file>