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3D839605-10B8-4F63-AD83-4D30415A7BE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O54" i="1" s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M44" i="1"/>
  <c r="AL45" i="1"/>
  <c r="AK45" i="1"/>
  <c r="AN44" i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O25" i="1" s="1"/>
  <c r="AK25" i="1"/>
  <c r="AL24" i="1"/>
  <c r="AK24" i="1"/>
  <c r="AL23" i="1"/>
  <c r="AK23" i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35" i="1" l="1"/>
  <c r="AO23" i="1"/>
  <c r="AO20" i="1"/>
  <c r="AO31" i="1"/>
  <c r="AO37" i="1"/>
  <c r="AO45" i="1"/>
  <c r="AO32" i="1"/>
  <c r="AO38" i="1"/>
  <c r="AO48" i="1"/>
  <c r="AO57" i="1"/>
  <c r="AL13" i="1"/>
  <c r="AO13" i="1" s="1"/>
  <c r="AO21" i="1"/>
  <c r="AO27" i="1"/>
  <c r="AN12" i="1"/>
  <c r="AL19" i="1"/>
  <c r="AO19" i="1" s="1"/>
  <c r="AO22" i="1"/>
  <c r="AO28" i="1"/>
  <c r="AO33" i="1"/>
  <c r="AL44" i="1"/>
  <c r="AM12" i="1"/>
  <c r="AO64" i="1"/>
  <c r="AO61" i="1"/>
  <c r="AO16" i="1"/>
  <c r="AO44" i="1"/>
  <c r="AO51" i="1"/>
  <c r="AO17" i="1"/>
  <c r="AO26" i="1"/>
  <c r="AO52" i="1"/>
  <c r="AO62" i="1"/>
  <c r="AO18" i="1"/>
  <c r="AO24" i="1"/>
  <c r="AO53" i="1"/>
  <c r="AO63" i="1"/>
  <c r="AO15" i="1"/>
  <c r="AO60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<sst xmlns="http://schemas.openxmlformats.org/spreadsheetml/2006/main" count="137" uniqueCount="132">
  <si>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</si>
  <si>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</si>
  <si>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</si>
  <si>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</si>
  <si>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</si>
  <si>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</si>
  <si>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</si>
  <si>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</si>
  <si>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</si>
  <si>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</si>
  <si>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</si>
  <si>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</si>
  <si>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</si>
  <si>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</si>
  <si>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</si>
  <si>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</si>
  <si>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</si>
  <si>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</si>
  <si>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</si>
  <si>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</si>
  <si>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</si>
  <si>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</si>
  <si>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</si>
  <si>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</si>
  <si>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</si>
  <si>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</si>
  <si>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</si>
  <si>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</si>
  <si>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</si>
  <si>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</si>
  <si>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</si>
  <si>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</si>
  <si>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</si>
  <si>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</si>
  <si>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</si>
  <si>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</si>
  <si>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</si>
  <si>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</si>
  <si>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</si>
  <si>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</si>
  <si>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</si>
  <si>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</si>
  <si>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</si>
  <si>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</si>
  <si>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</si>
  <si>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</si>
  <si>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</si>
  <si>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</si>
  <si>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</si>
  <si>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</si>
  <si>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</si>
  <si>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</si>
  <si>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</si>
  <si>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</si>
  <si>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</si>
  <si>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</si>
  <si>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</si>
  <si>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</si>
  <si>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</si>
  <si>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</si>
  <si>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</si>
  <si>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</si>
  <si>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</si>
  <si>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</si>
  <si>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</si>
  <si>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</si>
  <si>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</si>
  <si>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</si>
  <si>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</si>
  <si>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</si>
  <si>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</si>
  <si>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</si>
  <si>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</si>
  <si>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</si>
  <si>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</si>
  <si>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</si>
  <si>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</si>
  <si>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</si>
  <si>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</si>
  <si>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</si>
  <si>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</si>
  <si>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</si>
  <si>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</si>
  <si>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</si>
  <si>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</si>
  <si>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</si>
  <si>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</si>
  <si>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</si>
  <si>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</si>
  <si>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</si>
  <si>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</si>
  <si>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</si>
  <si>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</si>
  <si>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</si>
  <si>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</si>
  <si>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</si>
  <si>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</si>
  <si>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</si>
  <si>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</si>
  <si>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</si>
  <si>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</si>
  <si>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</si>
  <si>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</si>
  <si>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</si>
  <si>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</si>
  <si>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</si>
  <si>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</si>
  <si>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</si>
  <si>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</si>
  <si>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</si>
  <si>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</si>
  <si>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</si>
  <si>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</si>
  <si>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</si>
  <si>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</si>
  <si>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</si>
  <si>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</si>
  <si>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</si>
  <si>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</si>
  <si>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</si>
  <si>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</si>
  <si>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</si>
  <si>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</si>
  <si>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</si>
  <si>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</si>
  <si>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</si>
  <si>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</si>
  <si>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</si>
  <si>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</si>
  <si>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</si>
  <si>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</si>
  <si>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表5-07  発生量及び処理・処分量（業種別)　〔御坊・日高地域〕〔全業種〕〔令和２年度〕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</si>
</sst>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G15" sqref="G15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147.12403920803212</v>
      </c>
      <c r="E12" s="51">
        <v>0</v>
      </c>
      <c r="F12" s="51">
        <v>0</v>
      </c>
      <c r="G12" s="51">
        <v>147.12403920803212</v>
      </c>
      <c r="H12" s="51">
        <v>10.5462792613916</v>
      </c>
      <c r="I12" s="51">
        <v>0</v>
      </c>
      <c r="J12" s="51">
        <v>0</v>
      </c>
      <c r="K12" s="51">
        <v>20.282550000000001</v>
      </c>
      <c r="L12" s="51">
        <v>0.13769999999999999</v>
      </c>
      <c r="M12" s="51">
        <v>18.674366588211356</v>
      </c>
      <c r="N12" s="51">
        <v>0</v>
      </c>
      <c r="O12" s="51">
        <v>1.6081834117886458</v>
      </c>
      <c r="P12" s="51">
        <v>1.0619290154292078</v>
      </c>
      <c r="Q12" s="52">
        <v>0</v>
      </c>
      <c r="R12" s="51">
        <v>0</v>
      </c>
      <c r="S12" s="53">
        <v>116.84146434299998</v>
      </c>
      <c r="T12" s="51">
        <v>1.2063072000000001</v>
      </c>
      <c r="U12" s="51">
        <v>1.1619472000000002</v>
      </c>
      <c r="V12" s="51">
        <v>4.4360000000000004E-2</v>
      </c>
      <c r="W12" s="51">
        <v>115.63515714299999</v>
      </c>
      <c r="X12" s="51">
        <v>91.653330799999992</v>
      </c>
      <c r="Y12" s="51">
        <v>0.46114699999999997</v>
      </c>
      <c r="Z12" s="51">
        <v>23.981826343000002</v>
      </c>
      <c r="AA12" s="51">
        <v>0.59085875899999984</v>
      </c>
      <c r="AB12" s="51">
        <v>14.229523758482134</v>
      </c>
      <c r="AC12" s="51">
        <v>101.40563338451786</v>
      </c>
      <c r="AD12" s="51">
        <v>98.590472409815561</v>
      </c>
      <c r="AE12" s="51">
        <v>2.8151609747022963</v>
      </c>
      <c r="AF12" s="54">
        <v>0</v>
      </c>
      <c r="AG12" s="53">
        <v>110.19868068663635</v>
      </c>
      <c r="AH12" s="51">
        <v>4.0214681747022967</v>
      </c>
      <c r="AI12" s="51">
        <v>110.19868068663635</v>
      </c>
      <c r="AJ12" s="51">
        <v>0</v>
      </c>
      <c r="AK12" s="51">
        <f>G12-N12</f>
        <v>147.12403920803212</v>
      </c>
      <c r="AL12" s="51">
        <f>AM12+AN12</f>
        <v>6.0086281510205435</v>
      </c>
      <c r="AM12" s="51">
        <f>AM13+SUM(AM16:AM19)+AM44+SUM(AM51:AM64)</f>
        <v>0</v>
      </c>
      <c r="AN12" s="51">
        <f>AN13+SUM(AN16:AN19)+AN44+SUM(AN51:AN64)</f>
        <v>6.0086281510205435</v>
      </c>
      <c r="AO12" s="51">
        <f>AK12-AL12</f>
        <v>141.11541105701158</v>
      </c>
    </row>
    <row r="13" spans="2:41" s="55" customFormat="1" ht="17.25" customHeight="1" thickTop="1" x14ac:dyDescent="0.15">
      <c r="B13" s="79" t="s">
        <v>75</v>
      </c>
      <c r="C13" s="80"/>
      <c r="D13" s="56">
        <v>12.827192786391601</v>
      </c>
      <c r="E13" s="56">
        <v>0</v>
      </c>
      <c r="F13" s="56">
        <v>0</v>
      </c>
      <c r="G13" s="56">
        <v>12.827192786391601</v>
      </c>
      <c r="H13" s="56">
        <v>10.5462792613916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2.2809135250000003</v>
      </c>
      <c r="T13" s="56">
        <v>0</v>
      </c>
      <c r="U13" s="56">
        <v>0</v>
      </c>
      <c r="V13" s="56">
        <v>0</v>
      </c>
      <c r="W13" s="56">
        <v>2.2809135250000003</v>
      </c>
      <c r="X13" s="56">
        <v>2.1276240000000004</v>
      </c>
      <c r="Y13" s="56">
        <v>0</v>
      </c>
      <c r="Z13" s="56">
        <v>0.15328952500000001</v>
      </c>
      <c r="AA13" s="56">
        <v>5.1720249999999985E-3</v>
      </c>
      <c r="AB13" s="56">
        <v>2.30436206553426E-2</v>
      </c>
      <c r="AC13" s="56">
        <v>2.2578699043446577</v>
      </c>
      <c r="AD13" s="56">
        <v>2.2558620710524004</v>
      </c>
      <c r="AE13" s="56">
        <v>2.0078332922572818E-3</v>
      </c>
      <c r="AF13" s="58">
        <v>0</v>
      </c>
      <c r="AG13" s="57">
        <v>12.802141332444</v>
      </c>
      <c r="AH13" s="56">
        <v>2.0078332922572818E-3</v>
      </c>
      <c r="AI13" s="56">
        <v>12.802141332444</v>
      </c>
      <c r="AJ13" s="56">
        <v>0</v>
      </c>
      <c r="AK13" s="56">
        <f t="shared" ref="AK13:AK64" si="0">G13-N13</f>
        <v>12.827192786391601</v>
      </c>
      <c r="AL13" s="56">
        <f t="shared" ref="AL13:AL64" si="1">AM13+AN13</f>
        <v>2.2225000000000002E-2</v>
      </c>
      <c r="AM13" s="56">
        <f>SUM(AM14:AM15)</f>
        <v>0</v>
      </c>
      <c r="AN13" s="56">
        <f>SUM(AN14:AN15)</f>
        <v>2.2225000000000002E-2</v>
      </c>
      <c r="AO13" s="56">
        <f t="shared" ref="AO13:AO64" si="2">AK13-AL13</f>
        <v>12.8049677863916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12.827192786391601</v>
      </c>
      <c r="E14" s="61">
        <v>0</v>
      </c>
      <c r="F14" s="61">
        <v>0</v>
      </c>
      <c r="G14" s="61">
        <v>12.827192786391601</v>
      </c>
      <c r="H14" s="61">
        <v>10.5462792613916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2.2809135250000003</v>
      </c>
      <c r="T14" s="61">
        <v>0</v>
      </c>
      <c r="U14" s="61">
        <v>0</v>
      </c>
      <c r="V14" s="61">
        <v>0</v>
      </c>
      <c r="W14" s="61">
        <v>2.2809135250000003</v>
      </c>
      <c r="X14" s="61">
        <v>2.1276240000000004</v>
      </c>
      <c r="Y14" s="61">
        <v>0</v>
      </c>
      <c r="Z14" s="61">
        <v>0.15328952500000001</v>
      </c>
      <c r="AA14" s="61">
        <v>5.1720249999999985E-3</v>
      </c>
      <c r="AB14" s="61">
        <v>2.30436206553426E-2</v>
      </c>
      <c r="AC14" s="61">
        <v>2.2578699043446577</v>
      </c>
      <c r="AD14" s="61">
        <v>2.2558620710524004</v>
      </c>
      <c r="AE14" s="61">
        <v>2.0078332922572818E-3</v>
      </c>
      <c r="AF14" s="64">
        <v>0</v>
      </c>
      <c r="AG14" s="63">
        <v>12.802141332444</v>
      </c>
      <c r="AH14" s="61">
        <v>2.0078332922572818E-3</v>
      </c>
      <c r="AI14" s="61">
        <v>12.802141332444</v>
      </c>
      <c r="AJ14" s="61">
        <v>0</v>
      </c>
      <c r="AK14" s="61">
        <f t="shared" si="0"/>
        <v>12.827192786391601</v>
      </c>
      <c r="AL14" s="61">
        <f t="shared" si="1"/>
        <v>2.2225000000000002E-2</v>
      </c>
      <c r="AM14" s="61">
        <v>0</v>
      </c>
      <c r="AN14" s="61">
        <v>2.2225000000000002E-2</v>
      </c>
      <c r="AO14" s="61">
        <f t="shared" si="2"/>
        <v>12.8049677863916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94.354581603640554</v>
      </c>
      <c r="E18" s="56">
        <v>0</v>
      </c>
      <c r="F18" s="56">
        <v>0</v>
      </c>
      <c r="G18" s="56">
        <v>94.354581603640554</v>
      </c>
      <c r="H18" s="56">
        <v>0</v>
      </c>
      <c r="I18" s="56">
        <v>0</v>
      </c>
      <c r="J18" s="56">
        <v>0</v>
      </c>
      <c r="K18" s="56">
        <v>1.1115500000000003</v>
      </c>
      <c r="L18" s="56">
        <v>0.13769999999999999</v>
      </c>
      <c r="M18" s="56">
        <v>1.3665882113544914E-3</v>
      </c>
      <c r="N18" s="56">
        <v>0</v>
      </c>
      <c r="O18" s="56">
        <v>1.1101834117886458</v>
      </c>
      <c r="P18" s="56">
        <v>1.0619290154292078</v>
      </c>
      <c r="Q18" s="71">
        <v>0</v>
      </c>
      <c r="R18" s="56">
        <v>0</v>
      </c>
      <c r="S18" s="57">
        <v>93.291285999999985</v>
      </c>
      <c r="T18" s="56">
        <v>0.14366720000000002</v>
      </c>
      <c r="U18" s="56">
        <v>0.13982720000000001</v>
      </c>
      <c r="V18" s="56">
        <v>3.8400000000000001E-3</v>
      </c>
      <c r="W18" s="56">
        <v>93.147618799999989</v>
      </c>
      <c r="X18" s="56">
        <v>81.279011899999986</v>
      </c>
      <c r="Y18" s="56">
        <v>4.7410000000000001E-2</v>
      </c>
      <c r="Z18" s="56">
        <v>11.8686069</v>
      </c>
      <c r="AA18" s="56">
        <v>3.9463899999999996E-2</v>
      </c>
      <c r="AB18" s="56">
        <v>11.029149889638703</v>
      </c>
      <c r="AC18" s="61">
        <v>82.118468910361287</v>
      </c>
      <c r="AD18" s="56">
        <v>81.16263084240417</v>
      </c>
      <c r="AE18" s="56">
        <v>0.95583806795711179</v>
      </c>
      <c r="AF18" s="58">
        <v>0</v>
      </c>
      <c r="AG18" s="57">
        <v>82.224559857833384</v>
      </c>
      <c r="AH18" s="56">
        <v>1.0995052679571118</v>
      </c>
      <c r="AI18" s="56">
        <v>82.224559857833384</v>
      </c>
      <c r="AJ18" s="56">
        <v>0</v>
      </c>
      <c r="AK18" s="56">
        <f t="shared" si="0"/>
        <v>94.354581603640554</v>
      </c>
      <c r="AL18" s="56">
        <f t="shared" si="1"/>
        <v>0.62856099999999993</v>
      </c>
      <c r="AM18" s="56">
        <v>0</v>
      </c>
      <c r="AN18" s="56">
        <v>0.62856099999999993</v>
      </c>
      <c r="AO18" s="56">
        <f t="shared" si="2"/>
        <v>93.726020603640549</v>
      </c>
    </row>
    <row r="19" spans="2:41" s="55" customFormat="1" ht="17.25" customHeight="1" x14ac:dyDescent="0.15">
      <c r="B19" s="81" t="s">
        <v>81</v>
      </c>
      <c r="C19" s="82"/>
      <c r="D19" s="56">
        <v>18.329741000000006</v>
      </c>
      <c r="E19" s="56">
        <v>0</v>
      </c>
      <c r="F19" s="56">
        <v>0</v>
      </c>
      <c r="G19" s="56">
        <v>18.329741000000006</v>
      </c>
      <c r="H19" s="56">
        <v>0</v>
      </c>
      <c r="I19" s="56">
        <v>0</v>
      </c>
      <c r="J19" s="56">
        <v>0</v>
      </c>
      <c r="K19" s="56">
        <v>2.4790000000000001</v>
      </c>
      <c r="L19" s="56">
        <v>0</v>
      </c>
      <c r="M19" s="56">
        <v>2.2810000000000001</v>
      </c>
      <c r="N19" s="56">
        <v>0</v>
      </c>
      <c r="O19" s="56">
        <v>0.19800000000000001</v>
      </c>
      <c r="P19" s="56">
        <v>0</v>
      </c>
      <c r="Q19" s="71">
        <v>0</v>
      </c>
      <c r="R19" s="56">
        <v>0</v>
      </c>
      <c r="S19" s="57">
        <v>16.048741000000007</v>
      </c>
      <c r="T19" s="56">
        <v>0.99768000000000012</v>
      </c>
      <c r="U19" s="56">
        <v>0.99768000000000012</v>
      </c>
      <c r="V19" s="56">
        <v>0</v>
      </c>
      <c r="W19" s="56">
        <v>15.051061000000004</v>
      </c>
      <c r="X19" s="56">
        <v>4.9090219999999993</v>
      </c>
      <c r="Y19" s="56">
        <v>4.6499999999999996E-3</v>
      </c>
      <c r="Z19" s="56">
        <v>10.142039000000006</v>
      </c>
      <c r="AA19" s="56">
        <v>0.13072599999999998</v>
      </c>
      <c r="AB19" s="56">
        <v>1.3353500205415059</v>
      </c>
      <c r="AC19" s="56">
        <v>13.715710979458496</v>
      </c>
      <c r="AD19" s="56">
        <v>12.882631746160344</v>
      </c>
      <c r="AE19" s="56">
        <v>0.83307923329815281</v>
      </c>
      <c r="AF19" s="58">
        <v>0</v>
      </c>
      <c r="AG19" s="57">
        <v>12.882631746160344</v>
      </c>
      <c r="AH19" s="56">
        <v>1.8307592332981528</v>
      </c>
      <c r="AI19" s="56">
        <v>12.882631746160344</v>
      </c>
      <c r="AJ19" s="56">
        <v>0</v>
      </c>
      <c r="AK19" s="56">
        <f t="shared" si="0"/>
        <v>18.329741000000006</v>
      </c>
      <c r="AL19" s="56">
        <f t="shared" si="1"/>
        <v>2.603634</v>
      </c>
      <c r="AM19" s="56">
        <f>SUM(AM20:AM43)</f>
        <v>0</v>
      </c>
      <c r="AN19" s="56">
        <f>SUM(AN20:AN43)</f>
        <v>2.603634</v>
      </c>
      <c r="AO19" s="56">
        <f t="shared" si="2"/>
        <v>15.726107000000006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10.210129000000002</v>
      </c>
      <c r="E20" s="61">
        <v>0</v>
      </c>
      <c r="F20" s="61">
        <v>0</v>
      </c>
      <c r="G20" s="61">
        <v>10.210129000000002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10.210129000000002</v>
      </c>
      <c r="T20" s="61">
        <v>2.9999999999999997E-5</v>
      </c>
      <c r="U20" s="61">
        <v>2.9999999999999997E-5</v>
      </c>
      <c r="V20" s="61">
        <v>0</v>
      </c>
      <c r="W20" s="61">
        <v>10.210099000000001</v>
      </c>
      <c r="X20" s="61">
        <v>1.1807490000000003</v>
      </c>
      <c r="Y20" s="61">
        <v>3.32E-3</v>
      </c>
      <c r="Z20" s="61">
        <v>9.0293500000000009</v>
      </c>
      <c r="AA20" s="61">
        <v>9.4900000000000002E-3</v>
      </c>
      <c r="AB20" s="61">
        <v>0.58433918440502275</v>
      </c>
      <c r="AC20" s="61">
        <v>9.6257598155949786</v>
      </c>
      <c r="AD20" s="61">
        <v>9.5668430786819005</v>
      </c>
      <c r="AE20" s="61">
        <v>5.891673691307802E-2</v>
      </c>
      <c r="AF20" s="64">
        <v>0</v>
      </c>
      <c r="AG20" s="63">
        <v>9.5668430786819005</v>
      </c>
      <c r="AH20" s="61">
        <v>5.8946736913078022E-2</v>
      </c>
      <c r="AI20" s="61">
        <v>9.5668430786819005</v>
      </c>
      <c r="AJ20" s="61">
        <v>0</v>
      </c>
      <c r="AK20" s="61">
        <f t="shared" si="0"/>
        <v>10.210129000000002</v>
      </c>
      <c r="AL20" s="61">
        <f t="shared" si="1"/>
        <v>0.88619800000000004</v>
      </c>
      <c r="AM20" s="61">
        <v>0</v>
      </c>
      <c r="AN20" s="61">
        <v>0.88619800000000004</v>
      </c>
      <c r="AO20" s="61">
        <f t="shared" si="2"/>
        <v>9.3239310000000017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1.7999999999999998E-4</v>
      </c>
      <c r="E22" s="73">
        <v>0</v>
      </c>
      <c r="F22" s="73">
        <v>0</v>
      </c>
      <c r="G22" s="73">
        <v>1.7999999999999998E-4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1.7999999999999998E-4</v>
      </c>
      <c r="T22" s="73">
        <v>0</v>
      </c>
      <c r="U22" s="73">
        <v>0</v>
      </c>
      <c r="V22" s="73">
        <v>0</v>
      </c>
      <c r="W22" s="73">
        <v>1.7999999999999998E-4</v>
      </c>
      <c r="X22" s="73">
        <v>1.7999999999999998E-4</v>
      </c>
      <c r="Y22" s="73">
        <v>0</v>
      </c>
      <c r="Z22" s="73">
        <v>0</v>
      </c>
      <c r="AA22" s="73">
        <v>0</v>
      </c>
      <c r="AB22" s="73">
        <v>0</v>
      </c>
      <c r="AC22" s="73">
        <v>1.7999999999999998E-4</v>
      </c>
      <c r="AD22" s="73">
        <v>1.7999999999999998E-4</v>
      </c>
      <c r="AE22" s="73">
        <v>0</v>
      </c>
      <c r="AF22" s="76">
        <v>0</v>
      </c>
      <c r="AG22" s="75">
        <v>1.7999999999999998E-4</v>
      </c>
      <c r="AH22" s="73">
        <v>0</v>
      </c>
      <c r="AI22" s="73">
        <v>1.7999999999999998E-4</v>
      </c>
      <c r="AJ22" s="73">
        <v>0</v>
      </c>
      <c r="AK22" s="73">
        <f t="shared" si="0"/>
        <v>1.7999999999999998E-4</v>
      </c>
      <c r="AL22" s="73">
        <f t="shared" si="1"/>
        <v>0</v>
      </c>
      <c r="AM22" s="73">
        <v>0</v>
      </c>
      <c r="AN22" s="73">
        <v>0</v>
      </c>
      <c r="AO22" s="73">
        <f t="shared" si="2"/>
        <v>1.7999999999999998E-4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2.2000000000000001E-4</v>
      </c>
      <c r="E23" s="73">
        <v>0</v>
      </c>
      <c r="F23" s="73">
        <v>0</v>
      </c>
      <c r="G23" s="73">
        <v>2.2000000000000001E-4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2.2000000000000001E-4</v>
      </c>
      <c r="T23" s="73">
        <v>0</v>
      </c>
      <c r="U23" s="73">
        <v>0</v>
      </c>
      <c r="V23" s="73">
        <v>0</v>
      </c>
      <c r="W23" s="73">
        <v>2.2000000000000001E-4</v>
      </c>
      <c r="X23" s="73">
        <v>0</v>
      </c>
      <c r="Y23" s="73">
        <v>0</v>
      </c>
      <c r="Z23" s="73">
        <v>2.2000000000000001E-4</v>
      </c>
      <c r="AA23" s="73">
        <v>1.7999999999999998E-4</v>
      </c>
      <c r="AB23" s="73">
        <v>1.7821095334685598E-4</v>
      </c>
      <c r="AC23" s="73">
        <v>4.1789046653144024E-5</v>
      </c>
      <c r="AD23" s="73">
        <v>4.0000000000000003E-5</v>
      </c>
      <c r="AE23" s="73">
        <v>1.78904665314402E-6</v>
      </c>
      <c r="AF23" s="76">
        <v>0</v>
      </c>
      <c r="AG23" s="75">
        <v>4.0000000000000003E-5</v>
      </c>
      <c r="AH23" s="73">
        <v>1.78904665314402E-6</v>
      </c>
      <c r="AI23" s="73">
        <v>4.0000000000000003E-5</v>
      </c>
      <c r="AJ23" s="73">
        <v>0</v>
      </c>
      <c r="AK23" s="73">
        <f t="shared" si="0"/>
        <v>2.2000000000000001E-4</v>
      </c>
      <c r="AL23" s="73">
        <f t="shared" si="1"/>
        <v>0</v>
      </c>
      <c r="AM23" s="73">
        <v>0</v>
      </c>
      <c r="AN23" s="73">
        <v>0</v>
      </c>
      <c r="AO23" s="73">
        <f t="shared" si="2"/>
        <v>2.2000000000000001E-4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0</v>
      </c>
      <c r="E25" s="73">
        <v>0</v>
      </c>
      <c r="F25" s="73">
        <v>0</v>
      </c>
      <c r="G25" s="73">
        <v>0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0</v>
      </c>
      <c r="T25" s="73">
        <v>0</v>
      </c>
      <c r="U25" s="73">
        <v>0</v>
      </c>
      <c r="V25" s="73">
        <v>0</v>
      </c>
      <c r="W25" s="73">
        <v>0</v>
      </c>
      <c r="X25" s="73">
        <v>0</v>
      </c>
      <c r="Y25" s="73">
        <v>0</v>
      </c>
      <c r="Z25" s="73">
        <v>0</v>
      </c>
      <c r="AA25" s="73">
        <v>0</v>
      </c>
      <c r="AB25" s="73">
        <v>0</v>
      </c>
      <c r="AC25" s="73">
        <v>0</v>
      </c>
      <c r="AD25" s="73">
        <v>0</v>
      </c>
      <c r="AE25" s="73">
        <v>0</v>
      </c>
      <c r="AF25" s="76">
        <v>0</v>
      </c>
      <c r="AG25" s="75">
        <v>0</v>
      </c>
      <c r="AH25" s="73">
        <v>0</v>
      </c>
      <c r="AI25" s="73">
        <v>0</v>
      </c>
      <c r="AJ25" s="73">
        <v>0</v>
      </c>
      <c r="AK25" s="73">
        <f t="shared" si="0"/>
        <v>0</v>
      </c>
      <c r="AL25" s="73">
        <f t="shared" si="1"/>
        <v>0</v>
      </c>
      <c r="AM25" s="73">
        <v>0</v>
      </c>
      <c r="AN25" s="73">
        <v>0</v>
      </c>
      <c r="AO25" s="73">
        <f t="shared" si="2"/>
        <v>0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5.0189999999999999E-2</v>
      </c>
      <c r="E26" s="73">
        <v>0</v>
      </c>
      <c r="F26" s="73">
        <v>0</v>
      </c>
      <c r="G26" s="73">
        <v>5.0189999999999999E-2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5.0189999999999999E-2</v>
      </c>
      <c r="T26" s="73">
        <v>0</v>
      </c>
      <c r="U26" s="73">
        <v>0</v>
      </c>
      <c r="V26" s="73">
        <v>0</v>
      </c>
      <c r="W26" s="73">
        <v>5.0189999999999999E-2</v>
      </c>
      <c r="X26" s="73">
        <v>0</v>
      </c>
      <c r="Y26" s="73">
        <v>0</v>
      </c>
      <c r="Z26" s="73">
        <v>5.0189999999999999E-2</v>
      </c>
      <c r="AA26" s="73">
        <v>2.3999999999999998E-4</v>
      </c>
      <c r="AB26" s="73">
        <v>2.3747368421052351E-4</v>
      </c>
      <c r="AC26" s="73">
        <v>4.9952526315789475E-2</v>
      </c>
      <c r="AD26" s="73">
        <v>4.9946999999999998E-2</v>
      </c>
      <c r="AE26" s="73">
        <v>5.5263157894736798E-6</v>
      </c>
      <c r="AF26" s="76">
        <v>0</v>
      </c>
      <c r="AG26" s="75">
        <v>4.9946999999999998E-2</v>
      </c>
      <c r="AH26" s="73">
        <v>5.5263157894736798E-6</v>
      </c>
      <c r="AI26" s="73">
        <v>4.9946999999999998E-2</v>
      </c>
      <c r="AJ26" s="73">
        <v>0</v>
      </c>
      <c r="AK26" s="73">
        <f t="shared" si="0"/>
        <v>5.0189999999999999E-2</v>
      </c>
      <c r="AL26" s="73">
        <f t="shared" si="1"/>
        <v>3.21E-4</v>
      </c>
      <c r="AM26" s="73">
        <v>0</v>
      </c>
      <c r="AN26" s="73">
        <v>3.21E-4</v>
      </c>
      <c r="AO26" s="73">
        <f t="shared" si="2"/>
        <v>4.9868999999999997E-2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3.1120930000000002</v>
      </c>
      <c r="E27" s="73">
        <v>0</v>
      </c>
      <c r="F27" s="73">
        <v>0</v>
      </c>
      <c r="G27" s="73">
        <v>3.1120930000000002</v>
      </c>
      <c r="H27" s="73">
        <v>0</v>
      </c>
      <c r="I27" s="73">
        <v>0</v>
      </c>
      <c r="J27" s="73">
        <v>0</v>
      </c>
      <c r="K27" s="73">
        <v>2.4790000000000001</v>
      </c>
      <c r="L27" s="73">
        <v>0</v>
      </c>
      <c r="M27" s="73">
        <v>2.2810000000000001</v>
      </c>
      <c r="N27" s="73">
        <v>0</v>
      </c>
      <c r="O27" s="73">
        <v>0.19800000000000001</v>
      </c>
      <c r="P27" s="73">
        <v>0</v>
      </c>
      <c r="Q27" s="74">
        <v>0</v>
      </c>
      <c r="R27" s="73">
        <v>0</v>
      </c>
      <c r="S27" s="75">
        <v>0.83109299999999997</v>
      </c>
      <c r="T27" s="73">
        <v>8.3769999999999997E-2</v>
      </c>
      <c r="U27" s="73">
        <v>8.3769999999999997E-2</v>
      </c>
      <c r="V27" s="73">
        <v>0</v>
      </c>
      <c r="W27" s="73">
        <v>0.74732299999999996</v>
      </c>
      <c r="X27" s="73">
        <v>0.45538999999999996</v>
      </c>
      <c r="Y27" s="73">
        <v>0</v>
      </c>
      <c r="Z27" s="73">
        <v>0.29193300000000005</v>
      </c>
      <c r="AA27" s="73">
        <v>2.2162999999999999E-2</v>
      </c>
      <c r="AB27" s="73">
        <v>0.51485106285550164</v>
      </c>
      <c r="AC27" s="73">
        <v>0.23247193714449838</v>
      </c>
      <c r="AD27" s="73">
        <v>0.14892796420691262</v>
      </c>
      <c r="AE27" s="73">
        <v>8.3543972937585767E-2</v>
      </c>
      <c r="AF27" s="76">
        <v>0</v>
      </c>
      <c r="AG27" s="75">
        <v>0.14892796420691262</v>
      </c>
      <c r="AH27" s="73">
        <v>0.16731397293758576</v>
      </c>
      <c r="AI27" s="73">
        <v>0.14892796420691262</v>
      </c>
      <c r="AJ27" s="73">
        <v>0</v>
      </c>
      <c r="AK27" s="73">
        <f t="shared" si="0"/>
        <v>3.1120930000000002</v>
      </c>
      <c r="AL27" s="73">
        <f t="shared" si="1"/>
        <v>0.16860599999999998</v>
      </c>
      <c r="AM27" s="73">
        <v>0</v>
      </c>
      <c r="AN27" s="73">
        <v>0.16860599999999998</v>
      </c>
      <c r="AO27" s="73">
        <f t="shared" si="2"/>
        <v>2.9434870000000002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0.66409400000000007</v>
      </c>
      <c r="E29" s="73">
        <v>0</v>
      </c>
      <c r="F29" s="73">
        <v>0</v>
      </c>
      <c r="G29" s="73">
        <v>0.66409400000000007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0.66409400000000007</v>
      </c>
      <c r="T29" s="73">
        <v>0</v>
      </c>
      <c r="U29" s="73">
        <v>0</v>
      </c>
      <c r="V29" s="73">
        <v>0</v>
      </c>
      <c r="W29" s="73">
        <v>0.66409400000000007</v>
      </c>
      <c r="X29" s="73">
        <v>0.49070999999999998</v>
      </c>
      <c r="Y29" s="73">
        <v>0</v>
      </c>
      <c r="Z29" s="73">
        <v>0.17338400000000009</v>
      </c>
      <c r="AA29" s="73">
        <v>5.4000000000000005E-5</v>
      </c>
      <c r="AB29" s="73">
        <v>1.1533402061855158E-3</v>
      </c>
      <c r="AC29" s="73">
        <v>0.66294065979381456</v>
      </c>
      <c r="AD29" s="73">
        <v>0.22977000000000009</v>
      </c>
      <c r="AE29" s="73">
        <v>0.43317065979381442</v>
      </c>
      <c r="AF29" s="76">
        <v>0</v>
      </c>
      <c r="AG29" s="75">
        <v>0.22977000000000009</v>
      </c>
      <c r="AH29" s="73">
        <v>0.43317065979381442</v>
      </c>
      <c r="AI29" s="73">
        <v>0.22977000000000009</v>
      </c>
      <c r="AJ29" s="73">
        <v>0</v>
      </c>
      <c r="AK29" s="73">
        <f t="shared" si="0"/>
        <v>0.66409400000000007</v>
      </c>
      <c r="AL29" s="73">
        <f t="shared" si="1"/>
        <v>0.37977899999999992</v>
      </c>
      <c r="AM29" s="73">
        <v>0</v>
      </c>
      <c r="AN29" s="73">
        <v>0.37977899999999992</v>
      </c>
      <c r="AO29" s="73">
        <f t="shared" si="2"/>
        <v>0.28431500000000015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</v>
      </c>
      <c r="T30" s="73">
        <v>0</v>
      </c>
      <c r="U30" s="73">
        <v>0</v>
      </c>
      <c r="V30" s="73">
        <v>0</v>
      </c>
      <c r="W30" s="73">
        <v>0</v>
      </c>
      <c r="X30" s="73">
        <v>0</v>
      </c>
      <c r="Y30" s="73">
        <v>0</v>
      </c>
      <c r="Z30" s="73">
        <v>0</v>
      </c>
      <c r="AA30" s="73">
        <v>0</v>
      </c>
      <c r="AB30" s="73">
        <v>0</v>
      </c>
      <c r="AC30" s="73">
        <v>0</v>
      </c>
      <c r="AD30" s="73">
        <v>0</v>
      </c>
      <c r="AE30" s="73">
        <v>0</v>
      </c>
      <c r="AF30" s="76">
        <v>0</v>
      </c>
      <c r="AG30" s="75">
        <v>0</v>
      </c>
      <c r="AH30" s="73">
        <v>0</v>
      </c>
      <c r="AI30" s="73">
        <v>0</v>
      </c>
      <c r="AJ30" s="73">
        <v>0</v>
      </c>
      <c r="AK30" s="73">
        <f t="shared" si="0"/>
        <v>0</v>
      </c>
      <c r="AL30" s="73">
        <f t="shared" si="1"/>
        <v>0</v>
      </c>
      <c r="AM30" s="73">
        <v>0</v>
      </c>
      <c r="AN30" s="73">
        <v>0</v>
      </c>
      <c r="AO30" s="73">
        <f t="shared" si="2"/>
        <v>0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2.2024299999999997</v>
      </c>
      <c r="E32" s="73">
        <v>0</v>
      </c>
      <c r="F32" s="73">
        <v>0</v>
      </c>
      <c r="G32" s="73">
        <v>2.2024299999999997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2.2024299999999997</v>
      </c>
      <c r="T32" s="73">
        <v>0</v>
      </c>
      <c r="U32" s="73">
        <v>0</v>
      </c>
      <c r="V32" s="73">
        <v>0</v>
      </c>
      <c r="W32" s="73">
        <v>2.2024299999999997</v>
      </c>
      <c r="X32" s="73">
        <v>2.2024299999999997</v>
      </c>
      <c r="Y32" s="73">
        <v>0</v>
      </c>
      <c r="Z32" s="73">
        <v>0</v>
      </c>
      <c r="AA32" s="73">
        <v>0</v>
      </c>
      <c r="AB32" s="73">
        <v>0</v>
      </c>
      <c r="AC32" s="73">
        <v>2.2024299999999997</v>
      </c>
      <c r="AD32" s="73">
        <v>2.2024299999999997</v>
      </c>
      <c r="AE32" s="73">
        <v>0</v>
      </c>
      <c r="AF32" s="76">
        <v>0</v>
      </c>
      <c r="AG32" s="75">
        <v>2.2024299999999997</v>
      </c>
      <c r="AH32" s="73">
        <v>0</v>
      </c>
      <c r="AI32" s="73">
        <v>2.2024299999999997</v>
      </c>
      <c r="AJ32" s="73">
        <v>0</v>
      </c>
      <c r="AK32" s="73">
        <f t="shared" si="0"/>
        <v>2.2024299999999997</v>
      </c>
      <c r="AL32" s="73">
        <f t="shared" si="1"/>
        <v>0</v>
      </c>
      <c r="AM32" s="73">
        <v>0</v>
      </c>
      <c r="AN32" s="73">
        <v>0</v>
      </c>
      <c r="AO32" s="73">
        <f t="shared" si="2"/>
        <v>2.2024299999999997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2.4915E-2</v>
      </c>
      <c r="E33" s="73">
        <v>0</v>
      </c>
      <c r="F33" s="73">
        <v>0</v>
      </c>
      <c r="G33" s="73">
        <v>2.4915E-2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2.4915E-2</v>
      </c>
      <c r="T33" s="73">
        <v>0</v>
      </c>
      <c r="U33" s="73">
        <v>0</v>
      </c>
      <c r="V33" s="73">
        <v>0</v>
      </c>
      <c r="W33" s="73">
        <v>2.4915E-2</v>
      </c>
      <c r="X33" s="73">
        <v>2.2124999999999999E-2</v>
      </c>
      <c r="Y33" s="73">
        <v>0</v>
      </c>
      <c r="Z33" s="73">
        <v>2.7899999999999999E-3</v>
      </c>
      <c r="AA33" s="73">
        <v>0</v>
      </c>
      <c r="AB33" s="73">
        <v>0</v>
      </c>
      <c r="AC33" s="73">
        <v>2.4915E-2</v>
      </c>
      <c r="AD33" s="73">
        <v>2.4915E-2</v>
      </c>
      <c r="AE33" s="73">
        <v>0</v>
      </c>
      <c r="AF33" s="76">
        <v>0</v>
      </c>
      <c r="AG33" s="75">
        <v>2.4915E-2</v>
      </c>
      <c r="AH33" s="73">
        <v>0</v>
      </c>
      <c r="AI33" s="73">
        <v>2.4915E-2</v>
      </c>
      <c r="AJ33" s="73">
        <v>0</v>
      </c>
      <c r="AK33" s="73">
        <f t="shared" si="0"/>
        <v>2.4915E-2</v>
      </c>
      <c r="AL33" s="73">
        <f t="shared" si="1"/>
        <v>2.0000000000000002E-5</v>
      </c>
      <c r="AM33" s="73">
        <v>0</v>
      </c>
      <c r="AN33" s="73">
        <v>2.0000000000000002E-5</v>
      </c>
      <c r="AO33" s="73">
        <f t="shared" si="2"/>
        <v>2.4895E-2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6">
        <v>0</v>
      </c>
      <c r="AG35" s="75">
        <v>0</v>
      </c>
      <c r="AH35" s="73">
        <v>0</v>
      </c>
      <c r="AI35" s="73">
        <v>0</v>
      </c>
      <c r="AJ35" s="73">
        <v>0</v>
      </c>
      <c r="AK35" s="73">
        <f t="shared" si="0"/>
        <v>0</v>
      </c>
      <c r="AL35" s="73">
        <f t="shared" si="1"/>
        <v>0</v>
      </c>
      <c r="AM35" s="73">
        <v>0</v>
      </c>
      <c r="AN35" s="73">
        <v>0</v>
      </c>
      <c r="AO35" s="73">
        <f t="shared" si="2"/>
        <v>0</v>
      </c>
    </row>
    <row r="36" spans="2:41" ht="17.25" customHeight="1" x14ac:dyDescent="0.15">
      <c r="B36" s="59">
        <v>0</v>
      </c>
      <c r="C36" s="72" t="s">
        <v>98</v>
      </c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0</v>
      </c>
      <c r="T36" s="73">
        <v>0</v>
      </c>
      <c r="U36" s="73">
        <v>0</v>
      </c>
      <c r="V36" s="73">
        <v>0</v>
      </c>
      <c r="W36" s="73">
        <v>0</v>
      </c>
      <c r="X36" s="73">
        <v>0</v>
      </c>
      <c r="Y36" s="73">
        <v>0</v>
      </c>
      <c r="Z36" s="73">
        <v>0</v>
      </c>
      <c r="AA36" s="73">
        <v>0</v>
      </c>
      <c r="AB36" s="73">
        <v>0</v>
      </c>
      <c r="AC36" s="73">
        <v>0</v>
      </c>
      <c r="AD36" s="73">
        <v>0</v>
      </c>
      <c r="AE36" s="73">
        <v>0</v>
      </c>
      <c r="AF36" s="76">
        <v>0</v>
      </c>
      <c r="AG36" s="75">
        <v>0</v>
      </c>
      <c r="AH36" s="73">
        <v>0</v>
      </c>
      <c r="AI36" s="73">
        <v>0</v>
      </c>
      <c r="AJ36" s="73">
        <v>0</v>
      </c>
      <c r="AK36" s="73">
        <f t="shared" si="0"/>
        <v>0</v>
      </c>
      <c r="AL36" s="73">
        <f t="shared" si="1"/>
        <v>0</v>
      </c>
      <c r="AM36" s="73">
        <v>0</v>
      </c>
      <c r="AN36" s="73">
        <v>0</v>
      </c>
      <c r="AO36" s="73">
        <f t="shared" si="2"/>
        <v>0</v>
      </c>
    </row>
    <row r="37" spans="2:41" ht="17.25" customHeight="1" x14ac:dyDescent="0.15">
      <c r="B37" s="59">
        <v>0</v>
      </c>
      <c r="C37" s="72" t="s">
        <v>99</v>
      </c>
      <c r="D37" s="73">
        <v>1.059E-2</v>
      </c>
      <c r="E37" s="73">
        <v>0</v>
      </c>
      <c r="F37" s="73">
        <v>0</v>
      </c>
      <c r="G37" s="73">
        <v>1.059E-2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1.059E-2</v>
      </c>
      <c r="T37" s="73">
        <v>6.3000000000000003E-4</v>
      </c>
      <c r="U37" s="73">
        <v>6.3000000000000003E-4</v>
      </c>
      <c r="V37" s="73">
        <v>0</v>
      </c>
      <c r="W37" s="73">
        <v>9.9600000000000001E-3</v>
      </c>
      <c r="X37" s="73">
        <v>2.66E-3</v>
      </c>
      <c r="Y37" s="73">
        <v>0</v>
      </c>
      <c r="Z37" s="73">
        <v>7.3000000000000001E-3</v>
      </c>
      <c r="AA37" s="73">
        <v>0</v>
      </c>
      <c r="AB37" s="73">
        <v>7.2269999999999999E-3</v>
      </c>
      <c r="AC37" s="73">
        <v>2.7330000000000002E-3</v>
      </c>
      <c r="AD37" s="73">
        <v>0</v>
      </c>
      <c r="AE37" s="73">
        <v>2.7330000000000002E-3</v>
      </c>
      <c r="AF37" s="76">
        <v>0</v>
      </c>
      <c r="AG37" s="75">
        <v>0</v>
      </c>
      <c r="AH37" s="73">
        <v>3.3630000000000001E-3</v>
      </c>
      <c r="AI37" s="73">
        <v>0</v>
      </c>
      <c r="AJ37" s="73">
        <v>0</v>
      </c>
      <c r="AK37" s="73">
        <f t="shared" si="0"/>
        <v>1.059E-2</v>
      </c>
      <c r="AL37" s="73">
        <f t="shared" si="1"/>
        <v>0</v>
      </c>
      <c r="AM37" s="73">
        <v>0</v>
      </c>
      <c r="AN37" s="73">
        <v>0</v>
      </c>
      <c r="AO37" s="73">
        <f t="shared" si="2"/>
        <v>1.059E-2</v>
      </c>
    </row>
    <row r="38" spans="2:41" ht="17.25" customHeight="1" x14ac:dyDescent="0.15">
      <c r="B38" s="59">
        <v>0</v>
      </c>
      <c r="C38" s="72" t="s">
        <v>100</v>
      </c>
      <c r="D38" s="73">
        <v>3.5999999999999997E-4</v>
      </c>
      <c r="E38" s="73">
        <v>0</v>
      </c>
      <c r="F38" s="73">
        <v>0</v>
      </c>
      <c r="G38" s="73">
        <v>3.5999999999999997E-4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3.5999999999999997E-4</v>
      </c>
      <c r="T38" s="73">
        <v>0</v>
      </c>
      <c r="U38" s="73">
        <v>0</v>
      </c>
      <c r="V38" s="73">
        <v>0</v>
      </c>
      <c r="W38" s="73">
        <v>3.5999999999999997E-4</v>
      </c>
      <c r="X38" s="73">
        <v>0</v>
      </c>
      <c r="Y38" s="73">
        <v>0</v>
      </c>
      <c r="Z38" s="73">
        <v>3.5999999999999997E-4</v>
      </c>
      <c r="AA38" s="73">
        <v>0</v>
      </c>
      <c r="AB38" s="73">
        <v>0</v>
      </c>
      <c r="AC38" s="73">
        <v>3.5999999999999997E-4</v>
      </c>
      <c r="AD38" s="73">
        <v>3.5999999999999997E-4</v>
      </c>
      <c r="AE38" s="73">
        <v>0</v>
      </c>
      <c r="AF38" s="76">
        <v>0</v>
      </c>
      <c r="AG38" s="75">
        <v>3.5999999999999997E-4</v>
      </c>
      <c r="AH38" s="73">
        <v>0</v>
      </c>
      <c r="AI38" s="73">
        <v>3.5999999999999997E-4</v>
      </c>
      <c r="AJ38" s="73">
        <v>0</v>
      </c>
      <c r="AK38" s="73">
        <f t="shared" si="0"/>
        <v>3.5999999999999997E-4</v>
      </c>
      <c r="AL38" s="73">
        <f t="shared" si="1"/>
        <v>0</v>
      </c>
      <c r="AM38" s="73">
        <v>0</v>
      </c>
      <c r="AN38" s="73">
        <v>0</v>
      </c>
      <c r="AO38" s="73">
        <f t="shared" si="2"/>
        <v>3.5999999999999997E-4</v>
      </c>
    </row>
    <row r="39" spans="2:41" ht="17.25" customHeight="1" x14ac:dyDescent="0.15">
      <c r="B39" s="59">
        <v>0</v>
      </c>
      <c r="C39" s="72" t="s">
        <v>101</v>
      </c>
      <c r="D39" s="73">
        <v>1.65E-4</v>
      </c>
      <c r="E39" s="73">
        <v>0</v>
      </c>
      <c r="F39" s="73">
        <v>0</v>
      </c>
      <c r="G39" s="73">
        <v>1.65E-4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1.65E-4</v>
      </c>
      <c r="T39" s="73">
        <v>0</v>
      </c>
      <c r="U39" s="73">
        <v>0</v>
      </c>
      <c r="V39" s="73">
        <v>0</v>
      </c>
      <c r="W39" s="73">
        <v>1.65E-4</v>
      </c>
      <c r="X39" s="73">
        <v>0</v>
      </c>
      <c r="Y39" s="73">
        <v>0</v>
      </c>
      <c r="Z39" s="73">
        <v>1.65E-4</v>
      </c>
      <c r="AA39" s="73">
        <v>0</v>
      </c>
      <c r="AB39" s="73">
        <v>7.0093457943925207E-5</v>
      </c>
      <c r="AC39" s="73">
        <v>9.4906542056074792E-5</v>
      </c>
      <c r="AD39" s="73">
        <v>9.4906542056074792E-5</v>
      </c>
      <c r="AE39" s="73">
        <v>0</v>
      </c>
      <c r="AF39" s="76">
        <v>0</v>
      </c>
      <c r="AG39" s="75">
        <v>9.4906542056074792E-5</v>
      </c>
      <c r="AH39" s="73">
        <v>0</v>
      </c>
      <c r="AI39" s="73">
        <v>9.4906542056074792E-5</v>
      </c>
      <c r="AJ39" s="73">
        <v>0</v>
      </c>
      <c r="AK39" s="73">
        <f t="shared" si="0"/>
        <v>1.65E-4</v>
      </c>
      <c r="AL39" s="73">
        <f t="shared" si="1"/>
        <v>0</v>
      </c>
      <c r="AM39" s="73">
        <v>0</v>
      </c>
      <c r="AN39" s="73">
        <v>0</v>
      </c>
      <c r="AO39" s="73">
        <f t="shared" si="2"/>
        <v>1.65E-4</v>
      </c>
    </row>
    <row r="40" spans="2:41" ht="17.25" customHeight="1" x14ac:dyDescent="0.15">
      <c r="B40" s="59">
        <v>0</v>
      </c>
      <c r="C40" s="72" t="s">
        <v>102</v>
      </c>
      <c r="D40" s="73">
        <v>0.14815399999999998</v>
      </c>
      <c r="E40" s="73">
        <v>0</v>
      </c>
      <c r="F40" s="73">
        <v>0</v>
      </c>
      <c r="G40" s="73">
        <v>0.14815399999999998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0.14815399999999998</v>
      </c>
      <c r="T40" s="73">
        <v>0</v>
      </c>
      <c r="U40" s="73">
        <v>0</v>
      </c>
      <c r="V40" s="73">
        <v>0</v>
      </c>
      <c r="W40" s="73">
        <v>0.14815399999999998</v>
      </c>
      <c r="X40" s="73">
        <v>0.14742399999999997</v>
      </c>
      <c r="Y40" s="73">
        <v>0</v>
      </c>
      <c r="Z40" s="73">
        <v>7.2999999999999996E-4</v>
      </c>
      <c r="AA40" s="73">
        <v>1E-4</v>
      </c>
      <c r="AB40" s="73">
        <v>9.8999571223168381E-5</v>
      </c>
      <c r="AC40" s="73">
        <v>0.14805500042877681</v>
      </c>
      <c r="AD40" s="73">
        <v>0.1478412863247863</v>
      </c>
      <c r="AE40" s="73">
        <v>2.1371410399050956E-4</v>
      </c>
      <c r="AF40" s="76">
        <v>0</v>
      </c>
      <c r="AG40" s="75">
        <v>0.1478412863247863</v>
      </c>
      <c r="AH40" s="73">
        <v>2.1371410399050956E-4</v>
      </c>
      <c r="AI40" s="73">
        <v>0.1478412863247863</v>
      </c>
      <c r="AJ40" s="73">
        <v>0</v>
      </c>
      <c r="AK40" s="73">
        <f t="shared" si="0"/>
        <v>0.14815399999999998</v>
      </c>
      <c r="AL40" s="73">
        <f t="shared" si="1"/>
        <v>2.6900000000000003E-4</v>
      </c>
      <c r="AM40" s="73">
        <v>0</v>
      </c>
      <c r="AN40" s="73">
        <v>2.6900000000000003E-4</v>
      </c>
      <c r="AO40" s="73">
        <f t="shared" si="2"/>
        <v>0.14788499999999999</v>
      </c>
    </row>
    <row r="41" spans="2:41" ht="17.25" customHeight="1" x14ac:dyDescent="0.15">
      <c r="B41" s="59">
        <v>0</v>
      </c>
      <c r="C41" s="72" t="s">
        <v>103</v>
      </c>
      <c r="D41" s="73">
        <v>5.9800000000000001E-4</v>
      </c>
      <c r="E41" s="73">
        <v>0</v>
      </c>
      <c r="F41" s="73">
        <v>0</v>
      </c>
      <c r="G41" s="73">
        <v>5.9800000000000001E-4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5.9800000000000001E-4</v>
      </c>
      <c r="T41" s="73">
        <v>0</v>
      </c>
      <c r="U41" s="73">
        <v>0</v>
      </c>
      <c r="V41" s="73">
        <v>0</v>
      </c>
      <c r="W41" s="73">
        <v>5.9800000000000001E-4</v>
      </c>
      <c r="X41" s="73">
        <v>0</v>
      </c>
      <c r="Y41" s="73">
        <v>0</v>
      </c>
      <c r="Z41" s="73">
        <v>5.9800000000000001E-4</v>
      </c>
      <c r="AA41" s="73">
        <v>0</v>
      </c>
      <c r="AB41" s="73">
        <v>0</v>
      </c>
      <c r="AC41" s="73">
        <v>5.9800000000000001E-4</v>
      </c>
      <c r="AD41" s="73">
        <v>4.0000000000000002E-4</v>
      </c>
      <c r="AE41" s="73">
        <v>1.9800000000000002E-4</v>
      </c>
      <c r="AF41" s="76">
        <v>0</v>
      </c>
      <c r="AG41" s="75">
        <v>4.0000000000000002E-4</v>
      </c>
      <c r="AH41" s="73">
        <v>1.9800000000000002E-4</v>
      </c>
      <c r="AI41" s="73">
        <v>4.0000000000000002E-4</v>
      </c>
      <c r="AJ41" s="73">
        <v>0</v>
      </c>
      <c r="AK41" s="73">
        <f t="shared" si="0"/>
        <v>5.9800000000000001E-4</v>
      </c>
      <c r="AL41" s="73">
        <f t="shared" si="1"/>
        <v>0</v>
      </c>
      <c r="AM41" s="73">
        <v>0</v>
      </c>
      <c r="AN41" s="73">
        <v>0</v>
      </c>
      <c r="AO41" s="73">
        <f t="shared" si="2"/>
        <v>5.9800000000000001E-4</v>
      </c>
    </row>
    <row r="42" spans="2:41" ht="17.25" customHeight="1" x14ac:dyDescent="0.15">
      <c r="B42" s="59">
        <v>0</v>
      </c>
      <c r="C42" s="72" t="s">
        <v>104</v>
      </c>
      <c r="D42" s="73">
        <v>0.49093900000000001</v>
      </c>
      <c r="E42" s="73">
        <v>0</v>
      </c>
      <c r="F42" s="73">
        <v>0</v>
      </c>
      <c r="G42" s="73">
        <v>0.49093900000000001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0.49093900000000001</v>
      </c>
      <c r="T42" s="73">
        <v>0</v>
      </c>
      <c r="U42" s="73">
        <v>0</v>
      </c>
      <c r="V42" s="73">
        <v>0</v>
      </c>
      <c r="W42" s="73">
        <v>0.49093900000000001</v>
      </c>
      <c r="X42" s="73">
        <v>0.15953000000000001</v>
      </c>
      <c r="Y42" s="73">
        <v>0</v>
      </c>
      <c r="Z42" s="73">
        <v>0.33140900000000001</v>
      </c>
      <c r="AA42" s="73">
        <v>7.9188999999999996E-2</v>
      </c>
      <c r="AB42" s="73">
        <v>7.9251910642828327E-2</v>
      </c>
      <c r="AC42" s="73">
        <v>0.41168708935717169</v>
      </c>
      <c r="AD42" s="73">
        <v>0.29845485981308417</v>
      </c>
      <c r="AE42" s="73">
        <v>0.1132322295440875</v>
      </c>
      <c r="AF42" s="76">
        <v>0</v>
      </c>
      <c r="AG42" s="75">
        <v>0.29845485981308417</v>
      </c>
      <c r="AH42" s="73">
        <v>0.1132322295440875</v>
      </c>
      <c r="AI42" s="73">
        <v>0.29845485981308417</v>
      </c>
      <c r="AJ42" s="73">
        <v>0</v>
      </c>
      <c r="AK42" s="73">
        <f t="shared" si="0"/>
        <v>0.49093900000000001</v>
      </c>
      <c r="AL42" s="73">
        <f t="shared" si="1"/>
        <v>0.184803</v>
      </c>
      <c r="AM42" s="73">
        <v>0</v>
      </c>
      <c r="AN42" s="73">
        <v>0.184803</v>
      </c>
      <c r="AO42" s="73">
        <f t="shared" si="2"/>
        <v>0.30613600000000002</v>
      </c>
    </row>
    <row r="43" spans="2:41" ht="17.25" customHeight="1" x14ac:dyDescent="0.15">
      <c r="B43" s="65">
        <v>0</v>
      </c>
      <c r="C43" s="66" t="s">
        <v>105</v>
      </c>
      <c r="D43" s="67">
        <v>1.4146840000000003</v>
      </c>
      <c r="E43" s="67">
        <v>0</v>
      </c>
      <c r="F43" s="67">
        <v>0</v>
      </c>
      <c r="G43" s="67">
        <v>1.4146840000000003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1.4146840000000003</v>
      </c>
      <c r="T43" s="67">
        <v>0.91325000000000012</v>
      </c>
      <c r="U43" s="67">
        <v>0.91325000000000012</v>
      </c>
      <c r="V43" s="67">
        <v>0</v>
      </c>
      <c r="W43" s="67">
        <v>0.50143400000000005</v>
      </c>
      <c r="X43" s="67">
        <v>0.24782400000000002</v>
      </c>
      <c r="Y43" s="67">
        <v>1.33E-3</v>
      </c>
      <c r="Z43" s="67">
        <v>0.25361</v>
      </c>
      <c r="AA43" s="67">
        <v>1.9309999999999997E-2</v>
      </c>
      <c r="AB43" s="73">
        <v>0.14794274476524333</v>
      </c>
      <c r="AC43" s="73">
        <v>0.35349125523475672</v>
      </c>
      <c r="AD43" s="73">
        <v>0.21242765059160279</v>
      </c>
      <c r="AE43" s="67">
        <v>0.14106360464315393</v>
      </c>
      <c r="AF43" s="70">
        <v>0</v>
      </c>
      <c r="AG43" s="69">
        <v>0.21242765059160279</v>
      </c>
      <c r="AH43" s="67">
        <v>1.054313604643154</v>
      </c>
      <c r="AI43" s="67">
        <v>0.21242765059160279</v>
      </c>
      <c r="AJ43" s="67">
        <v>0</v>
      </c>
      <c r="AK43" s="67">
        <f t="shared" si="0"/>
        <v>1.4146840000000003</v>
      </c>
      <c r="AL43" s="67">
        <f t="shared" si="1"/>
        <v>0.98363800000000001</v>
      </c>
      <c r="AM43" s="67">
        <v>0</v>
      </c>
      <c r="AN43" s="67">
        <v>0.98363800000000001</v>
      </c>
      <c r="AO43" s="67">
        <f t="shared" si="2"/>
        <v>0.43104600000000026</v>
      </c>
    </row>
    <row r="44" spans="2:41" ht="17.25" customHeight="1" x14ac:dyDescent="0.15">
      <c r="B44" s="81" t="s">
        <v>106</v>
      </c>
      <c r="C44" s="82"/>
      <c r="D44" s="56">
        <v>17.12886</v>
      </c>
      <c r="E44" s="56">
        <v>0</v>
      </c>
      <c r="F44" s="56">
        <v>0</v>
      </c>
      <c r="G44" s="56">
        <v>17.12886</v>
      </c>
      <c r="H44" s="56">
        <v>0</v>
      </c>
      <c r="I44" s="56">
        <v>0</v>
      </c>
      <c r="J44" s="56">
        <v>0</v>
      </c>
      <c r="K44" s="56">
        <v>16.692</v>
      </c>
      <c r="L44" s="56">
        <v>0</v>
      </c>
      <c r="M44" s="56">
        <v>16.391999999999999</v>
      </c>
      <c r="N44" s="56">
        <v>0</v>
      </c>
      <c r="O44" s="56">
        <v>0.3</v>
      </c>
      <c r="P44" s="56">
        <v>0</v>
      </c>
      <c r="Q44" s="71">
        <v>0</v>
      </c>
      <c r="R44" s="56">
        <v>0</v>
      </c>
      <c r="S44" s="57">
        <v>0.73685999999999996</v>
      </c>
      <c r="T44" s="56">
        <v>4.0039999999999999E-2</v>
      </c>
      <c r="U44" s="56">
        <v>4.0000000000000003E-5</v>
      </c>
      <c r="V44" s="56">
        <v>0.04</v>
      </c>
      <c r="W44" s="56">
        <v>0.69681999999999988</v>
      </c>
      <c r="X44" s="56">
        <v>0.16372999999999999</v>
      </c>
      <c r="Y44" s="56">
        <v>0</v>
      </c>
      <c r="Z44" s="56">
        <v>0.53308999999999995</v>
      </c>
      <c r="AA44" s="56">
        <v>0.31839999999999996</v>
      </c>
      <c r="AB44" s="56">
        <v>0.12355945672363508</v>
      </c>
      <c r="AC44" s="56">
        <v>0.57326054327636489</v>
      </c>
      <c r="AD44" s="56">
        <v>0.52835838145945735</v>
      </c>
      <c r="AE44" s="56">
        <v>4.4902161816907461E-2</v>
      </c>
      <c r="AF44" s="58">
        <v>0</v>
      </c>
      <c r="AG44" s="57">
        <v>0.52835838145945735</v>
      </c>
      <c r="AH44" s="56">
        <v>8.4942161816907447E-2</v>
      </c>
      <c r="AI44" s="56">
        <v>0.52835838145945735</v>
      </c>
      <c r="AJ44" s="56">
        <v>0</v>
      </c>
      <c r="AK44" s="56">
        <f t="shared" si="0"/>
        <v>17.12886</v>
      </c>
      <c r="AL44" s="56">
        <f t="shared" si="1"/>
        <v>5.468590859630032E-2</v>
      </c>
      <c r="AM44" s="56">
        <f>SUM(AM45:AM50)</f>
        <v>0</v>
      </c>
      <c r="AN44" s="56">
        <f>SUM(AN45:AN50)</f>
        <v>5.468590859630032E-2</v>
      </c>
      <c r="AO44" s="56">
        <f t="shared" si="2"/>
        <v>17.074174091403698</v>
      </c>
    </row>
    <row r="45" spans="2:41" ht="17.25" customHeight="1" x14ac:dyDescent="0.15">
      <c r="B45" s="59">
        <v>0</v>
      </c>
      <c r="C45" s="60" t="s">
        <v>107</v>
      </c>
      <c r="D45" s="61">
        <v>1.2025600000000001</v>
      </c>
      <c r="E45" s="61">
        <v>0</v>
      </c>
      <c r="F45" s="61">
        <v>0</v>
      </c>
      <c r="G45" s="61">
        <v>1.2025600000000001</v>
      </c>
      <c r="H45" s="61">
        <v>0</v>
      </c>
      <c r="I45" s="61">
        <v>0</v>
      </c>
      <c r="J45" s="61">
        <v>0</v>
      </c>
      <c r="K45" s="61">
        <v>0.7</v>
      </c>
      <c r="L45" s="61">
        <v>0</v>
      </c>
      <c r="M45" s="61">
        <v>0.629</v>
      </c>
      <c r="N45" s="61">
        <v>0</v>
      </c>
      <c r="O45" s="61">
        <v>7.0999999999999994E-2</v>
      </c>
      <c r="P45" s="61">
        <v>0</v>
      </c>
      <c r="Q45" s="62">
        <v>0</v>
      </c>
      <c r="R45" s="61">
        <v>0</v>
      </c>
      <c r="S45" s="63">
        <v>0.57355999999999996</v>
      </c>
      <c r="T45" s="61">
        <v>4.0000000000000003E-5</v>
      </c>
      <c r="U45" s="61">
        <v>4.0000000000000003E-5</v>
      </c>
      <c r="V45" s="61">
        <v>0</v>
      </c>
      <c r="W45" s="61">
        <v>0.57351999999999992</v>
      </c>
      <c r="X45" s="61">
        <v>4.0430000000000008E-2</v>
      </c>
      <c r="Y45" s="61">
        <v>0</v>
      </c>
      <c r="Z45" s="61">
        <v>0.53308999999999995</v>
      </c>
      <c r="AA45" s="61">
        <v>0.31839999999999996</v>
      </c>
      <c r="AB45" s="73">
        <v>7.1427999999999936E-2</v>
      </c>
      <c r="AC45" s="73">
        <v>0.50209199999999998</v>
      </c>
      <c r="AD45" s="73">
        <v>0.46115699999999998</v>
      </c>
      <c r="AE45" s="61">
        <v>4.0934999999999999E-2</v>
      </c>
      <c r="AF45" s="64">
        <v>0</v>
      </c>
      <c r="AG45" s="63">
        <v>0.46115699999999998</v>
      </c>
      <c r="AH45" s="61">
        <v>4.0974999999999998E-2</v>
      </c>
      <c r="AI45" s="61">
        <v>0.46115699999999998</v>
      </c>
      <c r="AJ45" s="61">
        <v>0</v>
      </c>
      <c r="AK45" s="61">
        <f t="shared" si="0"/>
        <v>1.2025600000000001</v>
      </c>
      <c r="AL45" s="61">
        <f t="shared" si="1"/>
        <v>9.6859085963003251E-3</v>
      </c>
      <c r="AM45" s="61">
        <v>0</v>
      </c>
      <c r="AN45" s="61">
        <v>9.6859085963003251E-3</v>
      </c>
      <c r="AO45" s="61">
        <f t="shared" si="2"/>
        <v>1.1928740914036997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0.8580000000000001</v>
      </c>
      <c r="E48" s="73">
        <v>0</v>
      </c>
      <c r="F48" s="73">
        <v>0</v>
      </c>
      <c r="G48" s="73">
        <v>0.8580000000000001</v>
      </c>
      <c r="H48" s="73">
        <v>0</v>
      </c>
      <c r="I48" s="73">
        <v>0</v>
      </c>
      <c r="J48" s="73">
        <v>0</v>
      </c>
      <c r="K48" s="73">
        <v>0.91800000000000004</v>
      </c>
      <c r="L48" s="73">
        <v>0</v>
      </c>
      <c r="M48" s="73">
        <v>0.81800000000000006</v>
      </c>
      <c r="N48" s="73">
        <v>0</v>
      </c>
      <c r="O48" s="73">
        <v>0.1</v>
      </c>
      <c r="P48" s="73">
        <v>0</v>
      </c>
      <c r="Q48" s="74">
        <v>0</v>
      </c>
      <c r="R48" s="73">
        <v>0</v>
      </c>
      <c r="S48" s="75">
        <v>0.04</v>
      </c>
      <c r="T48" s="73">
        <v>0.04</v>
      </c>
      <c r="U48" s="73">
        <v>0</v>
      </c>
      <c r="V48" s="73">
        <v>0.04</v>
      </c>
      <c r="W48" s="73">
        <v>0</v>
      </c>
      <c r="X48" s="73">
        <v>0</v>
      </c>
      <c r="Y48" s="73">
        <v>0</v>
      </c>
      <c r="Z48" s="73">
        <v>0</v>
      </c>
      <c r="AA48" s="73">
        <v>0</v>
      </c>
      <c r="AB48" s="73">
        <v>0</v>
      </c>
      <c r="AC48" s="73">
        <v>0</v>
      </c>
      <c r="AD48" s="73">
        <v>0</v>
      </c>
      <c r="AE48" s="73">
        <v>0</v>
      </c>
      <c r="AF48" s="76">
        <v>0</v>
      </c>
      <c r="AG48" s="75">
        <v>0</v>
      </c>
      <c r="AH48" s="73">
        <v>0.04</v>
      </c>
      <c r="AI48" s="73">
        <v>0</v>
      </c>
      <c r="AJ48" s="73">
        <v>0</v>
      </c>
      <c r="AK48" s="73">
        <f t="shared" si="0"/>
        <v>0.8580000000000001</v>
      </c>
      <c r="AL48" s="73">
        <f t="shared" si="1"/>
        <v>4.4999999999999998E-2</v>
      </c>
      <c r="AM48" s="73">
        <v>0</v>
      </c>
      <c r="AN48" s="73">
        <v>4.4999999999999998E-2</v>
      </c>
      <c r="AO48" s="73">
        <f t="shared" si="2"/>
        <v>0.81300000000000006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15.068300000000001</v>
      </c>
      <c r="E50" s="67">
        <v>0</v>
      </c>
      <c r="F50" s="67">
        <v>0</v>
      </c>
      <c r="G50" s="67">
        <v>15.068300000000001</v>
      </c>
      <c r="H50" s="67">
        <v>0</v>
      </c>
      <c r="I50" s="67">
        <v>0</v>
      </c>
      <c r="J50" s="67">
        <v>0</v>
      </c>
      <c r="K50" s="67">
        <v>15.074</v>
      </c>
      <c r="L50" s="67">
        <v>0</v>
      </c>
      <c r="M50" s="67">
        <v>14.945</v>
      </c>
      <c r="N50" s="67">
        <v>0</v>
      </c>
      <c r="O50" s="67">
        <v>0.129</v>
      </c>
      <c r="P50" s="67">
        <v>0</v>
      </c>
      <c r="Q50" s="68">
        <v>0</v>
      </c>
      <c r="R50" s="67">
        <v>0</v>
      </c>
      <c r="S50" s="69">
        <v>0.12329999999999999</v>
      </c>
      <c r="T50" s="67">
        <v>0</v>
      </c>
      <c r="U50" s="67">
        <v>0</v>
      </c>
      <c r="V50" s="67">
        <v>0</v>
      </c>
      <c r="W50" s="67">
        <v>0.12329999999999999</v>
      </c>
      <c r="X50" s="67">
        <v>0.12329999999999999</v>
      </c>
      <c r="Y50" s="67">
        <v>0</v>
      </c>
      <c r="Z50" s="67">
        <v>0</v>
      </c>
      <c r="AA50" s="67">
        <v>0</v>
      </c>
      <c r="AB50" s="67">
        <v>5.2131456723635144E-2</v>
      </c>
      <c r="AC50" s="67">
        <v>7.1168543276364848E-2</v>
      </c>
      <c r="AD50" s="67">
        <v>6.7201381459457393E-2</v>
      </c>
      <c r="AE50" s="67">
        <v>3.9671618169074595E-3</v>
      </c>
      <c r="AF50" s="70">
        <v>0</v>
      </c>
      <c r="AG50" s="69">
        <v>6.7201381459457393E-2</v>
      </c>
      <c r="AH50" s="67">
        <v>3.9671618169074595E-3</v>
      </c>
      <c r="AI50" s="67">
        <v>6.7201381459457393E-2</v>
      </c>
      <c r="AJ50" s="67">
        <v>0</v>
      </c>
      <c r="AK50" s="67">
        <f t="shared" si="0"/>
        <v>15.068300000000001</v>
      </c>
      <c r="AL50" s="67">
        <f t="shared" si="1"/>
        <v>0</v>
      </c>
      <c r="AM50" s="67">
        <v>0</v>
      </c>
      <c r="AN50" s="67">
        <v>0</v>
      </c>
      <c r="AO50" s="67">
        <f t="shared" si="2"/>
        <v>15.068300000000001</v>
      </c>
    </row>
    <row r="51" spans="2:41" ht="17.25" customHeight="1" x14ac:dyDescent="0.15">
      <c r="B51" s="77" t="s">
        <v>113</v>
      </c>
      <c r="C51" s="78"/>
      <c r="D51" s="56">
        <v>8.286E-3</v>
      </c>
      <c r="E51" s="56">
        <v>0</v>
      </c>
      <c r="F51" s="56">
        <v>0</v>
      </c>
      <c r="G51" s="56">
        <v>8.286E-3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8.286E-3</v>
      </c>
      <c r="T51" s="56">
        <v>0</v>
      </c>
      <c r="U51" s="56">
        <v>0</v>
      </c>
      <c r="V51" s="56">
        <v>0</v>
      </c>
      <c r="W51" s="56">
        <v>8.286E-3</v>
      </c>
      <c r="X51" s="56">
        <v>2.9259999999999998E-3</v>
      </c>
      <c r="Y51" s="56">
        <v>0</v>
      </c>
      <c r="Z51" s="56">
        <v>5.3600000000000002E-3</v>
      </c>
      <c r="AA51" s="56">
        <v>0</v>
      </c>
      <c r="AB51" s="56">
        <v>0</v>
      </c>
      <c r="AC51" s="56">
        <v>8.2860000000000017E-3</v>
      </c>
      <c r="AD51" s="56">
        <v>7.2140000000000008E-3</v>
      </c>
      <c r="AE51" s="56">
        <v>1.072E-3</v>
      </c>
      <c r="AF51" s="58">
        <v>0</v>
      </c>
      <c r="AG51" s="57">
        <v>7.2140000000000008E-3</v>
      </c>
      <c r="AH51" s="56">
        <v>1.072E-3</v>
      </c>
      <c r="AI51" s="56">
        <v>7.2140000000000008E-3</v>
      </c>
      <c r="AJ51" s="56">
        <v>0</v>
      </c>
      <c r="AK51" s="56">
        <f t="shared" si="0"/>
        <v>8.286E-3</v>
      </c>
      <c r="AL51" s="56">
        <f t="shared" si="1"/>
        <v>6.3699999999999998E-4</v>
      </c>
      <c r="AM51" s="56">
        <v>0</v>
      </c>
      <c r="AN51" s="56">
        <v>6.3699999999999998E-4</v>
      </c>
      <c r="AO51" s="56">
        <f t="shared" si="2"/>
        <v>7.6489999999999995E-3</v>
      </c>
    </row>
    <row r="52" spans="2:41" ht="17.25" customHeight="1" x14ac:dyDescent="0.15">
      <c r="B52" s="77" t="s">
        <v>114</v>
      </c>
      <c r="C52" s="78"/>
      <c r="D52" s="56">
        <v>6.0629000000000002E-2</v>
      </c>
      <c r="E52" s="56">
        <v>0</v>
      </c>
      <c r="F52" s="56">
        <v>0</v>
      </c>
      <c r="G52" s="56">
        <v>6.0629000000000002E-2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6.0629000000000002E-2</v>
      </c>
      <c r="T52" s="56">
        <v>0</v>
      </c>
      <c r="U52" s="56">
        <v>0</v>
      </c>
      <c r="V52" s="56">
        <v>0</v>
      </c>
      <c r="W52" s="56">
        <v>6.0629000000000002E-2</v>
      </c>
      <c r="X52" s="56">
        <v>3.7711999999999996E-2</v>
      </c>
      <c r="Y52" s="56">
        <v>0</v>
      </c>
      <c r="Z52" s="56">
        <v>2.2917000000000007E-2</v>
      </c>
      <c r="AA52" s="56">
        <v>0</v>
      </c>
      <c r="AB52" s="56">
        <v>2.5199878541143361E-4</v>
      </c>
      <c r="AC52" s="56">
        <v>6.0377001214588569E-2</v>
      </c>
      <c r="AD52" s="56">
        <v>5.9237001214588567E-2</v>
      </c>
      <c r="AE52" s="56">
        <v>1.1400000000000002E-3</v>
      </c>
      <c r="AF52" s="58">
        <v>0</v>
      </c>
      <c r="AG52" s="57">
        <v>5.9237001214588567E-2</v>
      </c>
      <c r="AH52" s="56">
        <v>1.1400000000000002E-3</v>
      </c>
      <c r="AI52" s="56">
        <v>5.9237001214588567E-2</v>
      </c>
      <c r="AJ52" s="56">
        <v>0</v>
      </c>
      <c r="AK52" s="56">
        <f t="shared" si="0"/>
        <v>6.0629000000000002E-2</v>
      </c>
      <c r="AL52" s="56">
        <f t="shared" si="1"/>
        <v>8.2599999999999993E-2</v>
      </c>
      <c r="AM52" s="56">
        <v>0</v>
      </c>
      <c r="AN52" s="56">
        <v>8.2599999999999993E-2</v>
      </c>
      <c r="AO52" s="56">
        <f t="shared" si="2"/>
        <v>-2.1970999999999991E-2</v>
      </c>
    </row>
    <row r="53" spans="2:41" ht="17.25" customHeight="1" x14ac:dyDescent="0.15">
      <c r="B53" s="77" t="s">
        <v>115</v>
      </c>
      <c r="C53" s="78"/>
      <c r="D53" s="56">
        <v>0.1023968</v>
      </c>
      <c r="E53" s="56">
        <v>0</v>
      </c>
      <c r="F53" s="56">
        <v>0</v>
      </c>
      <c r="G53" s="56">
        <v>0.1023968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0.1023968</v>
      </c>
      <c r="T53" s="56">
        <v>0</v>
      </c>
      <c r="U53" s="56">
        <v>0</v>
      </c>
      <c r="V53" s="56">
        <v>0</v>
      </c>
      <c r="W53" s="56">
        <v>0.1023968</v>
      </c>
      <c r="X53" s="56">
        <v>8.6935799999999994E-2</v>
      </c>
      <c r="Y53" s="56">
        <v>0</v>
      </c>
      <c r="Z53" s="56">
        <v>1.5461000000000001E-2</v>
      </c>
      <c r="AA53" s="56">
        <v>6.5179999999999995E-3</v>
      </c>
      <c r="AB53" s="56">
        <v>9.5278581095976783E-3</v>
      </c>
      <c r="AC53" s="56">
        <v>9.2868941890402318E-2</v>
      </c>
      <c r="AD53" s="56">
        <v>9.1391799999999995E-2</v>
      </c>
      <c r="AE53" s="56">
        <v>1.4771418904023254E-3</v>
      </c>
      <c r="AF53" s="58">
        <v>0</v>
      </c>
      <c r="AG53" s="57">
        <v>9.1391799999999995E-2</v>
      </c>
      <c r="AH53" s="56">
        <v>1.4771418904023254E-3</v>
      </c>
      <c r="AI53" s="56">
        <v>9.1391799999999995E-2</v>
      </c>
      <c r="AJ53" s="56">
        <v>0</v>
      </c>
      <c r="AK53" s="56">
        <f t="shared" si="0"/>
        <v>0.1023968</v>
      </c>
      <c r="AL53" s="56">
        <f t="shared" si="1"/>
        <v>3.4981999999999999E-2</v>
      </c>
      <c r="AM53" s="56">
        <v>0</v>
      </c>
      <c r="AN53" s="56">
        <v>3.4981999999999999E-2</v>
      </c>
      <c r="AO53" s="56">
        <f t="shared" si="2"/>
        <v>6.7414799999999997E-2</v>
      </c>
    </row>
    <row r="54" spans="2:41" ht="17.25" customHeight="1" x14ac:dyDescent="0.15">
      <c r="B54" s="77" t="s">
        <v>116</v>
      </c>
      <c r="C54" s="78"/>
      <c r="D54" s="56">
        <v>0.22087000000000001</v>
      </c>
      <c r="E54" s="56">
        <v>0</v>
      </c>
      <c r="F54" s="56">
        <v>0</v>
      </c>
      <c r="G54" s="56">
        <v>0.22087000000000001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0.22087000000000001</v>
      </c>
      <c r="T54" s="56">
        <v>0</v>
      </c>
      <c r="U54" s="56">
        <v>0</v>
      </c>
      <c r="V54" s="56">
        <v>0</v>
      </c>
      <c r="W54" s="56">
        <v>0.22087000000000001</v>
      </c>
      <c r="X54" s="56">
        <v>0.21812000000000001</v>
      </c>
      <c r="Y54" s="56">
        <v>0</v>
      </c>
      <c r="Z54" s="56">
        <v>2.7499999999999998E-3</v>
      </c>
      <c r="AA54" s="56">
        <v>2.1000000000000003E-3</v>
      </c>
      <c r="AB54" s="56">
        <v>0.17083226616182137</v>
      </c>
      <c r="AC54" s="56">
        <v>5.0037733838178645E-2</v>
      </c>
      <c r="AD54" s="56">
        <v>4.2339999999999996E-2</v>
      </c>
      <c r="AE54" s="56">
        <v>7.6977338381786506E-3</v>
      </c>
      <c r="AF54" s="58">
        <v>0</v>
      </c>
      <c r="AG54" s="57">
        <v>4.2339999999999996E-2</v>
      </c>
      <c r="AH54" s="56">
        <v>7.6977338381786506E-3</v>
      </c>
      <c r="AI54" s="56">
        <v>4.2339999999999996E-2</v>
      </c>
      <c r="AJ54" s="56">
        <v>0</v>
      </c>
      <c r="AK54" s="56">
        <f t="shared" si="0"/>
        <v>0.22087000000000001</v>
      </c>
      <c r="AL54" s="56">
        <f t="shared" si="1"/>
        <v>0.17729</v>
      </c>
      <c r="AM54" s="56">
        <v>0</v>
      </c>
      <c r="AN54" s="56">
        <v>0.17729</v>
      </c>
      <c r="AO54" s="56">
        <f t="shared" si="2"/>
        <v>4.3580000000000008E-2</v>
      </c>
    </row>
    <row r="55" spans="2:41" ht="17.25" customHeight="1" x14ac:dyDescent="0.15">
      <c r="B55" s="77" t="s">
        <v>117</v>
      </c>
      <c r="C55" s="78"/>
      <c r="D55" s="56">
        <v>2.6099999999999999E-3</v>
      </c>
      <c r="E55" s="56">
        <v>0</v>
      </c>
      <c r="F55" s="56">
        <v>0</v>
      </c>
      <c r="G55" s="56">
        <v>2.6099999999999999E-3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2.6099999999999999E-3</v>
      </c>
      <c r="T55" s="56">
        <v>0</v>
      </c>
      <c r="U55" s="56">
        <v>0</v>
      </c>
      <c r="V55" s="56">
        <v>0</v>
      </c>
      <c r="W55" s="56">
        <v>2.6099999999999999E-3</v>
      </c>
      <c r="X55" s="56">
        <v>2.6099999999999999E-3</v>
      </c>
      <c r="Y55" s="56">
        <v>0</v>
      </c>
      <c r="Z55" s="56">
        <v>0</v>
      </c>
      <c r="AA55" s="56">
        <v>0</v>
      </c>
      <c r="AB55" s="56">
        <v>0</v>
      </c>
      <c r="AC55" s="56">
        <v>2.6099999999999999E-3</v>
      </c>
      <c r="AD55" s="56">
        <v>2.6099999999999999E-3</v>
      </c>
      <c r="AE55" s="56">
        <v>0</v>
      </c>
      <c r="AF55" s="58">
        <v>0</v>
      </c>
      <c r="AG55" s="57">
        <v>2.6099999999999999E-3</v>
      </c>
      <c r="AH55" s="56">
        <v>0</v>
      </c>
      <c r="AI55" s="56">
        <v>2.6099999999999999E-3</v>
      </c>
      <c r="AJ55" s="56">
        <v>0</v>
      </c>
      <c r="AK55" s="56">
        <f t="shared" si="0"/>
        <v>2.6099999999999999E-3</v>
      </c>
      <c r="AL55" s="56">
        <f t="shared" si="1"/>
        <v>1.038E-2</v>
      </c>
      <c r="AM55" s="56">
        <v>0</v>
      </c>
      <c r="AN55" s="56">
        <v>1.038E-2</v>
      </c>
      <c r="AO55" s="56">
        <f t="shared" si="2"/>
        <v>-7.7700000000000009E-3</v>
      </c>
    </row>
    <row r="56" spans="2:41" ht="17.25" customHeight="1" x14ac:dyDescent="0.15">
      <c r="B56" s="77" t="s">
        <v>118</v>
      </c>
      <c r="C56" s="78"/>
      <c r="D56" s="56">
        <v>1.072E-3</v>
      </c>
      <c r="E56" s="56">
        <v>0</v>
      </c>
      <c r="F56" s="56">
        <v>0</v>
      </c>
      <c r="G56" s="56">
        <v>1.072E-3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1.072E-3</v>
      </c>
      <c r="T56" s="56">
        <v>0</v>
      </c>
      <c r="U56" s="56">
        <v>0</v>
      </c>
      <c r="V56" s="56">
        <v>0</v>
      </c>
      <c r="W56" s="56">
        <v>1.072E-3</v>
      </c>
      <c r="X56" s="56">
        <v>9.9200000000000004E-4</v>
      </c>
      <c r="Y56" s="56">
        <v>9.9200000000000004E-4</v>
      </c>
      <c r="Z56" s="56">
        <v>8.0000000000000007E-5</v>
      </c>
      <c r="AA56" s="56">
        <v>8.0000000000000007E-5</v>
      </c>
      <c r="AB56" s="56">
        <v>9.3707398831183197E-4</v>
      </c>
      <c r="AC56" s="56">
        <v>1.3492601168816807E-4</v>
      </c>
      <c r="AD56" s="56">
        <v>9.4480097033851199E-5</v>
      </c>
      <c r="AE56" s="56">
        <v>4.0445914654316862E-5</v>
      </c>
      <c r="AF56" s="58">
        <v>0</v>
      </c>
      <c r="AG56" s="57">
        <v>9.4480097033851199E-5</v>
      </c>
      <c r="AH56" s="56">
        <v>4.0445914654316862E-5</v>
      </c>
      <c r="AI56" s="56">
        <v>9.4480097033851199E-5</v>
      </c>
      <c r="AJ56" s="56">
        <v>0</v>
      </c>
      <c r="AK56" s="56">
        <f t="shared" si="0"/>
        <v>1.072E-3</v>
      </c>
      <c r="AL56" s="56">
        <f t="shared" si="1"/>
        <v>8.7500000000000002E-4</v>
      </c>
      <c r="AM56" s="56">
        <v>0</v>
      </c>
      <c r="AN56" s="56">
        <v>8.7500000000000002E-4</v>
      </c>
      <c r="AO56" s="56">
        <f t="shared" si="2"/>
        <v>1.9700000000000002E-4</v>
      </c>
    </row>
    <row r="57" spans="2:41" ht="17.25" customHeight="1" x14ac:dyDescent="0.15">
      <c r="B57" s="77" t="s">
        <v>119</v>
      </c>
      <c r="C57" s="78"/>
      <c r="D57" s="56">
        <v>2.4384999999999997E-2</v>
      </c>
      <c r="E57" s="56">
        <v>0</v>
      </c>
      <c r="F57" s="56">
        <v>0</v>
      </c>
      <c r="G57" s="56">
        <v>2.4384999999999997E-2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2.4384999999999997E-2</v>
      </c>
      <c r="T57" s="56">
        <v>0</v>
      </c>
      <c r="U57" s="56">
        <v>0</v>
      </c>
      <c r="V57" s="56">
        <v>0</v>
      </c>
      <c r="W57" s="56">
        <v>2.4384999999999997E-2</v>
      </c>
      <c r="X57" s="56">
        <v>0</v>
      </c>
      <c r="Y57" s="56">
        <v>0</v>
      </c>
      <c r="Z57" s="56">
        <v>2.4384999999999997E-2</v>
      </c>
      <c r="AA57" s="56">
        <v>0</v>
      </c>
      <c r="AB57" s="56">
        <v>4.0559832214765064E-3</v>
      </c>
      <c r="AC57" s="56">
        <v>2.0329016778523491E-2</v>
      </c>
      <c r="AD57" s="56">
        <v>1.9889E-2</v>
      </c>
      <c r="AE57" s="56">
        <v>4.4001677852349003E-4</v>
      </c>
      <c r="AF57" s="58">
        <v>0</v>
      </c>
      <c r="AG57" s="57">
        <v>1.9889E-2</v>
      </c>
      <c r="AH57" s="56">
        <v>4.4001677852349003E-4</v>
      </c>
      <c r="AI57" s="56">
        <v>1.9889E-2</v>
      </c>
      <c r="AJ57" s="56">
        <v>0</v>
      </c>
      <c r="AK57" s="56">
        <f t="shared" si="0"/>
        <v>2.4384999999999997E-2</v>
      </c>
      <c r="AL57" s="56">
        <f t="shared" si="1"/>
        <v>6.5339999999999999E-3</v>
      </c>
      <c r="AM57" s="56">
        <v>0</v>
      </c>
      <c r="AN57" s="56">
        <v>6.5339999999999999E-3</v>
      </c>
      <c r="AO57" s="56">
        <f t="shared" si="2"/>
        <v>1.7850999999999999E-2</v>
      </c>
    </row>
    <row r="58" spans="2:41" ht="17.25" customHeight="1" x14ac:dyDescent="0.15">
      <c r="B58" s="77" t="s">
        <v>120</v>
      </c>
      <c r="C58" s="78"/>
      <c r="D58" s="56">
        <v>9.8499999999999998E-4</v>
      </c>
      <c r="E58" s="56">
        <v>0</v>
      </c>
      <c r="F58" s="56">
        <v>0</v>
      </c>
      <c r="G58" s="56">
        <v>9.8499999999999998E-4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9.8499999999999998E-4</v>
      </c>
      <c r="T58" s="56">
        <v>0</v>
      </c>
      <c r="U58" s="56">
        <v>0</v>
      </c>
      <c r="V58" s="56">
        <v>0</v>
      </c>
      <c r="W58" s="56">
        <v>9.8499999999999998E-4</v>
      </c>
      <c r="X58" s="56">
        <v>0</v>
      </c>
      <c r="Y58" s="56">
        <v>0</v>
      </c>
      <c r="Z58" s="56">
        <v>9.8499999999999998E-4</v>
      </c>
      <c r="AA58" s="56">
        <v>0</v>
      </c>
      <c r="AB58" s="56">
        <v>9.7524602748138482E-4</v>
      </c>
      <c r="AC58" s="56">
        <v>9.7539725186151905E-6</v>
      </c>
      <c r="AD58" s="56">
        <v>9.7539725186151905E-6</v>
      </c>
      <c r="AE58" s="56">
        <v>0</v>
      </c>
      <c r="AF58" s="58">
        <v>0</v>
      </c>
      <c r="AG58" s="57">
        <v>9.7539725186151905E-6</v>
      </c>
      <c r="AH58" s="56">
        <v>0</v>
      </c>
      <c r="AI58" s="56">
        <v>9.7539725186151905E-6</v>
      </c>
      <c r="AJ58" s="56">
        <v>0</v>
      </c>
      <c r="AK58" s="56">
        <f t="shared" si="0"/>
        <v>9.8499999999999998E-4</v>
      </c>
      <c r="AL58" s="56">
        <f t="shared" si="1"/>
        <v>0</v>
      </c>
      <c r="AM58" s="56">
        <v>0</v>
      </c>
      <c r="AN58" s="56">
        <v>0</v>
      </c>
      <c r="AO58" s="56">
        <f t="shared" si="2"/>
        <v>9.8499999999999998E-4</v>
      </c>
    </row>
    <row r="59" spans="2:41" ht="17.25" customHeight="1" x14ac:dyDescent="0.15">
      <c r="B59" s="77" t="s">
        <v>121</v>
      </c>
      <c r="C59" s="78"/>
      <c r="D59" s="56">
        <v>9.1560284000000006E-2</v>
      </c>
      <c r="E59" s="56">
        <v>0</v>
      </c>
      <c r="F59" s="56">
        <v>0</v>
      </c>
      <c r="G59" s="56">
        <v>9.1560284000000006E-2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9.1560284000000006E-2</v>
      </c>
      <c r="T59" s="56">
        <v>0</v>
      </c>
      <c r="U59" s="56">
        <v>0</v>
      </c>
      <c r="V59" s="56">
        <v>0</v>
      </c>
      <c r="W59" s="56">
        <v>9.1560284000000006E-2</v>
      </c>
      <c r="X59" s="56">
        <v>8.9964000000000002E-2</v>
      </c>
      <c r="Y59" s="56">
        <v>0</v>
      </c>
      <c r="Z59" s="56">
        <v>1.5962839999999999E-3</v>
      </c>
      <c r="AA59" s="56">
        <v>1.0145490000000002E-3</v>
      </c>
      <c r="AB59" s="56">
        <v>1.5332086471895046E-3</v>
      </c>
      <c r="AC59" s="56">
        <v>9.0027075352810501E-2</v>
      </c>
      <c r="AD59" s="56">
        <v>8.9085113348221112E-2</v>
      </c>
      <c r="AE59" s="56">
        <v>9.4196200458939144E-4</v>
      </c>
      <c r="AF59" s="58">
        <v>0</v>
      </c>
      <c r="AG59" s="57">
        <v>8.9085113348221112E-2</v>
      </c>
      <c r="AH59" s="56">
        <v>9.4196200458939144E-4</v>
      </c>
      <c r="AI59" s="56">
        <v>8.9085113348221112E-2</v>
      </c>
      <c r="AJ59" s="56">
        <v>0</v>
      </c>
      <c r="AK59" s="56">
        <f t="shared" si="0"/>
        <v>9.1560284000000006E-2</v>
      </c>
      <c r="AL59" s="56">
        <f t="shared" si="1"/>
        <v>1.0540999999999998E-2</v>
      </c>
      <c r="AM59" s="56">
        <v>0</v>
      </c>
      <c r="AN59" s="56">
        <v>1.0540999999999998E-2</v>
      </c>
      <c r="AO59" s="56">
        <f t="shared" si="2"/>
        <v>8.1019284000000011E-2</v>
      </c>
    </row>
    <row r="60" spans="2:41" ht="17.25" customHeight="1" x14ac:dyDescent="0.15">
      <c r="B60" s="77" t="s">
        <v>122</v>
      </c>
      <c r="C60" s="78"/>
      <c r="D60" s="56">
        <v>0.42204343899999996</v>
      </c>
      <c r="E60" s="56">
        <v>0</v>
      </c>
      <c r="F60" s="56">
        <v>0</v>
      </c>
      <c r="G60" s="56">
        <v>0.42204343899999996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0.42204343899999996</v>
      </c>
      <c r="T60" s="56">
        <v>4.4000000000000007E-4</v>
      </c>
      <c r="U60" s="56">
        <v>0</v>
      </c>
      <c r="V60" s="56">
        <v>4.4000000000000007E-4</v>
      </c>
      <c r="W60" s="56">
        <v>0.42160343899999997</v>
      </c>
      <c r="X60" s="56">
        <v>0.41650499999999996</v>
      </c>
      <c r="Y60" s="56">
        <v>0.40347499999999997</v>
      </c>
      <c r="Z60" s="56">
        <v>5.0984389999999989E-3</v>
      </c>
      <c r="AA60" s="56">
        <v>4.084E-3</v>
      </c>
      <c r="AB60" s="56">
        <v>0.36768604964624002</v>
      </c>
      <c r="AC60" s="56">
        <v>5.3917389353759934E-2</v>
      </c>
      <c r="AD60" s="56">
        <v>3.9675708507365702E-2</v>
      </c>
      <c r="AE60" s="56">
        <v>1.424168084639423E-2</v>
      </c>
      <c r="AF60" s="58">
        <v>0</v>
      </c>
      <c r="AG60" s="57">
        <v>3.9675708507365702E-2</v>
      </c>
      <c r="AH60" s="56">
        <v>1.468168084639423E-2</v>
      </c>
      <c r="AI60" s="56">
        <v>3.9675708507365702E-2</v>
      </c>
      <c r="AJ60" s="56">
        <v>0</v>
      </c>
      <c r="AK60" s="56">
        <f t="shared" si="0"/>
        <v>0.42204343899999996</v>
      </c>
      <c r="AL60" s="56">
        <f t="shared" si="1"/>
        <v>0.21904300000000002</v>
      </c>
      <c r="AM60" s="56">
        <v>0</v>
      </c>
      <c r="AN60" s="56">
        <v>0.21904300000000002</v>
      </c>
      <c r="AO60" s="56">
        <f t="shared" si="2"/>
        <v>0.20300043899999995</v>
      </c>
    </row>
    <row r="61" spans="2:41" ht="17.25" customHeight="1" x14ac:dyDescent="0.15">
      <c r="B61" s="77" t="s">
        <v>123</v>
      </c>
      <c r="C61" s="78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77" t="s">
        <v>124</v>
      </c>
      <c r="C62" s="78"/>
      <c r="D62" s="56">
        <v>3.4322272949999997</v>
      </c>
      <c r="E62" s="56">
        <v>0</v>
      </c>
      <c r="F62" s="56">
        <v>0</v>
      </c>
      <c r="G62" s="56">
        <v>3.4322272949999997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3.4322272949999997</v>
      </c>
      <c r="T62" s="56">
        <v>1.9930000000000003E-2</v>
      </c>
      <c r="U62" s="56">
        <v>1.9850000000000003E-2</v>
      </c>
      <c r="V62" s="56">
        <v>8.0000000000000007E-5</v>
      </c>
      <c r="W62" s="56">
        <v>3.4122972949999997</v>
      </c>
      <c r="X62" s="56">
        <v>2.2061290999999996</v>
      </c>
      <c r="Y62" s="56">
        <v>4.0600000000000002E-3</v>
      </c>
      <c r="Z62" s="56">
        <v>1.2061681950000001</v>
      </c>
      <c r="AA62" s="56">
        <v>8.3300285000000002E-2</v>
      </c>
      <c r="AB62" s="56">
        <v>1.1546558802601372</v>
      </c>
      <c r="AC62" s="56">
        <v>2.2576414147398625</v>
      </c>
      <c r="AD62" s="56">
        <v>1.3080392399355569</v>
      </c>
      <c r="AE62" s="56">
        <v>0.94960217480430553</v>
      </c>
      <c r="AF62" s="58">
        <v>0</v>
      </c>
      <c r="AG62" s="57">
        <v>1.3080392399355569</v>
      </c>
      <c r="AH62" s="56">
        <v>0.96953217480430554</v>
      </c>
      <c r="AI62" s="56">
        <v>1.3080392399355569</v>
      </c>
      <c r="AJ62" s="56">
        <v>0</v>
      </c>
      <c r="AK62" s="56">
        <f t="shared" si="0"/>
        <v>3.4322272949999997</v>
      </c>
      <c r="AL62" s="56">
        <f t="shared" si="1"/>
        <v>2.1558752424242433</v>
      </c>
      <c r="AM62" s="56">
        <v>0</v>
      </c>
      <c r="AN62" s="56">
        <v>2.1558752424242433</v>
      </c>
      <c r="AO62" s="56">
        <f t="shared" si="2"/>
        <v>1.2763520525757563</v>
      </c>
    </row>
    <row r="63" spans="2:41" ht="17.25" customHeight="1" x14ac:dyDescent="0.15">
      <c r="B63" s="77" t="s">
        <v>125</v>
      </c>
      <c r="C63" s="78"/>
      <c r="D63" s="56">
        <v>0.11659900000000002</v>
      </c>
      <c r="E63" s="56">
        <v>0</v>
      </c>
      <c r="F63" s="56">
        <v>0</v>
      </c>
      <c r="G63" s="56">
        <v>0.11659900000000002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0.11659900000000002</v>
      </c>
      <c r="T63" s="56">
        <v>4.5500000000000002E-3</v>
      </c>
      <c r="U63" s="56">
        <v>4.5500000000000002E-3</v>
      </c>
      <c r="V63" s="56">
        <v>0</v>
      </c>
      <c r="W63" s="56">
        <v>0.11204900000000002</v>
      </c>
      <c r="X63" s="56">
        <v>0.11204900000000002</v>
      </c>
      <c r="Y63" s="56">
        <v>5.6000000000000006E-4</v>
      </c>
      <c r="Z63" s="56">
        <v>0</v>
      </c>
      <c r="AA63" s="56">
        <v>0</v>
      </c>
      <c r="AB63" s="56">
        <v>7.9652060752778975E-3</v>
      </c>
      <c r="AC63" s="56">
        <v>0.10408379392472213</v>
      </c>
      <c r="AD63" s="56">
        <v>0.10140327166390303</v>
      </c>
      <c r="AE63" s="56">
        <v>2.6805222608190958E-3</v>
      </c>
      <c r="AF63" s="58">
        <v>0</v>
      </c>
      <c r="AG63" s="57">
        <v>0.10140327166390303</v>
      </c>
      <c r="AH63" s="56">
        <v>7.230522260819096E-3</v>
      </c>
      <c r="AI63" s="56">
        <v>0.10140327166390303</v>
      </c>
      <c r="AJ63" s="56">
        <v>0</v>
      </c>
      <c r="AK63" s="56">
        <f t="shared" si="0"/>
        <v>0.11659900000000002</v>
      </c>
      <c r="AL63" s="56">
        <f t="shared" si="1"/>
        <v>7.6500000000000005E-4</v>
      </c>
      <c r="AM63" s="56">
        <v>0</v>
      </c>
      <c r="AN63" s="56">
        <v>7.6500000000000005E-4</v>
      </c>
      <c r="AO63" s="56">
        <f t="shared" si="2"/>
        <v>0.11583400000000002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2021-03-16T06:37:35Z</dcterms:created>
  <dcterms:modified xsi:type="dcterms:W3CDTF">2022-03-29T10:20:46Z</dcterms:modified>
</cp:coreProperties>
</file>