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5" i="1" s="1"/>
  <c r="AO34" i="1"/>
  <c r="AL34" i="1"/>
  <c r="AK34" i="1"/>
  <c r="AL33" i="1"/>
  <c r="AK33" i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L25" i="1"/>
  <c r="AO25" i="1" s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O19" i="1" s="1"/>
  <c r="AO18" i="1"/>
  <c r="AL18" i="1"/>
  <c r="AK18" i="1"/>
  <c r="AL17" i="1"/>
  <c r="AK17" i="1"/>
  <c r="AN14" i="1"/>
  <c r="AL16" i="1"/>
  <c r="AO16" i="1" s="1"/>
  <c r="AK16" i="1"/>
  <c r="AL15" i="1"/>
  <c r="AK15" i="1"/>
  <c r="AO15" i="1" s="1"/>
  <c r="AK14" i="1"/>
  <c r="AN12" i="1"/>
  <c r="AL13" i="1"/>
  <c r="AK13" i="1"/>
  <c r="AK12" i="1"/>
  <c r="Z8" i="1"/>
  <c r="X8" i="1"/>
  <c r="AO37" i="1" l="1"/>
  <c r="AO38" i="1"/>
  <c r="AO13" i="1"/>
  <c r="AO26" i="1"/>
  <c r="AO17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<sst xmlns="http://schemas.openxmlformats.org/spreadsheetml/2006/main" count="111" uniqueCount="105">
  <si>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</si>
  <si>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</si>
  <si>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</si>
  <si>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</si>
  <si>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</si>
  <si>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</si>
  <si>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</si>
  <si>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</si>
  <si>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</si>
  <si>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</si>
  <si>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</si>
  <si>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</si>
  <si>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</si>
  <si>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</si>
  <si>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</si>
  <si>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</si>
  <si>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</si>
  <si>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</si>
  <si>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</si>
  <si>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</si>
  <si>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</si>
  <si>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</si>
  <si>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</si>
  <si>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</si>
  <si>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</si>
  <si>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</si>
  <si>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</si>
  <si>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</si>
  <si>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</si>
  <si>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</si>
  <si>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</si>
  <si>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</si>
  <si>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</si>
  <si>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</si>
  <si>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</si>
  <si>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</si>
  <si>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</si>
  <si>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</si>
  <si>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</si>
  <si>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</si>
  <si>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</si>
  <si>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</si>
  <si>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</si>
  <si>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</si>
  <si>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</si>
  <si>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</si>
  <si>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</si>
  <si>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</si>
  <si>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</si>
  <si>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</si>
  <si>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</si>
  <si>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</si>
  <si>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</si>
  <si>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</si>
  <si>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</si>
  <si>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</si>
  <si>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</si>
  <si>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</si>
  <si>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</si>
  <si>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</si>
  <si>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</si>
  <si>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</si>
  <si>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</si>
  <si>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</si>
  <si>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</si>
  <si>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</si>
  <si>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</si>
  <si>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</si>
  <si>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</si>
  <si>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</si>
  <si>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</si>
  <si>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</si>
  <si>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表2-17  発生量及び処理・処分量（種類別：変換）　〔医療、福祉〕〔全地域〕〔令和元年度〕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</si>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</sst>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7.6831760000000013</v>
      </c>
      <c r="E12" s="90">
        <v>0</v>
      </c>
      <c r="F12" s="90">
        <v>0</v>
      </c>
      <c r="G12" s="90">
        <v>7.6831760000000013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7.6831760000000013</v>
      </c>
      <c r="T12" s="90">
        <v>1.7769999999999998E-2</v>
      </c>
      <c r="U12" s="90">
        <v>0</v>
      </c>
      <c r="V12" s="90">
        <v>1.7769999999999998E-2</v>
      </c>
      <c r="W12" s="90">
        <v>7.6654060000000017</v>
      </c>
      <c r="X12" s="90">
        <v>4.4682109999999993</v>
      </c>
      <c r="Y12" s="90">
        <v>3.8784259999999993</v>
      </c>
      <c r="Z12" s="90">
        <v>3.1971950000000007</v>
      </c>
      <c r="AA12" s="90">
        <v>3.1055480000000002</v>
      </c>
      <c r="AB12" s="90">
        <v>6.1254830000000027</v>
      </c>
      <c r="AC12" s="90">
        <v>1.5399229999999982</v>
      </c>
      <c r="AD12" s="90">
        <v>0.48881099999999994</v>
      </c>
      <c r="AE12" s="90">
        <v>1.0511119999999983</v>
      </c>
      <c r="AF12" s="90">
        <v>0</v>
      </c>
      <c r="AG12" s="91">
        <v>0.48881099999999994</v>
      </c>
      <c r="AH12" s="90">
        <v>1.0688819999999983</v>
      </c>
      <c r="AI12" s="90">
        <v>0.48881099999999994</v>
      </c>
      <c r="AJ12" s="90">
        <v>0</v>
      </c>
      <c r="AK12" s="90">
        <f>G12-N12</f>
        <v>7.6831760000000013</v>
      </c>
      <c r="AL12" s="90">
        <f>AM12+AN12</f>
        <v>7.1572829999999978</v>
      </c>
      <c r="AM12" s="90">
        <f>SUM(AM13:AM14)+SUM(AM18:AM36)</f>
        <v>0</v>
      </c>
      <c r="AN12" s="90">
        <f>SUM(AN13:AN14)+SUM(AN18:AN36)</f>
        <v>7.1572829999999978</v>
      </c>
      <c r="AO12" s="90">
        <f>AK12-AL12</f>
        <v>0.5258930000000035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-0.8980479999999984</v>
      </c>
      <c r="AC13" s="95">
        <v>0.8980479999999984</v>
      </c>
      <c r="AD13" s="95">
        <v>0</v>
      </c>
      <c r="AE13" s="98">
        <v>0.8980479999999984</v>
      </c>
      <c r="AF13" s="95">
        <v>0</v>
      </c>
      <c r="AG13" s="99">
        <v>0</v>
      </c>
      <c r="AH13" s="100">
        <v>0.8980479999999984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0.11711600000000001</v>
      </c>
      <c r="E14" s="95">
        <v>0</v>
      </c>
      <c r="F14" s="95">
        <v>0</v>
      </c>
      <c r="G14" s="95">
        <v>0.11711600000000001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0.11711600000000001</v>
      </c>
      <c r="T14" s="95">
        <v>0</v>
      </c>
      <c r="U14" s="95">
        <v>0</v>
      </c>
      <c r="V14" s="95">
        <v>0</v>
      </c>
      <c r="W14" s="95">
        <v>0.11711600000000001</v>
      </c>
      <c r="X14" s="95">
        <v>0.10539000000000001</v>
      </c>
      <c r="Y14" s="95">
        <v>0</v>
      </c>
      <c r="Z14" s="95">
        <v>1.1725999999999997E-2</v>
      </c>
      <c r="AA14" s="95">
        <v>3.8999999999999999E-4</v>
      </c>
      <c r="AB14" s="95">
        <v>2.142800000000001E-2</v>
      </c>
      <c r="AC14" s="95">
        <v>9.5687999999999995E-2</v>
      </c>
      <c r="AD14" s="95">
        <v>8.0384000000000011E-2</v>
      </c>
      <c r="AE14" s="95">
        <v>1.5304E-2</v>
      </c>
      <c r="AF14" s="95">
        <v>0</v>
      </c>
      <c r="AG14" s="97">
        <v>8.0384000000000011E-2</v>
      </c>
      <c r="AH14" s="95">
        <v>1.5304E-2</v>
      </c>
      <c r="AI14" s="95">
        <v>8.0384000000000011E-2</v>
      </c>
      <c r="AJ14" s="95">
        <v>0</v>
      </c>
      <c r="AK14" s="95">
        <f t="shared" si="0"/>
        <v>0.11711600000000001</v>
      </c>
      <c r="AL14" s="95">
        <f t="shared" si="1"/>
        <v>3.4853999999999996E-2</v>
      </c>
      <c r="AM14" s="95">
        <f>SUM(AM15:AM17)</f>
        <v>0</v>
      </c>
      <c r="AN14" s="95">
        <f>SUM(AN15:AN17)</f>
        <v>3.4853999999999996E-2</v>
      </c>
      <c r="AO14" s="95">
        <f t="shared" si="2"/>
        <v>8.2262000000000016E-2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4.7490000000000004E-2</v>
      </c>
      <c r="E15" s="106">
        <v>0</v>
      </c>
      <c r="F15" s="105">
        <v>0</v>
      </c>
      <c r="G15" s="105">
        <v>4.7490000000000004E-2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4.7490000000000004E-2</v>
      </c>
      <c r="T15" s="105">
        <v>0</v>
      </c>
      <c r="U15" s="105">
        <v>0</v>
      </c>
      <c r="V15" s="105">
        <v>0</v>
      </c>
      <c r="W15" s="105">
        <v>4.7490000000000004E-2</v>
      </c>
      <c r="X15" s="105">
        <v>4.7270000000000006E-2</v>
      </c>
      <c r="Y15" s="105">
        <v>0</v>
      </c>
      <c r="Z15" s="105">
        <v>2.2000000000000001E-4</v>
      </c>
      <c r="AA15" s="105">
        <v>0</v>
      </c>
      <c r="AB15" s="105">
        <v>7.2660000000000016E-3</v>
      </c>
      <c r="AC15" s="105">
        <v>4.0224000000000003E-2</v>
      </c>
      <c r="AD15" s="105">
        <v>3.3090000000000001E-2</v>
      </c>
      <c r="AE15" s="105">
        <v>7.1339999999999997E-3</v>
      </c>
      <c r="AF15" s="107">
        <v>0</v>
      </c>
      <c r="AG15" s="108">
        <v>3.3090000000000001E-2</v>
      </c>
      <c r="AH15" s="105">
        <v>7.1339999999999997E-3</v>
      </c>
      <c r="AI15" s="105">
        <v>3.3090000000000001E-2</v>
      </c>
      <c r="AJ15" s="106">
        <v>0</v>
      </c>
      <c r="AK15" s="106">
        <f t="shared" si="0"/>
        <v>4.7490000000000004E-2</v>
      </c>
      <c r="AL15" s="106">
        <f t="shared" si="1"/>
        <v>1.44E-2</v>
      </c>
      <c r="AM15" s="106">
        <v>0</v>
      </c>
      <c r="AN15" s="106">
        <v>1.44E-2</v>
      </c>
      <c r="AO15" s="106">
        <f t="shared" si="2"/>
        <v>3.3090000000000008E-2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6.9626000000000007E-2</v>
      </c>
      <c r="E16" s="110">
        <v>0</v>
      </c>
      <c r="F16" s="110">
        <v>0</v>
      </c>
      <c r="G16" s="110">
        <v>6.9626000000000007E-2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6.9626000000000007E-2</v>
      </c>
      <c r="T16" s="110">
        <v>0</v>
      </c>
      <c r="U16" s="110">
        <v>0</v>
      </c>
      <c r="V16" s="110">
        <v>0</v>
      </c>
      <c r="W16" s="110">
        <v>6.9626000000000007E-2</v>
      </c>
      <c r="X16" s="110">
        <v>5.8120000000000005E-2</v>
      </c>
      <c r="Y16" s="110">
        <v>0</v>
      </c>
      <c r="Z16" s="110">
        <v>1.1505999999999997E-2</v>
      </c>
      <c r="AA16" s="110">
        <v>3.8999999999999999E-4</v>
      </c>
      <c r="AB16" s="110">
        <v>1.4162000000000008E-2</v>
      </c>
      <c r="AC16" s="110">
        <v>5.5463999999999999E-2</v>
      </c>
      <c r="AD16" s="110">
        <v>4.7294000000000003E-2</v>
      </c>
      <c r="AE16" s="110">
        <v>8.1700000000000002E-3</v>
      </c>
      <c r="AF16" s="111">
        <v>0</v>
      </c>
      <c r="AG16" s="112">
        <v>4.7294000000000003E-2</v>
      </c>
      <c r="AH16" s="110">
        <v>8.1700000000000002E-3</v>
      </c>
      <c r="AI16" s="110">
        <v>4.7294000000000003E-2</v>
      </c>
      <c r="AJ16" s="110">
        <v>0</v>
      </c>
      <c r="AK16" s="110">
        <f t="shared" si="0"/>
        <v>6.9626000000000007E-2</v>
      </c>
      <c r="AL16" s="110">
        <f t="shared" si="1"/>
        <v>2.0454E-2</v>
      </c>
      <c r="AM16" s="110">
        <v>0</v>
      </c>
      <c r="AN16" s="110">
        <v>2.0454E-2</v>
      </c>
      <c r="AO16" s="110">
        <f t="shared" si="2"/>
        <v>4.9172000000000007E-2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1.4773999999999999E-2</v>
      </c>
      <c r="E18" s="95">
        <v>0</v>
      </c>
      <c r="F18" s="95">
        <v>0</v>
      </c>
      <c r="G18" s="95">
        <v>1.4773999999999999E-2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1.4773999999999999E-2</v>
      </c>
      <c r="T18" s="95">
        <v>0</v>
      </c>
      <c r="U18" s="95">
        <v>0</v>
      </c>
      <c r="V18" s="95">
        <v>0</v>
      </c>
      <c r="W18" s="95">
        <v>1.4773999999999999E-2</v>
      </c>
      <c r="X18" s="95">
        <v>1.5339999999999998E-3</v>
      </c>
      <c r="Y18" s="95">
        <v>1.17E-3</v>
      </c>
      <c r="Z18" s="95">
        <v>1.324E-2</v>
      </c>
      <c r="AA18" s="95">
        <v>2.586999999999999E-3</v>
      </c>
      <c r="AB18" s="95">
        <v>9.9799999999999993E-3</v>
      </c>
      <c r="AC18" s="95">
        <v>4.7940000000000005E-3</v>
      </c>
      <c r="AD18" s="95">
        <v>4.7940000000000005E-3</v>
      </c>
      <c r="AE18" s="98">
        <v>0</v>
      </c>
      <c r="AF18" s="95">
        <v>0</v>
      </c>
      <c r="AG18" s="97">
        <v>4.7940000000000005E-3</v>
      </c>
      <c r="AH18" s="95">
        <v>0</v>
      </c>
      <c r="AI18" s="95">
        <v>4.7940000000000005E-3</v>
      </c>
      <c r="AJ18" s="95">
        <v>0</v>
      </c>
      <c r="AK18" s="95">
        <f t="shared" si="0"/>
        <v>1.4773999999999999E-2</v>
      </c>
      <c r="AL18" s="95">
        <f t="shared" si="1"/>
        <v>9.9800000000000028E-3</v>
      </c>
      <c r="AM18" s="95">
        <v>0</v>
      </c>
      <c r="AN18" s="95">
        <v>9.9800000000000028E-3</v>
      </c>
      <c r="AO18" s="95">
        <f t="shared" si="2"/>
        <v>4.7939999999999962E-3</v>
      </c>
    </row>
    <row r="19" spans="2:41" s="92" customFormat="1" ht="27" customHeight="1" x14ac:dyDescent="0.15">
      <c r="B19" s="101" t="s">
        <v>84</v>
      </c>
      <c r="C19" s="94"/>
      <c r="D19" s="95">
        <v>1.3606E-2</v>
      </c>
      <c r="E19" s="95">
        <v>0</v>
      </c>
      <c r="F19" s="95">
        <v>0</v>
      </c>
      <c r="G19" s="95">
        <v>1.3606E-2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1.3606E-2</v>
      </c>
      <c r="T19" s="95">
        <v>0</v>
      </c>
      <c r="U19" s="95">
        <v>0</v>
      </c>
      <c r="V19" s="95">
        <v>0</v>
      </c>
      <c r="W19" s="95">
        <v>1.3606E-2</v>
      </c>
      <c r="X19" s="95">
        <v>1.5640000000000001E-3</v>
      </c>
      <c r="Y19" s="95">
        <v>1.5640000000000001E-3</v>
      </c>
      <c r="Z19" s="95">
        <v>1.2042000000000001E-2</v>
      </c>
      <c r="AA19" s="95">
        <v>2.7269999999999998E-3</v>
      </c>
      <c r="AB19" s="95">
        <v>1.2959E-2</v>
      </c>
      <c r="AC19" s="95">
        <v>6.4700000000000001E-4</v>
      </c>
      <c r="AD19" s="95">
        <v>6.4700000000000001E-4</v>
      </c>
      <c r="AE19" s="98">
        <v>0</v>
      </c>
      <c r="AF19" s="95">
        <v>0</v>
      </c>
      <c r="AG19" s="97">
        <v>6.4700000000000001E-4</v>
      </c>
      <c r="AH19" s="95">
        <v>0</v>
      </c>
      <c r="AI19" s="95">
        <v>6.4700000000000001E-4</v>
      </c>
      <c r="AJ19" s="95">
        <v>0</v>
      </c>
      <c r="AK19" s="95">
        <f t="shared" si="0"/>
        <v>1.3606E-2</v>
      </c>
      <c r="AL19" s="95">
        <f t="shared" si="1"/>
        <v>1.2286E-2</v>
      </c>
      <c r="AM19" s="95">
        <v>0</v>
      </c>
      <c r="AN19" s="95">
        <v>1.2286E-2</v>
      </c>
      <c r="AO19" s="95">
        <f t="shared" si="2"/>
        <v>1.32E-3</v>
      </c>
    </row>
    <row r="20" spans="2:41" s="92" customFormat="1" ht="27" customHeight="1" x14ac:dyDescent="0.15">
      <c r="B20" s="101" t="s">
        <v>85</v>
      </c>
      <c r="C20" s="94"/>
      <c r="D20" s="95">
        <v>6.5079999999999999E-3</v>
      </c>
      <c r="E20" s="95">
        <v>0</v>
      </c>
      <c r="F20" s="95">
        <v>0</v>
      </c>
      <c r="G20" s="95">
        <v>6.5079999999999999E-3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6.5079999999999999E-3</v>
      </c>
      <c r="T20" s="95">
        <v>0</v>
      </c>
      <c r="U20" s="95">
        <v>0</v>
      </c>
      <c r="V20" s="95">
        <v>0</v>
      </c>
      <c r="W20" s="95">
        <v>6.5079999999999999E-3</v>
      </c>
      <c r="X20" s="95">
        <v>1.5039999999999999E-3</v>
      </c>
      <c r="Y20" s="95">
        <v>1.5039999999999999E-3</v>
      </c>
      <c r="Z20" s="95">
        <v>5.0039999999999998E-3</v>
      </c>
      <c r="AA20" s="95">
        <v>1.9549999999999997E-3</v>
      </c>
      <c r="AB20" s="95">
        <v>5.7929999999999995E-3</v>
      </c>
      <c r="AC20" s="95">
        <v>7.1499999999999992E-4</v>
      </c>
      <c r="AD20" s="95">
        <v>7.1499999999999992E-4</v>
      </c>
      <c r="AE20" s="98">
        <v>0</v>
      </c>
      <c r="AF20" s="95">
        <v>0</v>
      </c>
      <c r="AG20" s="97">
        <v>7.1499999999999992E-4</v>
      </c>
      <c r="AH20" s="95">
        <v>0</v>
      </c>
      <c r="AI20" s="95">
        <v>7.1499999999999992E-4</v>
      </c>
      <c r="AJ20" s="95">
        <v>0</v>
      </c>
      <c r="AK20" s="95">
        <f t="shared" si="0"/>
        <v>6.5079999999999999E-3</v>
      </c>
      <c r="AL20" s="95">
        <f t="shared" si="1"/>
        <v>5.228E-3</v>
      </c>
      <c r="AM20" s="95">
        <v>0</v>
      </c>
      <c r="AN20" s="95">
        <v>5.228E-3</v>
      </c>
      <c r="AO20" s="95">
        <f t="shared" si="2"/>
        <v>1.2799999999999999E-3</v>
      </c>
    </row>
    <row r="21" spans="2:41" s="92" customFormat="1" ht="27" customHeight="1" x14ac:dyDescent="0.15">
      <c r="B21" s="101" t="s">
        <v>86</v>
      </c>
      <c r="C21" s="94"/>
      <c r="D21" s="95">
        <v>0.291018</v>
      </c>
      <c r="E21" s="95">
        <v>0</v>
      </c>
      <c r="F21" s="95">
        <v>0</v>
      </c>
      <c r="G21" s="95">
        <v>0.291018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0.291018</v>
      </c>
      <c r="T21" s="95">
        <v>1.5609999999999999E-2</v>
      </c>
      <c r="U21" s="95">
        <v>0</v>
      </c>
      <c r="V21" s="95">
        <v>1.5609999999999999E-2</v>
      </c>
      <c r="W21" s="95">
        <v>0.27540799999999999</v>
      </c>
      <c r="X21" s="95">
        <v>0.25694</v>
      </c>
      <c r="Y21" s="95">
        <v>0.24765299999999998</v>
      </c>
      <c r="Z21" s="95">
        <v>1.8468000000000005E-2</v>
      </c>
      <c r="AA21" s="95">
        <v>1.0659999999999999E-2</v>
      </c>
      <c r="AB21" s="95">
        <v>0.25801299999999999</v>
      </c>
      <c r="AC21" s="95">
        <v>1.7394999999999997E-2</v>
      </c>
      <c r="AD21" s="95">
        <v>1.4293999999999998E-2</v>
      </c>
      <c r="AE21" s="98">
        <v>3.1009999999999987E-3</v>
      </c>
      <c r="AF21" s="95">
        <v>0</v>
      </c>
      <c r="AG21" s="97">
        <v>1.4293999999999998E-2</v>
      </c>
      <c r="AH21" s="95">
        <v>1.8710999999999998E-2</v>
      </c>
      <c r="AI21" s="95">
        <v>1.4293999999999998E-2</v>
      </c>
      <c r="AJ21" s="95">
        <v>0</v>
      </c>
      <c r="AK21" s="95">
        <f t="shared" si="0"/>
        <v>0.291018</v>
      </c>
      <c r="AL21" s="95">
        <f t="shared" si="1"/>
        <v>0.27402399999999988</v>
      </c>
      <c r="AM21" s="95">
        <v>0</v>
      </c>
      <c r="AN21" s="95">
        <v>0.27402399999999988</v>
      </c>
      <c r="AO21" s="95">
        <f t="shared" si="2"/>
        <v>1.699400000000012E-2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4.5171999999999997E-2</v>
      </c>
      <c r="E28" s="95">
        <v>0</v>
      </c>
      <c r="F28" s="95">
        <v>0</v>
      </c>
      <c r="G28" s="95">
        <v>4.5171999999999997E-2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4.5171999999999997E-2</v>
      </c>
      <c r="T28" s="95">
        <v>0</v>
      </c>
      <c r="U28" s="95">
        <v>0</v>
      </c>
      <c r="V28" s="95">
        <v>0</v>
      </c>
      <c r="W28" s="95">
        <v>4.5171999999999997E-2</v>
      </c>
      <c r="X28" s="95">
        <v>4.0049999999999995E-2</v>
      </c>
      <c r="Y28" s="95">
        <v>0</v>
      </c>
      <c r="Z28" s="95">
        <v>5.1219999999999998E-3</v>
      </c>
      <c r="AA28" s="95">
        <v>6.0000000000000002E-6</v>
      </c>
      <c r="AB28" s="95">
        <v>0</v>
      </c>
      <c r="AC28" s="95">
        <v>4.5172000000000004E-2</v>
      </c>
      <c r="AD28" s="95">
        <v>4.4376000000000006E-2</v>
      </c>
      <c r="AE28" s="98">
        <v>7.9600000000000005E-4</v>
      </c>
      <c r="AF28" s="95">
        <v>0</v>
      </c>
      <c r="AG28" s="97">
        <v>4.4376000000000006E-2</v>
      </c>
      <c r="AH28" s="95">
        <v>7.9600000000000005E-4</v>
      </c>
      <c r="AI28" s="95">
        <v>4.4376000000000006E-2</v>
      </c>
      <c r="AJ28" s="95">
        <v>0</v>
      </c>
      <c r="AK28" s="95">
        <f t="shared" si="0"/>
        <v>4.5171999999999997E-2</v>
      </c>
      <c r="AL28" s="95">
        <f t="shared" si="1"/>
        <v>7.9600000000000005E-4</v>
      </c>
      <c r="AM28" s="95">
        <v>0</v>
      </c>
      <c r="AN28" s="95">
        <v>7.9600000000000005E-4</v>
      </c>
      <c r="AO28" s="95">
        <f t="shared" si="2"/>
        <v>4.4375999999999999E-2</v>
      </c>
    </row>
    <row r="29" spans="2:41" s="92" customFormat="1" ht="27" customHeight="1" x14ac:dyDescent="0.15">
      <c r="B29" s="101" t="s">
        <v>94</v>
      </c>
      <c r="C29" s="94"/>
      <c r="D29" s="95">
        <v>0.29971700000000001</v>
      </c>
      <c r="E29" s="95">
        <v>0</v>
      </c>
      <c r="F29" s="95">
        <v>0</v>
      </c>
      <c r="G29" s="95">
        <v>0.29971700000000001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0.29971700000000001</v>
      </c>
      <c r="T29" s="95">
        <v>2.16E-3</v>
      </c>
      <c r="U29" s="95">
        <v>0</v>
      </c>
      <c r="V29" s="95">
        <v>2.16E-3</v>
      </c>
      <c r="W29" s="95">
        <v>0.29755700000000002</v>
      </c>
      <c r="X29" s="95">
        <v>0.27272099999999999</v>
      </c>
      <c r="Y29" s="95">
        <v>4.8110000000000002E-3</v>
      </c>
      <c r="Z29" s="95">
        <v>2.4836000000000004E-2</v>
      </c>
      <c r="AA29" s="95">
        <v>1.1600000000000002E-3</v>
      </c>
      <c r="AB29" s="95">
        <v>6.0160000000000768E-3</v>
      </c>
      <c r="AC29" s="95">
        <v>0.29154099999999994</v>
      </c>
      <c r="AD29" s="95">
        <v>0.27070399999999994</v>
      </c>
      <c r="AE29" s="98">
        <v>2.0836999999999998E-2</v>
      </c>
      <c r="AF29" s="95">
        <v>0</v>
      </c>
      <c r="AG29" s="97">
        <v>0.27070399999999994</v>
      </c>
      <c r="AH29" s="95">
        <v>2.2996999999999997E-2</v>
      </c>
      <c r="AI29" s="95">
        <v>0.27070399999999994</v>
      </c>
      <c r="AJ29" s="95">
        <v>0</v>
      </c>
      <c r="AK29" s="95">
        <f t="shared" si="0"/>
        <v>0.29971700000000001</v>
      </c>
      <c r="AL29" s="95">
        <f t="shared" si="1"/>
        <v>2.9013000000000001E-2</v>
      </c>
      <c r="AM29" s="95">
        <v>0</v>
      </c>
      <c r="AN29" s="95">
        <v>2.9013000000000001E-2</v>
      </c>
      <c r="AO29" s="95">
        <f t="shared" si="2"/>
        <v>0.270704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1.61E-2</v>
      </c>
      <c r="E35" s="95">
        <v>0</v>
      </c>
      <c r="F35" s="95">
        <v>0</v>
      </c>
      <c r="G35" s="95">
        <v>1.61E-2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1.61E-2</v>
      </c>
      <c r="T35" s="95">
        <v>0</v>
      </c>
      <c r="U35" s="95">
        <v>0</v>
      </c>
      <c r="V35" s="95">
        <v>0</v>
      </c>
      <c r="W35" s="95">
        <v>1.61E-2</v>
      </c>
      <c r="X35" s="95">
        <v>0</v>
      </c>
      <c r="Y35" s="95">
        <v>0</v>
      </c>
      <c r="Z35" s="95">
        <v>1.61E-2</v>
      </c>
      <c r="AA35" s="95">
        <v>0</v>
      </c>
      <c r="AB35" s="95">
        <v>0</v>
      </c>
      <c r="AC35" s="95">
        <v>1.61E-2</v>
      </c>
      <c r="AD35" s="95">
        <v>1.61E-2</v>
      </c>
      <c r="AE35" s="98">
        <v>0</v>
      </c>
      <c r="AF35" s="95">
        <v>0</v>
      </c>
      <c r="AG35" s="97">
        <v>1.61E-2</v>
      </c>
      <c r="AH35" s="95">
        <v>0</v>
      </c>
      <c r="AI35" s="95">
        <v>1.61E-2</v>
      </c>
      <c r="AJ35" s="95">
        <v>0</v>
      </c>
      <c r="AK35" s="95">
        <f t="shared" si="0"/>
        <v>1.61E-2</v>
      </c>
      <c r="AL35" s="95">
        <f t="shared" si="1"/>
        <v>0</v>
      </c>
      <c r="AM35" s="95">
        <v>0</v>
      </c>
      <c r="AN35" s="95">
        <v>0</v>
      </c>
      <c r="AO35" s="95">
        <f t="shared" si="2"/>
        <v>1.61E-2</v>
      </c>
    </row>
    <row r="36" spans="2:41" s="92" customFormat="1" ht="27" customHeight="1" x14ac:dyDescent="0.15">
      <c r="B36" s="101" t="s">
        <v>101</v>
      </c>
      <c r="C36" s="94"/>
      <c r="D36" s="95">
        <v>6.8791650000000013</v>
      </c>
      <c r="E36" s="95">
        <v>0</v>
      </c>
      <c r="F36" s="95">
        <v>0</v>
      </c>
      <c r="G36" s="95">
        <v>6.8791650000000013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6.8791650000000013</v>
      </c>
      <c r="T36" s="95">
        <v>0</v>
      </c>
      <c r="U36" s="95">
        <v>0</v>
      </c>
      <c r="V36" s="95">
        <v>0</v>
      </c>
      <c r="W36" s="95">
        <v>6.8791650000000013</v>
      </c>
      <c r="X36" s="95">
        <v>3.7885079999999993</v>
      </c>
      <c r="Y36" s="95">
        <v>3.6217239999999995</v>
      </c>
      <c r="Z36" s="95">
        <v>3.0906570000000007</v>
      </c>
      <c r="AA36" s="95">
        <v>3.0860630000000002</v>
      </c>
      <c r="AB36" s="95">
        <v>6.7093420000000012</v>
      </c>
      <c r="AC36" s="95">
        <v>0.16982299999999997</v>
      </c>
      <c r="AD36" s="95">
        <v>5.6796999999999993E-2</v>
      </c>
      <c r="AE36" s="95">
        <v>0.11302599999999996</v>
      </c>
      <c r="AF36" s="95">
        <v>0</v>
      </c>
      <c r="AG36" s="97">
        <v>5.6796999999999993E-2</v>
      </c>
      <c r="AH36" s="95">
        <v>0.11302599999999996</v>
      </c>
      <c r="AI36" s="95">
        <v>5.6796999999999993E-2</v>
      </c>
      <c r="AJ36" s="95">
        <v>0</v>
      </c>
      <c r="AK36" s="95">
        <f t="shared" si="0"/>
        <v>6.8791650000000013</v>
      </c>
      <c r="AL36" s="95">
        <f t="shared" si="1"/>
        <v>6.7911019999999978</v>
      </c>
      <c r="AM36" s="95">
        <f>SUM(AM37:AM39)</f>
        <v>0</v>
      </c>
      <c r="AN36" s="95">
        <f>SUM(AN37:AN39)</f>
        <v>6.7911019999999978</v>
      </c>
      <c r="AO36" s="95">
        <f t="shared" si="2"/>
        <v>8.8063000000003555E-2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6.7072780000000005</v>
      </c>
      <c r="E37" s="106">
        <v>0</v>
      </c>
      <c r="F37" s="105">
        <v>0</v>
      </c>
      <c r="G37" s="105">
        <v>6.7072780000000005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6.7072780000000005</v>
      </c>
      <c r="T37" s="105">
        <v>0</v>
      </c>
      <c r="U37" s="105">
        <v>0</v>
      </c>
      <c r="V37" s="105">
        <v>0</v>
      </c>
      <c r="W37" s="105">
        <v>6.7072780000000005</v>
      </c>
      <c r="X37" s="105">
        <v>3.6217239999999995</v>
      </c>
      <c r="Y37" s="105">
        <v>3.6217239999999995</v>
      </c>
      <c r="Z37" s="105">
        <v>3.0855540000000006</v>
      </c>
      <c r="AA37" s="105">
        <v>3.0855330000000003</v>
      </c>
      <c r="AB37" s="105">
        <v>6.7038040000000008</v>
      </c>
      <c r="AC37" s="105">
        <v>3.4739999999999997E-3</v>
      </c>
      <c r="AD37" s="105">
        <v>3.4739999999999997E-3</v>
      </c>
      <c r="AE37" s="105">
        <v>0</v>
      </c>
      <c r="AF37" s="107">
        <v>0</v>
      </c>
      <c r="AG37" s="108">
        <v>3.4739999999999997E-3</v>
      </c>
      <c r="AH37" s="105">
        <v>0</v>
      </c>
      <c r="AI37" s="105">
        <v>3.4739999999999997E-3</v>
      </c>
      <c r="AJ37" s="106">
        <v>0</v>
      </c>
      <c r="AK37" s="106">
        <f t="shared" si="0"/>
        <v>6.7072780000000005</v>
      </c>
      <c r="AL37" s="106">
        <f t="shared" si="1"/>
        <v>6.6725379999999976</v>
      </c>
      <c r="AM37" s="106">
        <v>0</v>
      </c>
      <c r="AN37" s="106">
        <v>6.6725379999999976</v>
      </c>
      <c r="AO37" s="106">
        <f t="shared" si="2"/>
        <v>3.474000000000288E-2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0.170372</v>
      </c>
      <c r="E38" s="110">
        <v>0</v>
      </c>
      <c r="F38" s="110">
        <v>0</v>
      </c>
      <c r="G38" s="110">
        <v>0.170372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0.170372</v>
      </c>
      <c r="T38" s="110">
        <v>0</v>
      </c>
      <c r="U38" s="110">
        <v>0</v>
      </c>
      <c r="V38" s="110">
        <v>0</v>
      </c>
      <c r="W38" s="110">
        <v>0.170372</v>
      </c>
      <c r="X38" s="110">
        <v>0.16678399999999999</v>
      </c>
      <c r="Y38" s="110">
        <v>0</v>
      </c>
      <c r="Z38" s="110">
        <v>3.588E-3</v>
      </c>
      <c r="AA38" s="110">
        <v>0</v>
      </c>
      <c r="AB38" s="110">
        <v>5.0080000000000402E-3</v>
      </c>
      <c r="AC38" s="110">
        <v>0.16536399999999996</v>
      </c>
      <c r="AD38" s="110">
        <v>5.2777999999999999E-2</v>
      </c>
      <c r="AE38" s="110">
        <v>0.11258599999999996</v>
      </c>
      <c r="AF38" s="111">
        <v>0</v>
      </c>
      <c r="AG38" s="112">
        <v>5.2777999999999999E-2</v>
      </c>
      <c r="AH38" s="110">
        <v>0.11258599999999996</v>
      </c>
      <c r="AI38" s="110">
        <v>5.2777999999999999E-2</v>
      </c>
      <c r="AJ38" s="110">
        <v>0</v>
      </c>
      <c r="AK38" s="110">
        <f t="shared" si="0"/>
        <v>0.170372</v>
      </c>
      <c r="AL38" s="110">
        <f t="shared" si="1"/>
        <v>0.11759399999999998</v>
      </c>
      <c r="AM38" s="110">
        <v>0</v>
      </c>
      <c r="AN38" s="110">
        <v>0.11759399999999998</v>
      </c>
      <c r="AO38" s="110">
        <f t="shared" si="2"/>
        <v>5.2778000000000019E-2</v>
      </c>
    </row>
    <row r="39" spans="2:41" ht="27" customHeight="1" x14ac:dyDescent="0.15">
      <c r="B39" s="113">
        <v>0</v>
      </c>
      <c r="C39" s="120" t="s">
        <v>101</v>
      </c>
      <c r="D39" s="115">
        <v>1.5149999999999999E-3</v>
      </c>
      <c r="E39" s="96">
        <v>0</v>
      </c>
      <c r="F39" s="115">
        <v>0</v>
      </c>
      <c r="G39" s="115">
        <v>1.5149999999999999E-3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1.5149999999999999E-3</v>
      </c>
      <c r="T39" s="115">
        <v>0</v>
      </c>
      <c r="U39" s="115">
        <v>0</v>
      </c>
      <c r="V39" s="115">
        <v>0</v>
      </c>
      <c r="W39" s="115">
        <v>1.5149999999999999E-3</v>
      </c>
      <c r="X39" s="115">
        <v>0</v>
      </c>
      <c r="Y39" s="115">
        <v>0</v>
      </c>
      <c r="Z39" s="115">
        <v>1.5149999999999999E-3</v>
      </c>
      <c r="AA39" s="115">
        <v>5.2999999999999998E-4</v>
      </c>
      <c r="AB39" s="115">
        <v>5.2999999999999987E-4</v>
      </c>
      <c r="AC39" s="115">
        <v>9.8499999999999998E-4</v>
      </c>
      <c r="AD39" s="115">
        <v>5.4500000000000002E-4</v>
      </c>
      <c r="AE39" s="115">
        <v>4.4000000000000002E-4</v>
      </c>
      <c r="AF39" s="116">
        <v>0</v>
      </c>
      <c r="AG39" s="117">
        <v>5.4500000000000002E-4</v>
      </c>
      <c r="AH39" s="115">
        <v>4.4000000000000002E-4</v>
      </c>
      <c r="AI39" s="115">
        <v>5.4500000000000002E-4</v>
      </c>
      <c r="AJ39" s="96">
        <v>0</v>
      </c>
      <c r="AK39" s="96">
        <f t="shared" si="0"/>
        <v>1.5149999999999999E-3</v>
      </c>
      <c r="AL39" s="96">
        <f t="shared" si="1"/>
        <v>9.6999999999999994E-4</v>
      </c>
      <c r="AM39" s="96">
        <v>0</v>
      </c>
      <c r="AN39" s="96">
        <v>9.6999999999999994E-4</v>
      </c>
      <c r="AO39" s="96">
        <f t="shared" si="2"/>
        <v>5.4499999999999991E-4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2021-03-16T06:09:34Z</dcterms:created>
  <dcterms:modified xsi:type="dcterms:W3CDTF">2021-03-16T06:09:35Z</dcterms:modified>
</cp:coreProperties>
</file>