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O23" s="1"/>
  <c r="AK23"/>
  <c r="AL22"/>
  <c r="AK22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4"/>
  <c r="AK14"/>
  <c r="AO14" s="1"/>
  <c r="AN12"/>
  <c r="AL13"/>
  <c r="AK13"/>
  <c r="AO13" s="1"/>
  <c r="AK12"/>
  <c r="Z8"/>
  <c r="X8"/>
  <c r="AO32" l="1"/>
  <c r="AL12"/>
  <c r="AO12" s="1"/>
  <c r="AO22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<sst xmlns="http://schemas.openxmlformats.org/spreadsheetml/2006/main" count="111" uniqueCount="105">
  <si>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</si>
  <si>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</si>
  <si>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</si>
  <si>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</si>
  <si>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</si>
  <si>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</si>
  <si>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</si>
  <si>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</si>
  <si>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</si>
  <si>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</si>
  <si>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</si>
  <si>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</si>
  <si>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</si>
  <si>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</si>
  <si>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</si>
  <si>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</si>
  <si>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</si>
  <si>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</si>
  <si>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</si>
  <si>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</si>
  <si>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</si>
  <si>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</si>
  <si>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</si>
  <si>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</si>
  <si>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</si>
  <si>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</si>
  <si>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</si>
  <si>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</si>
  <si>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</si>
  <si>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</si>
  <si>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</si>
  <si>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</si>
  <si>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</si>
  <si>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</si>
  <si>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</si>
  <si>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</si>
  <si>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</si>
  <si>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</si>
  <si>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</si>
  <si>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</si>
  <si>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</si>
  <si>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</si>
  <si>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</si>
  <si>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</si>
  <si>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</si>
  <si>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</si>
  <si>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</si>
  <si>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</si>
  <si>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</si>
  <si>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</si>
  <si>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</si>
  <si>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</si>
  <si>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</si>
  <si>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</si>
  <si>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</si>
  <si>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</si>
  <si>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</si>
  <si>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</si>
  <si>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</si>
  <si>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</si>
  <si>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</si>
  <si>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</si>
  <si>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</si>
  <si>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</si>
  <si>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</si>
  <si>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</si>
  <si>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</si>
  <si>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</si>
  <si>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</si>
  <si>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</si>
  <si>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</si>
  <si>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</si>
  <si>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表2-30  発生量及び処理・処分量（種類別：変換）　〔プラスチック〕〔全地域〕〔平成30年度〕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</si>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</sst>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1.0099100000000001</v>
      </c>
      <c r="E12" s="89">
        <v>0</v>
      </c>
      <c r="F12" s="89">
        <v>0</v>
      </c>
      <c r="G12" s="89">
        <v>1.0099100000000001</v>
      </c>
      <c r="H12" s="89">
        <v>5.4400000000000004E-3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1.00447</v>
      </c>
      <c r="T12" s="89">
        <v>2.75E-2</v>
      </c>
      <c r="U12" s="89">
        <v>5.0000000000000001E-4</v>
      </c>
      <c r="V12" s="89">
        <v>2.7E-2</v>
      </c>
      <c r="W12" s="89">
        <v>0.97697000000000001</v>
      </c>
      <c r="X12" s="89">
        <v>0.44435999999999998</v>
      </c>
      <c r="Y12" s="89">
        <v>0</v>
      </c>
      <c r="Z12" s="89">
        <v>0.53261000000000003</v>
      </c>
      <c r="AA12" s="89">
        <v>0.18853</v>
      </c>
      <c r="AB12" s="89">
        <v>0.262741</v>
      </c>
      <c r="AC12" s="89">
        <v>0.71422899999999989</v>
      </c>
      <c r="AD12" s="89">
        <v>0.264011</v>
      </c>
      <c r="AE12" s="89">
        <v>0.45021799999999995</v>
      </c>
      <c r="AF12" s="89">
        <v>0</v>
      </c>
      <c r="AG12" s="90">
        <v>0.269451</v>
      </c>
      <c r="AH12" s="89">
        <v>0.47771799999999998</v>
      </c>
      <c r="AI12" s="89">
        <v>0.269451</v>
      </c>
      <c r="AJ12" s="89">
        <v>0</v>
      </c>
      <c r="AK12" s="89">
        <f>G12-N12</f>
        <v>1.0099100000000001</v>
      </c>
      <c r="AL12" s="89">
        <f>AM12+AN12</f>
        <v>0.62025999999999992</v>
      </c>
      <c r="AM12" s="89">
        <f>SUM(AM13:AM14)+SUM(AM18:AM36)</f>
        <v>0</v>
      </c>
      <c r="AN12" s="89">
        <f>SUM(AN13:AN14)+SUM(AN18:AN36)</f>
        <v>0.62025999999999992</v>
      </c>
      <c r="AO12" s="89">
        <f>AK12-AL12</f>
        <v>0.38965000000000016</v>
      </c>
    </row>
    <row r="13" spans="2:41" s="91" customFormat="1" ht="27" customHeight="1" thickTop="1">
      <c r="B13" s="92" t="s">
        <v>78</v>
      </c>
      <c r="C13" s="93"/>
      <c r="D13" s="94">
        <v>2.7E-2</v>
      </c>
      <c r="E13" s="94">
        <v>0</v>
      </c>
      <c r="F13" s="94">
        <v>0</v>
      </c>
      <c r="G13" s="95">
        <v>2.7E-2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2.7E-2</v>
      </c>
      <c r="T13" s="94">
        <v>2.7E-2</v>
      </c>
      <c r="U13" s="94">
        <v>0</v>
      </c>
      <c r="V13" s="94">
        <v>2.7E-2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-1.524E-2</v>
      </c>
      <c r="AC13" s="94">
        <v>1.524E-2</v>
      </c>
      <c r="AD13" s="94">
        <v>0</v>
      </c>
      <c r="AE13" s="97">
        <v>1.524E-2</v>
      </c>
      <c r="AF13" s="94">
        <v>0</v>
      </c>
      <c r="AG13" s="98">
        <v>0</v>
      </c>
      <c r="AH13" s="99">
        <v>4.224E-2</v>
      </c>
      <c r="AI13" s="99">
        <v>0</v>
      </c>
      <c r="AJ13" s="94">
        <v>0</v>
      </c>
      <c r="AK13" s="94">
        <f t="shared" ref="AK13:AK39" si="0">G13-N13</f>
        <v>2.7E-2</v>
      </c>
      <c r="AL13" s="94">
        <f t="shared" ref="AL13:AL39" si="1">AM13+AN13</f>
        <v>2.7E-2</v>
      </c>
      <c r="AM13" s="94">
        <v>0</v>
      </c>
      <c r="AN13" s="94">
        <v>2.7E-2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0.38288</v>
      </c>
      <c r="E18" s="94">
        <v>0</v>
      </c>
      <c r="F18" s="94">
        <v>0</v>
      </c>
      <c r="G18" s="94">
        <v>0.38288</v>
      </c>
      <c r="H18" s="94">
        <v>5.4400000000000004E-3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0.37744</v>
      </c>
      <c r="T18" s="94">
        <v>0</v>
      </c>
      <c r="U18" s="94">
        <v>0</v>
      </c>
      <c r="V18" s="94">
        <v>0</v>
      </c>
      <c r="W18" s="94">
        <v>0.37744</v>
      </c>
      <c r="X18" s="94">
        <v>0</v>
      </c>
      <c r="Y18" s="94">
        <v>0</v>
      </c>
      <c r="Z18" s="94">
        <v>0.37744</v>
      </c>
      <c r="AA18" s="94">
        <v>0.11995</v>
      </c>
      <c r="AB18" s="94">
        <v>0.120199</v>
      </c>
      <c r="AC18" s="94">
        <v>0.257241</v>
      </c>
      <c r="AD18" s="94">
        <v>0.257241</v>
      </c>
      <c r="AE18" s="97">
        <v>0</v>
      </c>
      <c r="AF18" s="94">
        <v>0</v>
      </c>
      <c r="AG18" s="96">
        <v>0.262681</v>
      </c>
      <c r="AH18" s="94">
        <v>0</v>
      </c>
      <c r="AI18" s="94">
        <v>0.262681</v>
      </c>
      <c r="AJ18" s="94">
        <v>0</v>
      </c>
      <c r="AK18" s="94">
        <f t="shared" si="0"/>
        <v>0.38288</v>
      </c>
      <c r="AL18" s="94">
        <f t="shared" si="1"/>
        <v>0</v>
      </c>
      <c r="AM18" s="94">
        <v>0</v>
      </c>
      <c r="AN18" s="94">
        <v>0</v>
      </c>
      <c r="AO18" s="94">
        <f t="shared" si="2"/>
        <v>0.38288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0.58955000000000002</v>
      </c>
      <c r="E21" s="94">
        <v>0</v>
      </c>
      <c r="F21" s="94">
        <v>0</v>
      </c>
      <c r="G21" s="94">
        <v>0.58955000000000002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0.58955000000000002</v>
      </c>
      <c r="T21" s="94">
        <v>0</v>
      </c>
      <c r="U21" s="94">
        <v>0</v>
      </c>
      <c r="V21" s="94">
        <v>0</v>
      </c>
      <c r="W21" s="94">
        <v>0.58955000000000002</v>
      </c>
      <c r="X21" s="94">
        <v>0.43437999999999999</v>
      </c>
      <c r="Y21" s="94">
        <v>0</v>
      </c>
      <c r="Z21" s="94">
        <v>0.15517</v>
      </c>
      <c r="AA21" s="94">
        <v>6.8580000000000002E-2</v>
      </c>
      <c r="AB21" s="94">
        <v>0.15240000000000004</v>
      </c>
      <c r="AC21" s="94">
        <v>0.43714999999999998</v>
      </c>
      <c r="AD21" s="94">
        <v>2.7699999999999999E-3</v>
      </c>
      <c r="AE21" s="97">
        <v>0.43437999999999999</v>
      </c>
      <c r="AF21" s="94">
        <v>0</v>
      </c>
      <c r="AG21" s="96">
        <v>2.7699999999999999E-3</v>
      </c>
      <c r="AH21" s="94">
        <v>0.43437999999999999</v>
      </c>
      <c r="AI21" s="94">
        <v>2.7699999999999999E-3</v>
      </c>
      <c r="AJ21" s="94">
        <v>0</v>
      </c>
      <c r="AK21" s="94">
        <f t="shared" si="0"/>
        <v>0.58955000000000002</v>
      </c>
      <c r="AL21" s="94">
        <f t="shared" si="1"/>
        <v>0.58677999999999997</v>
      </c>
      <c r="AM21" s="94">
        <v>0</v>
      </c>
      <c r="AN21" s="94">
        <v>0.58677999999999997</v>
      </c>
      <c r="AO21" s="94">
        <f t="shared" si="2"/>
        <v>2.7700000000000502E-3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4.5000000000000005E-3</v>
      </c>
      <c r="E29" s="94">
        <v>0</v>
      </c>
      <c r="F29" s="94">
        <v>0</v>
      </c>
      <c r="G29" s="94">
        <v>4.5000000000000005E-3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4.5000000000000005E-3</v>
      </c>
      <c r="T29" s="94">
        <v>5.0000000000000001E-4</v>
      </c>
      <c r="U29" s="94">
        <v>5.0000000000000001E-4</v>
      </c>
      <c r="V29" s="94">
        <v>0</v>
      </c>
      <c r="W29" s="94">
        <v>4.0000000000000001E-3</v>
      </c>
      <c r="X29" s="94">
        <v>4.0000000000000001E-3</v>
      </c>
      <c r="Y29" s="94">
        <v>0</v>
      </c>
      <c r="Z29" s="94">
        <v>0</v>
      </c>
      <c r="AA29" s="94">
        <v>0</v>
      </c>
      <c r="AB29" s="94">
        <v>0</v>
      </c>
      <c r="AC29" s="94">
        <v>4.0000000000000001E-3</v>
      </c>
      <c r="AD29" s="94">
        <v>4.0000000000000001E-3</v>
      </c>
      <c r="AE29" s="97">
        <v>0</v>
      </c>
      <c r="AF29" s="94">
        <v>0</v>
      </c>
      <c r="AG29" s="96">
        <v>4.0000000000000001E-3</v>
      </c>
      <c r="AH29" s="94">
        <v>5.0000000000000001E-4</v>
      </c>
      <c r="AI29" s="94">
        <v>4.0000000000000001E-3</v>
      </c>
      <c r="AJ29" s="94">
        <v>0</v>
      </c>
      <c r="AK29" s="94">
        <f t="shared" si="0"/>
        <v>4.5000000000000005E-3</v>
      </c>
      <c r="AL29" s="94">
        <f t="shared" si="1"/>
        <v>5.0000000000000001E-4</v>
      </c>
      <c r="AM29" s="94">
        <v>0</v>
      </c>
      <c r="AN29" s="94">
        <v>5.0000000000000001E-4</v>
      </c>
      <c r="AO29" s="94">
        <f t="shared" si="2"/>
        <v>4.0000000000000001E-3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5.9800000000000001E-3</v>
      </c>
      <c r="E36" s="94">
        <v>0</v>
      </c>
      <c r="F36" s="94">
        <v>0</v>
      </c>
      <c r="G36" s="94">
        <v>5.9800000000000001E-3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5.9800000000000001E-3</v>
      </c>
      <c r="T36" s="94">
        <v>0</v>
      </c>
      <c r="U36" s="94">
        <v>0</v>
      </c>
      <c r="V36" s="94">
        <v>0</v>
      </c>
      <c r="W36" s="94">
        <v>5.9800000000000001E-3</v>
      </c>
      <c r="X36" s="94">
        <v>5.9800000000000001E-3</v>
      </c>
      <c r="Y36" s="94">
        <v>0</v>
      </c>
      <c r="Z36" s="94">
        <v>0</v>
      </c>
      <c r="AA36" s="94">
        <v>0</v>
      </c>
      <c r="AB36" s="94">
        <v>5.3819999999999996E-3</v>
      </c>
      <c r="AC36" s="94">
        <v>5.9800000000000001E-4</v>
      </c>
      <c r="AD36" s="94">
        <v>0</v>
      </c>
      <c r="AE36" s="94">
        <v>5.9800000000000001E-4</v>
      </c>
      <c r="AF36" s="94">
        <v>0</v>
      </c>
      <c r="AG36" s="96">
        <v>0</v>
      </c>
      <c r="AH36" s="94">
        <v>5.9800000000000001E-4</v>
      </c>
      <c r="AI36" s="94">
        <v>0</v>
      </c>
      <c r="AJ36" s="94">
        <v>0</v>
      </c>
      <c r="AK36" s="94">
        <f t="shared" si="0"/>
        <v>5.9800000000000001E-3</v>
      </c>
      <c r="AL36" s="94">
        <f t="shared" si="1"/>
        <v>5.9800000000000001E-3</v>
      </c>
      <c r="AM36" s="94">
        <f>SUM(AM37:AM39)</f>
        <v>0</v>
      </c>
      <c r="AN36" s="94">
        <f>SUM(AN37:AN39)</f>
        <v>5.9800000000000001E-3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5.9800000000000001E-3</v>
      </c>
      <c r="E38" s="109">
        <v>0</v>
      </c>
      <c r="F38" s="109">
        <v>0</v>
      </c>
      <c r="G38" s="109">
        <v>5.9800000000000001E-3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5.9800000000000001E-3</v>
      </c>
      <c r="T38" s="109">
        <v>0</v>
      </c>
      <c r="U38" s="109">
        <v>0</v>
      </c>
      <c r="V38" s="109">
        <v>0</v>
      </c>
      <c r="W38" s="109">
        <v>5.9800000000000001E-3</v>
      </c>
      <c r="X38" s="109">
        <v>5.9800000000000001E-3</v>
      </c>
      <c r="Y38" s="109">
        <v>0</v>
      </c>
      <c r="Z38" s="109">
        <v>0</v>
      </c>
      <c r="AA38" s="109">
        <v>0</v>
      </c>
      <c r="AB38" s="109">
        <v>5.3819999999999996E-3</v>
      </c>
      <c r="AC38" s="109">
        <v>5.9800000000000001E-4</v>
      </c>
      <c r="AD38" s="109">
        <v>0</v>
      </c>
      <c r="AE38" s="109">
        <v>5.9800000000000001E-4</v>
      </c>
      <c r="AF38" s="110">
        <v>0</v>
      </c>
      <c r="AG38" s="111">
        <v>0</v>
      </c>
      <c r="AH38" s="109">
        <v>5.9800000000000001E-4</v>
      </c>
      <c r="AI38" s="109">
        <v>0</v>
      </c>
      <c r="AJ38" s="109">
        <v>0</v>
      </c>
      <c r="AK38" s="109">
        <f t="shared" si="0"/>
        <v>5.9800000000000001E-3</v>
      </c>
      <c r="AL38" s="109">
        <f t="shared" si="1"/>
        <v>5.9800000000000001E-3</v>
      </c>
      <c r="AM38" s="109">
        <v>0</v>
      </c>
      <c r="AN38" s="109">
        <v>5.9800000000000001E-3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2020-02-24T07:00:01Z</dcterms:created>
  <dcterms:modified xsi:type="dcterms:W3CDTF">2020-02-24T07:00:01Z</dcterms:modified>
</cp:coreProperties>
</file>