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O30" s="1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32" l="1"/>
  <c r="AO39"/>
  <c r="AM36"/>
  <c r="AL36" s="1"/>
  <c r="AO36" s="1"/>
  <c r="AL18"/>
  <c r="AO18" s="1"/>
  <c r="AM12" l="1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<sst xmlns="http://schemas.openxmlformats.org/spreadsheetml/2006/main" count="111" uniqueCount="105">
  <si>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</si>
  <si>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</si>
  <si>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</si>
  <si>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</si>
  <si>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</si>
  <si>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</si>
  <si>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</si>
  <si>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</si>
  <si>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</si>
  <si>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</si>
  <si>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</si>
  <si>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</si>
  <si>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</si>
  <si>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</si>
  <si>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</si>
  <si>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</si>
  <si>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</si>
  <si>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</si>
  <si>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</si>
  <si>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</si>
  <si>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</si>
  <si>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</si>
  <si>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</si>
  <si>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</si>
  <si>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</si>
  <si>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</si>
  <si>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</si>
  <si>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</si>
  <si>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</si>
  <si>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</si>
  <si>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</si>
  <si>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</si>
  <si>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</si>
  <si>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</si>
  <si>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</si>
  <si>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</si>
  <si>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</si>
  <si>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</si>
  <si>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</si>
  <si>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</si>
  <si>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</si>
  <si>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</si>
  <si>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</si>
  <si>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</si>
  <si>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</si>
  <si>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</si>
  <si>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</si>
  <si>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</si>
  <si>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</si>
  <si>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</si>
  <si>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</si>
  <si>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</si>
  <si>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</si>
  <si>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</si>
  <si>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</si>
  <si>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</si>
  <si>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</si>
  <si>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</si>
  <si>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</si>
  <si>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</si>
  <si>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</si>
  <si>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</si>
  <si>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</si>
  <si>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</si>
  <si>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</si>
  <si>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</si>
  <si>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</si>
  <si>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</si>
  <si>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</si>
  <si>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</si>
  <si>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</si>
  <si>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</si>
  <si>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表4-08  発生量及び処理・処分量（種類別：変換)　〔全業種〕〔新宮・東牟婁地域〕〔平成30年度〕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</si>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</sst>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78.214196999999999</v>
      </c>
      <c r="E12" s="89">
        <v>0</v>
      </c>
      <c r="F12" s="89">
        <v>0</v>
      </c>
      <c r="G12" s="89">
        <v>78.214196999999999</v>
      </c>
      <c r="H12" s="89">
        <v>6.024</v>
      </c>
      <c r="I12" s="89">
        <v>0</v>
      </c>
      <c r="J12" s="89">
        <v>0</v>
      </c>
      <c r="K12" s="89">
        <v>15.762600000000001</v>
      </c>
      <c r="L12" s="89">
        <v>0</v>
      </c>
      <c r="M12" s="89">
        <v>1.0739999999999998</v>
      </c>
      <c r="N12" s="89">
        <v>0</v>
      </c>
      <c r="O12" s="89">
        <v>14.688600000000001</v>
      </c>
      <c r="P12" s="89">
        <v>14.457600000000001</v>
      </c>
      <c r="Q12" s="89">
        <v>0</v>
      </c>
      <c r="R12" s="89">
        <v>0</v>
      </c>
      <c r="S12" s="90">
        <v>56.658597000000007</v>
      </c>
      <c r="T12" s="89">
        <v>4.2160000000000003E-2</v>
      </c>
      <c r="U12" s="89">
        <v>2.487E-2</v>
      </c>
      <c r="V12" s="89">
        <v>1.729E-2</v>
      </c>
      <c r="W12" s="89">
        <v>56.616437000000005</v>
      </c>
      <c r="X12" s="89">
        <v>52.606753000000005</v>
      </c>
      <c r="Y12" s="89">
        <v>0.17993900000000002</v>
      </c>
      <c r="Z12" s="89">
        <v>4.0096839999999991</v>
      </c>
      <c r="AA12" s="89">
        <v>0.35163799999999995</v>
      </c>
      <c r="AB12" s="89">
        <v>1.8354749999999993</v>
      </c>
      <c r="AC12" s="89">
        <v>54.780962000000009</v>
      </c>
      <c r="AD12" s="89">
        <v>54.106897999999994</v>
      </c>
      <c r="AE12" s="89">
        <v>0.674064</v>
      </c>
      <c r="AF12" s="89">
        <v>0</v>
      </c>
      <c r="AG12" s="90">
        <v>74.588498000000016</v>
      </c>
      <c r="AH12" s="89">
        <v>0.71622399999999997</v>
      </c>
      <c r="AI12" s="89">
        <v>74.588498000000016</v>
      </c>
      <c r="AJ12" s="89">
        <v>0</v>
      </c>
      <c r="AK12" s="89">
        <f>G12-N12</f>
        <v>78.214196999999999</v>
      </c>
      <c r="AL12" s="89">
        <f>AM12+AN12</f>
        <v>1.2170299999999996</v>
      </c>
      <c r="AM12" s="89">
        <f>SUM(AM13:AM14)+SUM(AM18:AM36)</f>
        <v>0</v>
      </c>
      <c r="AN12" s="89">
        <f>SUM(AN13:AN14)+SUM(AN18:AN36)</f>
        <v>1.2170299999999996</v>
      </c>
      <c r="AO12" s="89">
        <f>AK12-AL12</f>
        <v>76.997167000000005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-6.7099000000000006E-2</v>
      </c>
      <c r="AC13" s="94">
        <v>6.7099000000000006E-2</v>
      </c>
      <c r="AD13" s="94">
        <v>0</v>
      </c>
      <c r="AE13" s="97">
        <v>6.7099000000000006E-2</v>
      </c>
      <c r="AF13" s="94">
        <v>0</v>
      </c>
      <c r="AG13" s="98">
        <v>0</v>
      </c>
      <c r="AH13" s="99">
        <v>6.7099000000000006E-2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3.9148999999999998</v>
      </c>
      <c r="E14" s="94">
        <v>0</v>
      </c>
      <c r="F14" s="94">
        <v>0</v>
      </c>
      <c r="G14" s="94">
        <v>3.9148999999999998</v>
      </c>
      <c r="H14" s="94">
        <v>0</v>
      </c>
      <c r="I14" s="94">
        <v>0</v>
      </c>
      <c r="J14" s="94">
        <v>0</v>
      </c>
      <c r="K14" s="94">
        <v>1.629</v>
      </c>
      <c r="L14" s="94">
        <v>0</v>
      </c>
      <c r="M14" s="94">
        <v>1.0739999999999998</v>
      </c>
      <c r="N14" s="94">
        <v>0</v>
      </c>
      <c r="O14" s="94">
        <v>0.55499999999999994</v>
      </c>
      <c r="P14" s="94">
        <v>0.32400000000000001</v>
      </c>
      <c r="Q14" s="94">
        <v>0</v>
      </c>
      <c r="R14" s="101">
        <v>0</v>
      </c>
      <c r="S14" s="96">
        <v>2.5168999999999997</v>
      </c>
      <c r="T14" s="94">
        <v>0</v>
      </c>
      <c r="U14" s="94">
        <v>0</v>
      </c>
      <c r="V14" s="94">
        <v>0</v>
      </c>
      <c r="W14" s="94">
        <v>2.5168999999999997</v>
      </c>
      <c r="X14" s="94">
        <v>0.89909000000000006</v>
      </c>
      <c r="Y14" s="94">
        <v>0</v>
      </c>
      <c r="Z14" s="94">
        <v>1.61781</v>
      </c>
      <c r="AA14" s="94">
        <v>2.1224999999999997E-2</v>
      </c>
      <c r="AB14" s="94">
        <v>1.3552599999999999</v>
      </c>
      <c r="AC14" s="94">
        <v>1.16164</v>
      </c>
      <c r="AD14" s="94">
        <v>1.154652</v>
      </c>
      <c r="AE14" s="94">
        <v>6.9880000000000029E-3</v>
      </c>
      <c r="AF14" s="94">
        <v>0</v>
      </c>
      <c r="AG14" s="96">
        <v>1.4786520000000001</v>
      </c>
      <c r="AH14" s="94">
        <v>6.9880000000000029E-3</v>
      </c>
      <c r="AI14" s="94">
        <v>1.4786520000000001</v>
      </c>
      <c r="AJ14" s="94">
        <v>0</v>
      </c>
      <c r="AK14" s="94">
        <f t="shared" si="0"/>
        <v>3.9148999999999998</v>
      </c>
      <c r="AL14" s="94">
        <f t="shared" si="1"/>
        <v>5.5300000000000002E-2</v>
      </c>
      <c r="AM14" s="94">
        <f>SUM(AM15:AM17)</f>
        <v>0</v>
      </c>
      <c r="AN14" s="94">
        <f>SUM(AN15:AN17)</f>
        <v>5.5300000000000002E-2</v>
      </c>
      <c r="AO14" s="94">
        <f t="shared" si="2"/>
        <v>3.8595999999999999</v>
      </c>
    </row>
    <row r="15" spans="2:41" s="91" customFormat="1" ht="27" hidden="1" customHeight="1">
      <c r="B15" s="102">
        <v>0</v>
      </c>
      <c r="C15" s="103" t="s">
        <v>80</v>
      </c>
      <c r="D15" s="104">
        <v>0.34796499999999997</v>
      </c>
      <c r="E15" s="105">
        <v>0</v>
      </c>
      <c r="F15" s="104">
        <v>0</v>
      </c>
      <c r="G15" s="104">
        <v>0.34796499999999997</v>
      </c>
      <c r="H15" s="105">
        <v>0</v>
      </c>
      <c r="I15" s="105">
        <v>0</v>
      </c>
      <c r="J15" s="105">
        <v>0</v>
      </c>
      <c r="K15" s="105">
        <v>0.28599999999999998</v>
      </c>
      <c r="L15" s="105">
        <v>0</v>
      </c>
      <c r="M15" s="105">
        <v>0.21299999999999997</v>
      </c>
      <c r="N15" s="105">
        <v>0</v>
      </c>
      <c r="O15" s="105">
        <v>7.2999999999999995E-2</v>
      </c>
      <c r="P15" s="104">
        <v>0</v>
      </c>
      <c r="Q15" s="104">
        <v>0</v>
      </c>
      <c r="R15" s="106">
        <v>0</v>
      </c>
      <c r="S15" s="107">
        <v>0.134965</v>
      </c>
      <c r="T15" s="104">
        <v>0</v>
      </c>
      <c r="U15" s="104">
        <v>0</v>
      </c>
      <c r="V15" s="104">
        <v>0</v>
      </c>
      <c r="W15" s="104">
        <v>0.134965</v>
      </c>
      <c r="X15" s="104">
        <v>5.2230000000000006E-2</v>
      </c>
      <c r="Y15" s="104">
        <v>0</v>
      </c>
      <c r="Z15" s="104">
        <v>8.2735000000000003E-2</v>
      </c>
      <c r="AA15" s="104">
        <v>0</v>
      </c>
      <c r="AB15" s="104">
        <v>2.0747000000000002E-2</v>
      </c>
      <c r="AC15" s="104">
        <v>0.114218</v>
      </c>
      <c r="AD15" s="104">
        <v>0.114163</v>
      </c>
      <c r="AE15" s="104">
        <v>5.5000000000000002E-5</v>
      </c>
      <c r="AF15" s="106">
        <v>0</v>
      </c>
      <c r="AG15" s="107">
        <v>0.114163</v>
      </c>
      <c r="AH15" s="104">
        <v>5.5000000000000002E-5</v>
      </c>
      <c r="AI15" s="104">
        <v>0.114163</v>
      </c>
      <c r="AJ15" s="105">
        <v>0</v>
      </c>
      <c r="AK15" s="105">
        <f t="shared" si="0"/>
        <v>0.34796499999999997</v>
      </c>
      <c r="AL15" s="105">
        <f t="shared" si="1"/>
        <v>2.7500000000000002E-4</v>
      </c>
      <c r="AM15" s="105">
        <v>0</v>
      </c>
      <c r="AN15" s="105">
        <v>2.7500000000000002E-4</v>
      </c>
      <c r="AO15" s="105">
        <f t="shared" si="2"/>
        <v>0.34768999999999994</v>
      </c>
    </row>
    <row r="16" spans="2:41" s="91" customFormat="1" ht="27" hidden="1" customHeight="1">
      <c r="B16" s="102">
        <v>0</v>
      </c>
      <c r="C16" s="108" t="s">
        <v>81</v>
      </c>
      <c r="D16" s="109">
        <v>3.566935</v>
      </c>
      <c r="E16" s="109">
        <v>0</v>
      </c>
      <c r="F16" s="109">
        <v>0</v>
      </c>
      <c r="G16" s="109">
        <v>3.566935</v>
      </c>
      <c r="H16" s="109">
        <v>0</v>
      </c>
      <c r="I16" s="109">
        <v>0</v>
      </c>
      <c r="J16" s="109">
        <v>0</v>
      </c>
      <c r="K16" s="109">
        <v>1.343</v>
      </c>
      <c r="L16" s="109">
        <v>0</v>
      </c>
      <c r="M16" s="109">
        <v>0.86099999999999999</v>
      </c>
      <c r="N16" s="109">
        <v>0</v>
      </c>
      <c r="O16" s="109">
        <v>0.48199999999999998</v>
      </c>
      <c r="P16" s="109">
        <v>0.32400000000000001</v>
      </c>
      <c r="Q16" s="109">
        <v>0</v>
      </c>
      <c r="R16" s="110">
        <v>0</v>
      </c>
      <c r="S16" s="111">
        <v>2.3819349999999999</v>
      </c>
      <c r="T16" s="109">
        <v>0</v>
      </c>
      <c r="U16" s="109">
        <v>0</v>
      </c>
      <c r="V16" s="109">
        <v>0</v>
      </c>
      <c r="W16" s="109">
        <v>2.3819349999999999</v>
      </c>
      <c r="X16" s="109">
        <v>0.84686000000000006</v>
      </c>
      <c r="Y16" s="109">
        <v>0</v>
      </c>
      <c r="Z16" s="109">
        <v>1.535075</v>
      </c>
      <c r="AA16" s="109">
        <v>2.1224999999999997E-2</v>
      </c>
      <c r="AB16" s="109">
        <v>1.3345129999999998</v>
      </c>
      <c r="AC16" s="109">
        <v>1.0474220000000001</v>
      </c>
      <c r="AD16" s="109">
        <v>1.040489</v>
      </c>
      <c r="AE16" s="109">
        <v>6.9330000000000025E-3</v>
      </c>
      <c r="AF16" s="110">
        <v>0</v>
      </c>
      <c r="AG16" s="111">
        <v>1.3644890000000001</v>
      </c>
      <c r="AH16" s="109">
        <v>6.9330000000000025E-3</v>
      </c>
      <c r="AI16" s="109">
        <v>1.3644890000000001</v>
      </c>
      <c r="AJ16" s="109">
        <v>0</v>
      </c>
      <c r="AK16" s="109">
        <f t="shared" si="0"/>
        <v>3.566935</v>
      </c>
      <c r="AL16" s="109">
        <f t="shared" si="1"/>
        <v>5.5025000000000004E-2</v>
      </c>
      <c r="AM16" s="109">
        <v>0</v>
      </c>
      <c r="AN16" s="109">
        <v>5.5025000000000004E-2</v>
      </c>
      <c r="AO16" s="109">
        <f t="shared" si="2"/>
        <v>3.5119099999999999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0.3142399999999998</v>
      </c>
      <c r="E18" s="94">
        <v>0</v>
      </c>
      <c r="F18" s="94">
        <v>0</v>
      </c>
      <c r="G18" s="94">
        <v>0.3142399999999998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0.3142399999999998</v>
      </c>
      <c r="T18" s="94">
        <v>0</v>
      </c>
      <c r="U18" s="94">
        <v>0</v>
      </c>
      <c r="V18" s="94">
        <v>0</v>
      </c>
      <c r="W18" s="94">
        <v>0.3142399999999998</v>
      </c>
      <c r="X18" s="94">
        <v>2.97E-3</v>
      </c>
      <c r="Y18" s="94">
        <v>0</v>
      </c>
      <c r="Z18" s="94">
        <v>0.31126999999999982</v>
      </c>
      <c r="AA18" s="94">
        <v>3.1759999999999996E-3</v>
      </c>
      <c r="AB18" s="94">
        <v>8.4259999999998225E-3</v>
      </c>
      <c r="AC18" s="94">
        <v>0.30581399999999997</v>
      </c>
      <c r="AD18" s="94">
        <v>0.30581399999999997</v>
      </c>
      <c r="AE18" s="97">
        <v>0</v>
      </c>
      <c r="AF18" s="94">
        <v>0</v>
      </c>
      <c r="AG18" s="96">
        <v>0.30581399999999997</v>
      </c>
      <c r="AH18" s="94">
        <v>0</v>
      </c>
      <c r="AI18" s="94">
        <v>0.30581399999999997</v>
      </c>
      <c r="AJ18" s="94">
        <v>0</v>
      </c>
      <c r="AK18" s="94">
        <f t="shared" si="0"/>
        <v>0.3142399999999998</v>
      </c>
      <c r="AL18" s="94">
        <f t="shared" si="1"/>
        <v>8.4259999999999995E-3</v>
      </c>
      <c r="AM18" s="94">
        <v>0</v>
      </c>
      <c r="AN18" s="94">
        <v>8.4259999999999995E-3</v>
      </c>
      <c r="AO18" s="94">
        <f t="shared" si="2"/>
        <v>0.30581399999999981</v>
      </c>
    </row>
    <row r="19" spans="2:41" s="91" customFormat="1" ht="27" customHeight="1">
      <c r="B19" s="100" t="s">
        <v>84</v>
      </c>
      <c r="C19" s="93"/>
      <c r="D19" s="94">
        <v>9.5490000000000002E-3</v>
      </c>
      <c r="E19" s="94">
        <v>0</v>
      </c>
      <c r="F19" s="94">
        <v>0</v>
      </c>
      <c r="G19" s="94">
        <v>9.5490000000000002E-3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9.5490000000000002E-3</v>
      </c>
      <c r="T19" s="94">
        <v>0</v>
      </c>
      <c r="U19" s="94">
        <v>0</v>
      </c>
      <c r="V19" s="94">
        <v>0</v>
      </c>
      <c r="W19" s="94">
        <v>9.5490000000000002E-3</v>
      </c>
      <c r="X19" s="94">
        <v>7.064E-3</v>
      </c>
      <c r="Y19" s="94">
        <v>1.6399999999999997E-4</v>
      </c>
      <c r="Z19" s="94">
        <v>2.4850000000000002E-3</v>
      </c>
      <c r="AA19" s="94">
        <v>3.1900000000000006E-4</v>
      </c>
      <c r="AB19" s="94">
        <v>2.7750000000000014E-3</v>
      </c>
      <c r="AC19" s="94">
        <v>6.7739999999999988E-3</v>
      </c>
      <c r="AD19" s="94">
        <v>6.7739999999999988E-3</v>
      </c>
      <c r="AE19" s="97">
        <v>0</v>
      </c>
      <c r="AF19" s="94">
        <v>0</v>
      </c>
      <c r="AG19" s="96">
        <v>6.7739999999999988E-3</v>
      </c>
      <c r="AH19" s="94">
        <v>0</v>
      </c>
      <c r="AI19" s="94">
        <v>6.7739999999999988E-3</v>
      </c>
      <c r="AJ19" s="94">
        <v>0</v>
      </c>
      <c r="AK19" s="94">
        <f t="shared" si="0"/>
        <v>9.5490000000000002E-3</v>
      </c>
      <c r="AL19" s="94">
        <f t="shared" si="1"/>
        <v>1.6120000000000008E-3</v>
      </c>
      <c r="AM19" s="94">
        <v>0</v>
      </c>
      <c r="AN19" s="94">
        <v>1.6120000000000008E-3</v>
      </c>
      <c r="AO19" s="94">
        <f t="shared" si="2"/>
        <v>7.9369999999999996E-3</v>
      </c>
    </row>
    <row r="20" spans="2:41" s="91" customFormat="1" ht="27" customHeight="1">
      <c r="B20" s="100" t="s">
        <v>85</v>
      </c>
      <c r="C20" s="93"/>
      <c r="D20" s="94">
        <v>1.8037999999999998E-2</v>
      </c>
      <c r="E20" s="94">
        <v>0</v>
      </c>
      <c r="F20" s="94">
        <v>0</v>
      </c>
      <c r="G20" s="94">
        <v>1.8037999999999998E-2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1.8037999999999998E-2</v>
      </c>
      <c r="T20" s="94">
        <v>0</v>
      </c>
      <c r="U20" s="94">
        <v>0</v>
      </c>
      <c r="V20" s="94">
        <v>0</v>
      </c>
      <c r="W20" s="94">
        <v>1.8037999999999998E-2</v>
      </c>
      <c r="X20" s="94">
        <v>9.4640000000000002E-3</v>
      </c>
      <c r="Y20" s="94">
        <v>1.6399999999999997E-4</v>
      </c>
      <c r="Z20" s="94">
        <v>8.574E-3</v>
      </c>
      <c r="AA20" s="94">
        <v>4.2209999999999999E-3</v>
      </c>
      <c r="AB20" s="94">
        <v>1.7940999999999999E-2</v>
      </c>
      <c r="AC20" s="94">
        <v>9.7E-5</v>
      </c>
      <c r="AD20" s="94">
        <v>9.7E-5</v>
      </c>
      <c r="AE20" s="97">
        <v>0</v>
      </c>
      <c r="AF20" s="94">
        <v>0</v>
      </c>
      <c r="AG20" s="96">
        <v>9.7E-5</v>
      </c>
      <c r="AH20" s="94">
        <v>0</v>
      </c>
      <c r="AI20" s="94">
        <v>9.7E-5</v>
      </c>
      <c r="AJ20" s="94">
        <v>0</v>
      </c>
      <c r="AK20" s="94">
        <f t="shared" si="0"/>
        <v>1.8037999999999998E-2</v>
      </c>
      <c r="AL20" s="94">
        <f t="shared" si="1"/>
        <v>8.3389999999999992E-3</v>
      </c>
      <c r="AM20" s="94">
        <v>0</v>
      </c>
      <c r="AN20" s="94">
        <v>8.3389999999999992E-3</v>
      </c>
      <c r="AO20" s="94">
        <f t="shared" si="2"/>
        <v>9.6989999999999993E-3</v>
      </c>
    </row>
    <row r="21" spans="2:41" s="91" customFormat="1" ht="27" customHeight="1">
      <c r="B21" s="100" t="s">
        <v>86</v>
      </c>
      <c r="C21" s="93"/>
      <c r="D21" s="94">
        <v>0.71150099999999972</v>
      </c>
      <c r="E21" s="94">
        <v>0</v>
      </c>
      <c r="F21" s="94">
        <v>0</v>
      </c>
      <c r="G21" s="94">
        <v>0.71150099999999972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0.71150099999999972</v>
      </c>
      <c r="T21" s="94">
        <v>3.0000000000000004E-5</v>
      </c>
      <c r="U21" s="94">
        <v>1.0000000000000001E-5</v>
      </c>
      <c r="V21" s="94">
        <v>2.0000000000000002E-5</v>
      </c>
      <c r="W21" s="94">
        <v>0.71147099999999974</v>
      </c>
      <c r="X21" s="94">
        <v>0.33831699999999992</v>
      </c>
      <c r="Y21" s="94">
        <v>1.297E-3</v>
      </c>
      <c r="Z21" s="94">
        <v>0.37315399999999987</v>
      </c>
      <c r="AA21" s="94">
        <v>1.7985000000000001E-2</v>
      </c>
      <c r="AB21" s="94">
        <v>1.9281999999999799E-2</v>
      </c>
      <c r="AC21" s="94">
        <v>0.69218899999999994</v>
      </c>
      <c r="AD21" s="94">
        <v>0.343528</v>
      </c>
      <c r="AE21" s="97">
        <v>0.34866099999999989</v>
      </c>
      <c r="AF21" s="94">
        <v>0</v>
      </c>
      <c r="AG21" s="96">
        <v>0.343528</v>
      </c>
      <c r="AH21" s="94">
        <v>0.34869099999999986</v>
      </c>
      <c r="AI21" s="94">
        <v>0.343528</v>
      </c>
      <c r="AJ21" s="94">
        <v>0</v>
      </c>
      <c r="AK21" s="94">
        <f t="shared" si="0"/>
        <v>0.71150099999999972</v>
      </c>
      <c r="AL21" s="94">
        <f t="shared" si="1"/>
        <v>0.36797299999999983</v>
      </c>
      <c r="AM21" s="94">
        <v>0</v>
      </c>
      <c r="AN21" s="94">
        <v>0.36797299999999983</v>
      </c>
      <c r="AO21" s="94">
        <f t="shared" si="2"/>
        <v>0.34352799999999989</v>
      </c>
    </row>
    <row r="22" spans="2:41" s="91" customFormat="1" ht="27" customHeight="1">
      <c r="B22" s="100" t="s">
        <v>87</v>
      </c>
      <c r="C22" s="93"/>
      <c r="D22" s="94">
        <v>2.2750000000000003E-2</v>
      </c>
      <c r="E22" s="94">
        <v>0</v>
      </c>
      <c r="F22" s="94">
        <v>0</v>
      </c>
      <c r="G22" s="94">
        <v>2.2750000000000003E-2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2.2750000000000003E-2</v>
      </c>
      <c r="T22" s="94">
        <v>0</v>
      </c>
      <c r="U22" s="94">
        <v>0</v>
      </c>
      <c r="V22" s="94">
        <v>0</v>
      </c>
      <c r="W22" s="94">
        <v>2.2750000000000003E-2</v>
      </c>
      <c r="X22" s="94">
        <v>2.8799999999999997E-3</v>
      </c>
      <c r="Y22" s="94">
        <v>0</v>
      </c>
      <c r="Z22" s="94">
        <v>1.9870000000000002E-2</v>
      </c>
      <c r="AA22" s="94">
        <v>1.8839999999999999E-2</v>
      </c>
      <c r="AB22" s="94">
        <v>1.6956000000000002E-2</v>
      </c>
      <c r="AC22" s="94">
        <v>5.7940000000000005E-3</v>
      </c>
      <c r="AD22" s="94">
        <v>5.3840000000000008E-3</v>
      </c>
      <c r="AE22" s="97">
        <v>4.1000000000000005E-4</v>
      </c>
      <c r="AF22" s="94">
        <v>0</v>
      </c>
      <c r="AG22" s="96">
        <v>5.3840000000000008E-3</v>
      </c>
      <c r="AH22" s="94">
        <v>4.1000000000000005E-4</v>
      </c>
      <c r="AI22" s="94">
        <v>5.3840000000000008E-3</v>
      </c>
      <c r="AJ22" s="94">
        <v>0</v>
      </c>
      <c r="AK22" s="94">
        <f t="shared" si="0"/>
        <v>2.2750000000000003E-2</v>
      </c>
      <c r="AL22" s="94">
        <f t="shared" si="1"/>
        <v>4.1000000000000005E-4</v>
      </c>
      <c r="AM22" s="94">
        <v>0</v>
      </c>
      <c r="AN22" s="94">
        <v>4.1000000000000005E-4</v>
      </c>
      <c r="AO22" s="94">
        <f t="shared" si="2"/>
        <v>2.2340000000000002E-2</v>
      </c>
    </row>
    <row r="23" spans="2:41" s="91" customFormat="1" ht="27" customHeight="1">
      <c r="B23" s="100" t="s">
        <v>88</v>
      </c>
      <c r="C23" s="93"/>
      <c r="D23" s="94">
        <v>3.3003990000000005</v>
      </c>
      <c r="E23" s="94">
        <v>0</v>
      </c>
      <c r="F23" s="94">
        <v>0</v>
      </c>
      <c r="G23" s="94">
        <v>3.3003990000000005</v>
      </c>
      <c r="H23" s="94">
        <v>0</v>
      </c>
      <c r="I23" s="94">
        <v>0</v>
      </c>
      <c r="J23" s="94">
        <v>0</v>
      </c>
      <c r="K23" s="94">
        <v>1.1104100000000001</v>
      </c>
      <c r="L23" s="94">
        <v>0</v>
      </c>
      <c r="M23" s="94">
        <v>0</v>
      </c>
      <c r="N23" s="94">
        <v>0</v>
      </c>
      <c r="O23" s="94">
        <v>1.1104100000000001</v>
      </c>
      <c r="P23" s="94">
        <v>1.1104100000000001</v>
      </c>
      <c r="Q23" s="94">
        <v>0</v>
      </c>
      <c r="R23" s="94">
        <v>0</v>
      </c>
      <c r="S23" s="96">
        <v>2.1899890000000002</v>
      </c>
      <c r="T23" s="94">
        <v>0</v>
      </c>
      <c r="U23" s="94">
        <v>0</v>
      </c>
      <c r="V23" s="94">
        <v>0</v>
      </c>
      <c r="W23" s="94">
        <v>2.1899890000000002</v>
      </c>
      <c r="X23" s="94">
        <v>1.9735640000000001</v>
      </c>
      <c r="Y23" s="94">
        <v>0</v>
      </c>
      <c r="Z23" s="94">
        <v>0.21642500000000001</v>
      </c>
      <c r="AA23" s="94">
        <v>0.11347</v>
      </c>
      <c r="AB23" s="94">
        <v>0.11346999999999996</v>
      </c>
      <c r="AC23" s="94">
        <v>2.0765190000000002</v>
      </c>
      <c r="AD23" s="94">
        <v>2.0723740000000004</v>
      </c>
      <c r="AE23" s="97">
        <v>4.1449999999999994E-3</v>
      </c>
      <c r="AF23" s="94">
        <v>0</v>
      </c>
      <c r="AG23" s="96">
        <v>3.1827840000000007</v>
      </c>
      <c r="AH23" s="94">
        <v>4.1449999999999994E-3</v>
      </c>
      <c r="AI23" s="94">
        <v>3.1827840000000007</v>
      </c>
      <c r="AJ23" s="94">
        <v>0</v>
      </c>
      <c r="AK23" s="94">
        <f t="shared" si="0"/>
        <v>3.3003990000000005</v>
      </c>
      <c r="AL23" s="94">
        <f t="shared" si="1"/>
        <v>0.11761500000000001</v>
      </c>
      <c r="AM23" s="94">
        <v>0</v>
      </c>
      <c r="AN23" s="94">
        <v>0.11761500000000001</v>
      </c>
      <c r="AO23" s="94">
        <f t="shared" si="2"/>
        <v>3.1827840000000007</v>
      </c>
    </row>
    <row r="24" spans="2:41" s="91" customFormat="1" ht="27" customHeight="1">
      <c r="B24" s="100" t="s">
        <v>89</v>
      </c>
      <c r="C24" s="93"/>
      <c r="D24" s="94">
        <v>1.5740000000000001E-2</v>
      </c>
      <c r="E24" s="94">
        <v>0</v>
      </c>
      <c r="F24" s="94">
        <v>0</v>
      </c>
      <c r="G24" s="94">
        <v>1.5740000000000001E-2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1.5740000000000001E-2</v>
      </c>
      <c r="T24" s="94">
        <v>0</v>
      </c>
      <c r="U24" s="94">
        <v>0</v>
      </c>
      <c r="V24" s="94">
        <v>0</v>
      </c>
      <c r="W24" s="94">
        <v>1.5740000000000001E-2</v>
      </c>
      <c r="X24" s="94">
        <v>1.0670000000000001E-2</v>
      </c>
      <c r="Y24" s="94">
        <v>0</v>
      </c>
      <c r="Z24" s="94">
        <v>5.0699999999999999E-3</v>
      </c>
      <c r="AA24" s="94">
        <v>4.0700000000000007E-3</v>
      </c>
      <c r="AB24" s="94">
        <v>4.9700000000000005E-3</v>
      </c>
      <c r="AC24" s="94">
        <v>1.077E-2</v>
      </c>
      <c r="AD24" s="94">
        <v>0</v>
      </c>
      <c r="AE24" s="97">
        <v>1.077E-2</v>
      </c>
      <c r="AF24" s="94">
        <v>0</v>
      </c>
      <c r="AG24" s="96">
        <v>0</v>
      </c>
      <c r="AH24" s="94">
        <v>1.077E-2</v>
      </c>
      <c r="AI24" s="94">
        <v>0</v>
      </c>
      <c r="AJ24" s="94">
        <v>0</v>
      </c>
      <c r="AK24" s="94">
        <f t="shared" si="0"/>
        <v>1.5740000000000001E-2</v>
      </c>
      <c r="AL24" s="94">
        <f t="shared" si="1"/>
        <v>1.5740000000000001E-2</v>
      </c>
      <c r="AM24" s="94">
        <v>0</v>
      </c>
      <c r="AN24" s="94">
        <v>1.5740000000000001E-2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0.43818400000000002</v>
      </c>
      <c r="E28" s="94">
        <v>0</v>
      </c>
      <c r="F28" s="94">
        <v>0</v>
      </c>
      <c r="G28" s="94">
        <v>0.43818400000000002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0.43818400000000002</v>
      </c>
      <c r="T28" s="94">
        <v>0</v>
      </c>
      <c r="U28" s="94">
        <v>0</v>
      </c>
      <c r="V28" s="94">
        <v>0</v>
      </c>
      <c r="W28" s="94">
        <v>0.43818400000000002</v>
      </c>
      <c r="X28" s="94">
        <v>0.279978</v>
      </c>
      <c r="Y28" s="94">
        <v>0</v>
      </c>
      <c r="Z28" s="94">
        <v>0.15820600000000001</v>
      </c>
      <c r="AA28" s="94">
        <v>9.9999999999999995E-7</v>
      </c>
      <c r="AB28" s="94">
        <v>0</v>
      </c>
      <c r="AC28" s="94">
        <v>0.43818399999999996</v>
      </c>
      <c r="AD28" s="94">
        <v>0.43283699999999997</v>
      </c>
      <c r="AE28" s="97">
        <v>5.3469999999999993E-3</v>
      </c>
      <c r="AF28" s="94">
        <v>0</v>
      </c>
      <c r="AG28" s="96">
        <v>0.43283699999999997</v>
      </c>
      <c r="AH28" s="94">
        <v>5.3469999999999993E-3</v>
      </c>
      <c r="AI28" s="94">
        <v>0.43283699999999997</v>
      </c>
      <c r="AJ28" s="94">
        <v>0</v>
      </c>
      <c r="AK28" s="94">
        <f t="shared" si="0"/>
        <v>0.43818400000000002</v>
      </c>
      <c r="AL28" s="94">
        <f t="shared" si="1"/>
        <v>5.3469999999999993E-3</v>
      </c>
      <c r="AM28" s="94">
        <v>0</v>
      </c>
      <c r="AN28" s="94">
        <v>5.3469999999999993E-3</v>
      </c>
      <c r="AO28" s="94">
        <f t="shared" si="2"/>
        <v>0.43283700000000003</v>
      </c>
    </row>
    <row r="29" spans="2:41" s="91" customFormat="1" ht="27" customHeight="1">
      <c r="B29" s="100" t="s">
        <v>94</v>
      </c>
      <c r="C29" s="93"/>
      <c r="D29" s="94">
        <v>4.0389429999999997</v>
      </c>
      <c r="E29" s="94">
        <v>0</v>
      </c>
      <c r="F29" s="94">
        <v>0</v>
      </c>
      <c r="G29" s="94">
        <v>4.0389429999999997</v>
      </c>
      <c r="H29" s="94">
        <v>0</v>
      </c>
      <c r="I29" s="94">
        <v>0</v>
      </c>
      <c r="J29" s="94">
        <v>0</v>
      </c>
      <c r="K29" s="94">
        <v>3.1654200000000001</v>
      </c>
      <c r="L29" s="94">
        <v>0</v>
      </c>
      <c r="M29" s="94">
        <v>0</v>
      </c>
      <c r="N29" s="94">
        <v>0</v>
      </c>
      <c r="O29" s="94">
        <v>3.1654200000000001</v>
      </c>
      <c r="P29" s="94">
        <v>3.1654200000000001</v>
      </c>
      <c r="Q29" s="94">
        <v>0</v>
      </c>
      <c r="R29" s="94">
        <v>0</v>
      </c>
      <c r="S29" s="96">
        <v>0.87352299999999994</v>
      </c>
      <c r="T29" s="94">
        <v>4.2050000000000004E-2</v>
      </c>
      <c r="U29" s="94">
        <v>2.4799999999999999E-2</v>
      </c>
      <c r="V29" s="94">
        <v>1.7250000000000001E-2</v>
      </c>
      <c r="W29" s="94">
        <v>0.83147299999999991</v>
      </c>
      <c r="X29" s="94">
        <v>0.36609199999999997</v>
      </c>
      <c r="Y29" s="94">
        <v>1.2E-5</v>
      </c>
      <c r="Z29" s="94">
        <v>0.46538099999999999</v>
      </c>
      <c r="AA29" s="94">
        <v>8.4999999999999995E-4</v>
      </c>
      <c r="AB29" s="94">
        <v>8.6199999999980736E-4</v>
      </c>
      <c r="AC29" s="94">
        <v>0.8306110000000001</v>
      </c>
      <c r="AD29" s="94">
        <v>0.7107500000000001</v>
      </c>
      <c r="AE29" s="97">
        <v>0.119861</v>
      </c>
      <c r="AF29" s="94">
        <v>0</v>
      </c>
      <c r="AG29" s="96">
        <v>3.8761700000000001</v>
      </c>
      <c r="AH29" s="94">
        <v>0.161911</v>
      </c>
      <c r="AI29" s="94">
        <v>3.8761700000000001</v>
      </c>
      <c r="AJ29" s="94">
        <v>0</v>
      </c>
      <c r="AK29" s="94">
        <f t="shared" si="0"/>
        <v>4.0389429999999997</v>
      </c>
      <c r="AL29" s="94">
        <f t="shared" si="1"/>
        <v>0.16277299999999997</v>
      </c>
      <c r="AM29" s="94">
        <v>0</v>
      </c>
      <c r="AN29" s="94">
        <v>0.16277299999999997</v>
      </c>
      <c r="AO29" s="94">
        <f t="shared" si="2"/>
        <v>3.8761699999999997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58.922550000000001</v>
      </c>
      <c r="E31" s="94">
        <v>0</v>
      </c>
      <c r="F31" s="94">
        <v>0</v>
      </c>
      <c r="G31" s="94">
        <v>58.922550000000001</v>
      </c>
      <c r="H31" s="94">
        <v>0</v>
      </c>
      <c r="I31" s="94">
        <v>0</v>
      </c>
      <c r="J31" s="94">
        <v>0</v>
      </c>
      <c r="K31" s="94">
        <v>9.8577700000000004</v>
      </c>
      <c r="L31" s="94">
        <v>0</v>
      </c>
      <c r="M31" s="94">
        <v>0</v>
      </c>
      <c r="N31" s="94">
        <v>0</v>
      </c>
      <c r="O31" s="94">
        <v>9.8577700000000004</v>
      </c>
      <c r="P31" s="94">
        <v>9.8577700000000004</v>
      </c>
      <c r="Q31" s="94">
        <v>0</v>
      </c>
      <c r="R31" s="94">
        <v>0</v>
      </c>
      <c r="S31" s="96">
        <v>49.064779999999999</v>
      </c>
      <c r="T31" s="94">
        <v>5.9999999999999995E-5</v>
      </c>
      <c r="U31" s="94">
        <v>5.9999999999999995E-5</v>
      </c>
      <c r="V31" s="94">
        <v>0</v>
      </c>
      <c r="W31" s="94">
        <v>49.064720000000001</v>
      </c>
      <c r="X31" s="94">
        <v>48.448439999999998</v>
      </c>
      <c r="Y31" s="94">
        <v>0</v>
      </c>
      <c r="Z31" s="94">
        <v>0.61627999999999983</v>
      </c>
      <c r="AA31" s="94">
        <v>0</v>
      </c>
      <c r="AB31" s="94">
        <v>0</v>
      </c>
      <c r="AC31" s="94">
        <v>49.064720000000001</v>
      </c>
      <c r="AD31" s="94">
        <v>49.050336999999999</v>
      </c>
      <c r="AE31" s="97">
        <v>1.4383E-2</v>
      </c>
      <c r="AF31" s="94">
        <v>0</v>
      </c>
      <c r="AG31" s="96">
        <v>58.908107000000001</v>
      </c>
      <c r="AH31" s="94">
        <v>1.4442999999999999E-2</v>
      </c>
      <c r="AI31" s="94">
        <v>58.908107000000001</v>
      </c>
      <c r="AJ31" s="94">
        <v>0</v>
      </c>
      <c r="AK31" s="94">
        <f t="shared" si="0"/>
        <v>58.922550000000001</v>
      </c>
      <c r="AL31" s="94">
        <f t="shared" si="1"/>
        <v>1.4442999999999999E-2</v>
      </c>
      <c r="AM31" s="94">
        <v>0</v>
      </c>
      <c r="AN31" s="94">
        <v>1.4442999999999999E-2</v>
      </c>
      <c r="AO31" s="94">
        <f t="shared" si="2"/>
        <v>58.908107000000001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6.024</v>
      </c>
      <c r="E34" s="94">
        <v>0</v>
      </c>
      <c r="F34" s="94">
        <v>0</v>
      </c>
      <c r="G34" s="94">
        <v>6.024</v>
      </c>
      <c r="H34" s="94">
        <v>6.024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6.024</v>
      </c>
      <c r="AH34" s="94">
        <v>0</v>
      </c>
      <c r="AI34" s="94">
        <v>6.024</v>
      </c>
      <c r="AJ34" s="94">
        <v>0</v>
      </c>
      <c r="AK34" s="94">
        <f t="shared" si="0"/>
        <v>6.024</v>
      </c>
      <c r="AL34" s="94">
        <f t="shared" si="1"/>
        <v>0</v>
      </c>
      <c r="AM34" s="94">
        <v>0</v>
      </c>
      <c r="AN34" s="94">
        <v>0</v>
      </c>
      <c r="AO34" s="94">
        <f t="shared" si="2"/>
        <v>6.024</v>
      </c>
    </row>
    <row r="35" spans="2:41" s="91" customFormat="1" ht="27" customHeight="1">
      <c r="B35" s="100" t="s">
        <v>100</v>
      </c>
      <c r="C35" s="93"/>
      <c r="D35" s="94">
        <v>1.5899999999999997E-2</v>
      </c>
      <c r="E35" s="94">
        <v>0</v>
      </c>
      <c r="F35" s="94">
        <v>0</v>
      </c>
      <c r="G35" s="94">
        <v>1.5899999999999997E-2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1.5899999999999997E-2</v>
      </c>
      <c r="T35" s="94">
        <v>0</v>
      </c>
      <c r="U35" s="94">
        <v>0</v>
      </c>
      <c r="V35" s="94">
        <v>0</v>
      </c>
      <c r="W35" s="94">
        <v>1.5899999999999997E-2</v>
      </c>
      <c r="X35" s="94">
        <v>0</v>
      </c>
      <c r="Y35" s="94">
        <v>0</v>
      </c>
      <c r="Z35" s="94">
        <v>1.5899999999999997E-2</v>
      </c>
      <c r="AA35" s="94">
        <v>0</v>
      </c>
      <c r="AB35" s="94">
        <v>0</v>
      </c>
      <c r="AC35" s="94">
        <v>1.5899999999999997E-2</v>
      </c>
      <c r="AD35" s="94">
        <v>1.5899999999999997E-2</v>
      </c>
      <c r="AE35" s="97">
        <v>0</v>
      </c>
      <c r="AF35" s="94">
        <v>0</v>
      </c>
      <c r="AG35" s="96">
        <v>1.5899999999999997E-2</v>
      </c>
      <c r="AH35" s="94">
        <v>0</v>
      </c>
      <c r="AI35" s="94">
        <v>1.5899999999999997E-2</v>
      </c>
      <c r="AJ35" s="94">
        <v>0</v>
      </c>
      <c r="AK35" s="94">
        <f t="shared" si="0"/>
        <v>1.5899999999999997E-2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1.5899999999999997E-2</v>
      </c>
    </row>
    <row r="36" spans="2:41" s="91" customFormat="1" ht="27" customHeight="1">
      <c r="B36" s="100" t="s">
        <v>101</v>
      </c>
      <c r="C36" s="93"/>
      <c r="D36" s="94">
        <v>0.467503</v>
      </c>
      <c r="E36" s="94">
        <v>0</v>
      </c>
      <c r="F36" s="94">
        <v>0</v>
      </c>
      <c r="G36" s="94">
        <v>0.467503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0.467503</v>
      </c>
      <c r="T36" s="94">
        <v>2.0000000000000002E-5</v>
      </c>
      <c r="U36" s="94">
        <v>0</v>
      </c>
      <c r="V36" s="94">
        <v>2.0000000000000002E-5</v>
      </c>
      <c r="W36" s="94">
        <v>0.46748300000000004</v>
      </c>
      <c r="X36" s="94">
        <v>0.26822400000000002</v>
      </c>
      <c r="Y36" s="94">
        <v>0.17830200000000002</v>
      </c>
      <c r="Z36" s="94">
        <v>0.19925900000000002</v>
      </c>
      <c r="AA36" s="94">
        <v>0.16748099999999999</v>
      </c>
      <c r="AB36" s="94">
        <v>0.36263199999999995</v>
      </c>
      <c r="AC36" s="94">
        <v>0.10485100000000001</v>
      </c>
      <c r="AD36" s="94">
        <v>8.4509999999999984E-3</v>
      </c>
      <c r="AE36" s="94">
        <v>9.6400000000000013E-2</v>
      </c>
      <c r="AF36" s="94">
        <v>0</v>
      </c>
      <c r="AG36" s="96">
        <v>8.4509999999999984E-3</v>
      </c>
      <c r="AH36" s="94">
        <v>9.6420000000000006E-2</v>
      </c>
      <c r="AI36" s="94">
        <v>8.4509999999999984E-3</v>
      </c>
      <c r="AJ36" s="94">
        <v>0</v>
      </c>
      <c r="AK36" s="94">
        <f t="shared" si="0"/>
        <v>0.467503</v>
      </c>
      <c r="AL36" s="94">
        <f t="shared" si="1"/>
        <v>0.45905200000000007</v>
      </c>
      <c r="AM36" s="94">
        <f>SUM(AM37:AM39)</f>
        <v>0</v>
      </c>
      <c r="AN36" s="94">
        <f>SUM(AN37:AN39)</f>
        <v>0.45905200000000007</v>
      </c>
      <c r="AO36" s="94">
        <f t="shared" si="2"/>
        <v>8.4509999999999308E-3</v>
      </c>
    </row>
    <row r="37" spans="2:41" s="91" customFormat="1" ht="27" customHeight="1">
      <c r="B37" s="102">
        <v>0</v>
      </c>
      <c r="C37" s="103" t="s">
        <v>102</v>
      </c>
      <c r="D37" s="104">
        <v>0.33621299999999998</v>
      </c>
      <c r="E37" s="105">
        <v>0</v>
      </c>
      <c r="F37" s="104">
        <v>0</v>
      </c>
      <c r="G37" s="104">
        <v>0.33621299999999998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0.33621299999999998</v>
      </c>
      <c r="T37" s="104">
        <v>0</v>
      </c>
      <c r="U37" s="104">
        <v>0</v>
      </c>
      <c r="V37" s="104">
        <v>0</v>
      </c>
      <c r="W37" s="104">
        <v>0.33621299999999998</v>
      </c>
      <c r="X37" s="104">
        <v>0.17830200000000002</v>
      </c>
      <c r="Y37" s="104">
        <v>0.17830200000000002</v>
      </c>
      <c r="Z37" s="104">
        <v>0.157911</v>
      </c>
      <c r="AA37" s="104">
        <v>0.157911</v>
      </c>
      <c r="AB37" s="104">
        <v>0.33621299999999998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0.33621299999999998</v>
      </c>
      <c r="AL37" s="105">
        <f t="shared" si="1"/>
        <v>0.33621300000000004</v>
      </c>
      <c r="AM37" s="105">
        <v>0</v>
      </c>
      <c r="AN37" s="105">
        <v>0.33621300000000004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0.11358100000000002</v>
      </c>
      <c r="E38" s="109">
        <v>0</v>
      </c>
      <c r="F38" s="109">
        <v>0</v>
      </c>
      <c r="G38" s="109">
        <v>0.11358100000000002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0.11358100000000002</v>
      </c>
      <c r="T38" s="109">
        <v>0</v>
      </c>
      <c r="U38" s="109">
        <v>0</v>
      </c>
      <c r="V38" s="109">
        <v>0</v>
      </c>
      <c r="W38" s="109">
        <v>0.11358100000000002</v>
      </c>
      <c r="X38" s="109">
        <v>8.9922000000000016E-2</v>
      </c>
      <c r="Y38" s="109">
        <v>0</v>
      </c>
      <c r="Z38" s="109">
        <v>2.3658999999999999E-2</v>
      </c>
      <c r="AA38" s="109">
        <v>2.7100000000000002E-3</v>
      </c>
      <c r="AB38" s="109">
        <v>1.9559000000000007E-2</v>
      </c>
      <c r="AC38" s="109">
        <v>9.4022000000000008E-2</v>
      </c>
      <c r="AD38" s="109">
        <v>6.5219999999999983E-3</v>
      </c>
      <c r="AE38" s="109">
        <v>8.7500000000000008E-2</v>
      </c>
      <c r="AF38" s="110">
        <v>0</v>
      </c>
      <c r="AG38" s="111">
        <v>6.5219999999999983E-3</v>
      </c>
      <c r="AH38" s="109">
        <v>8.7500000000000008E-2</v>
      </c>
      <c r="AI38" s="109">
        <v>6.5219999999999983E-3</v>
      </c>
      <c r="AJ38" s="109">
        <v>0</v>
      </c>
      <c r="AK38" s="109">
        <f t="shared" si="0"/>
        <v>0.11358100000000002</v>
      </c>
      <c r="AL38" s="109">
        <f t="shared" si="1"/>
        <v>0.10705900000000003</v>
      </c>
      <c r="AM38" s="109">
        <v>0</v>
      </c>
      <c r="AN38" s="109">
        <v>0.10705900000000003</v>
      </c>
      <c r="AO38" s="109">
        <f t="shared" si="2"/>
        <v>6.5219999999999861E-3</v>
      </c>
    </row>
    <row r="39" spans="2:41" ht="27" customHeight="1">
      <c r="B39" s="112">
        <v>0</v>
      </c>
      <c r="C39" s="119" t="s">
        <v>101</v>
      </c>
      <c r="D39" s="114">
        <v>1.7708999999999999E-2</v>
      </c>
      <c r="E39" s="95">
        <v>0</v>
      </c>
      <c r="F39" s="114">
        <v>0</v>
      </c>
      <c r="G39" s="114">
        <v>1.7708999999999999E-2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1.7708999999999999E-2</v>
      </c>
      <c r="T39" s="114">
        <v>2.0000000000000002E-5</v>
      </c>
      <c r="U39" s="114">
        <v>0</v>
      </c>
      <c r="V39" s="114">
        <v>2.0000000000000002E-5</v>
      </c>
      <c r="W39" s="114">
        <v>1.7689E-2</v>
      </c>
      <c r="X39" s="114">
        <v>0</v>
      </c>
      <c r="Y39" s="114">
        <v>0</v>
      </c>
      <c r="Z39" s="114">
        <v>1.7689E-2</v>
      </c>
      <c r="AA39" s="114">
        <v>6.8599999999999998E-3</v>
      </c>
      <c r="AB39" s="114">
        <v>6.8599999999999998E-3</v>
      </c>
      <c r="AC39" s="114">
        <v>1.0829E-2</v>
      </c>
      <c r="AD39" s="114">
        <v>1.9289999999999997E-3</v>
      </c>
      <c r="AE39" s="114">
        <v>8.8999999999999999E-3</v>
      </c>
      <c r="AF39" s="115">
        <v>0</v>
      </c>
      <c r="AG39" s="116">
        <v>1.9289999999999997E-3</v>
      </c>
      <c r="AH39" s="114">
        <v>8.9199999999999991E-3</v>
      </c>
      <c r="AI39" s="114">
        <v>1.9289999999999997E-3</v>
      </c>
      <c r="AJ39" s="95">
        <v>0</v>
      </c>
      <c r="AK39" s="95">
        <f t="shared" si="0"/>
        <v>1.7708999999999999E-2</v>
      </c>
      <c r="AL39" s="95">
        <f t="shared" si="1"/>
        <v>1.5779999999999999E-2</v>
      </c>
      <c r="AM39" s="95">
        <v>0</v>
      </c>
      <c r="AN39" s="95">
        <v>1.5779999999999999E-2</v>
      </c>
      <c r="AO39" s="95">
        <f t="shared" si="2"/>
        <v>1.9290000000000002E-3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2020-02-24T07:11:14Z</dcterms:created>
  <dcterms:modified xsi:type="dcterms:W3CDTF">2020-02-24T07:11:15Z</dcterms:modified>
</cp:coreProperties>
</file>