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O38" s="1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L31"/>
  <c r="AK31"/>
  <c r="AO31" s="1"/>
  <c r="AL30"/>
  <c r="AO30" s="1"/>
  <c r="AK30"/>
  <c r="AL29"/>
  <c r="AK29"/>
  <c r="AL28"/>
  <c r="AK28"/>
  <c r="AO28" s="1"/>
  <c r="AL27"/>
  <c r="AK27"/>
  <c r="AL26"/>
  <c r="AK26"/>
  <c r="AO26" s="1"/>
  <c r="AL25"/>
  <c r="AK25"/>
  <c r="AO25" s="1"/>
  <c r="AL24"/>
  <c r="AK24"/>
  <c r="AO24" s="1"/>
  <c r="AL23"/>
  <c r="AK23"/>
  <c r="AO23" s="1"/>
  <c r="AL22"/>
  <c r="AO22" s="1"/>
  <c r="AK22"/>
  <c r="AL21"/>
  <c r="AK21"/>
  <c r="AO21" s="1"/>
  <c r="AL20"/>
  <c r="AK20"/>
  <c r="AL19"/>
  <c r="AK19"/>
  <c r="AO19" s="1"/>
  <c r="AL18"/>
  <c r="AK18"/>
  <c r="AL17"/>
  <c r="AK17"/>
  <c r="AO17" s="1"/>
  <c r="AL16"/>
  <c r="AK16"/>
  <c r="AO16" s="1"/>
  <c r="AL15"/>
  <c r="AK15"/>
  <c r="AO15" s="1"/>
  <c r="AN14"/>
  <c r="AN12" s="1"/>
  <c r="AM14"/>
  <c r="AL14"/>
  <c r="AK14"/>
  <c r="AO14" s="1"/>
  <c r="AM12"/>
  <c r="AL12" s="1"/>
  <c r="AL13"/>
  <c r="AK13"/>
  <c r="AO13" s="1"/>
  <c r="AK12"/>
  <c r="Z8"/>
  <c r="X8"/>
  <c r="AO32" l="1"/>
  <c r="AO12"/>
  <c r="AO18"/>
  <c r="AO20"/>
  <c r="AO27"/>
  <c r="AO29"/>
  <c r="AO34"/>
  <c r="AO36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<sst xmlns="http://schemas.openxmlformats.org/spreadsheetml/2006/main" count="111" uniqueCount="105">
  <si>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</si>
  <si>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</si>
  <si>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</si>
  <si>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</si>
  <si>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</si>
  <si>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</si>
  <si>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</si>
  <si>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</si>
  <si>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</si>
  <si>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</si>
  <si>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</si>
  <si>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</si>
  <si>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</si>
  <si>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</si>
  <si>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</si>
  <si>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</si>
  <si>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</si>
  <si>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</si>
  <si>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</si>
  <si>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</si>
  <si>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</si>
  <si>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</si>
  <si>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</si>
  <si>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</si>
  <si>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</si>
  <si>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</si>
  <si>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</si>
  <si>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</si>
  <si>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</si>
  <si>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</si>
  <si>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</si>
  <si>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</si>
  <si>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</si>
  <si>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</si>
  <si>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</si>
  <si>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</si>
  <si>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</si>
  <si>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</si>
  <si>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</si>
  <si>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</si>
  <si>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</si>
  <si>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</si>
  <si>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</si>
  <si>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</si>
  <si>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</si>
  <si>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</si>
  <si>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</si>
  <si>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</si>
  <si>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</si>
  <si>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</si>
  <si>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</si>
  <si>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</si>
  <si>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</si>
  <si>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</si>
  <si>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</si>
  <si>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</si>
  <si>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</si>
  <si>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</si>
  <si>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</si>
  <si>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</si>
  <si>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</si>
  <si>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</si>
  <si>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</si>
  <si>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</si>
  <si>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</si>
  <si>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</si>
  <si>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</si>
  <si>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</si>
  <si>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</si>
  <si>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</si>
  <si>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</si>
  <si>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</si>
  <si>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表2-29  発生量及び処理・処分量（種類別：変換）　〔石油・石炭〕〔全地域〕〔平成30年度〕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</si>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</sst>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24.485772000000001</v>
      </c>
      <c r="E12" s="89">
        <v>0</v>
      </c>
      <c r="F12" s="89">
        <v>0</v>
      </c>
      <c r="G12" s="89">
        <v>24.485772000000001</v>
      </c>
      <c r="H12" s="89">
        <v>0</v>
      </c>
      <c r="I12" s="89">
        <v>0</v>
      </c>
      <c r="J12" s="89">
        <v>0</v>
      </c>
      <c r="K12" s="89">
        <v>10.347999999999999</v>
      </c>
      <c r="L12" s="89">
        <v>0</v>
      </c>
      <c r="M12" s="89">
        <v>9.8519999999999985</v>
      </c>
      <c r="N12" s="89">
        <v>0</v>
      </c>
      <c r="O12" s="89">
        <v>0.496</v>
      </c>
      <c r="P12" s="89">
        <v>9.8000000000000004E-2</v>
      </c>
      <c r="Q12" s="89">
        <v>0</v>
      </c>
      <c r="R12" s="89">
        <v>0</v>
      </c>
      <c r="S12" s="90">
        <v>14.535772</v>
      </c>
      <c r="T12" s="89">
        <v>6.2330000000000003E-2</v>
      </c>
      <c r="U12" s="89">
        <v>4.0999999999999995E-3</v>
      </c>
      <c r="V12" s="89">
        <v>5.8230000000000004E-2</v>
      </c>
      <c r="W12" s="89">
        <v>14.473442</v>
      </c>
      <c r="X12" s="89">
        <v>11.554565</v>
      </c>
      <c r="Y12" s="89">
        <v>11.279890000000002</v>
      </c>
      <c r="Z12" s="89">
        <v>2.9188770000000002</v>
      </c>
      <c r="AA12" s="89">
        <v>1.0534109999999999</v>
      </c>
      <c r="AB12" s="89">
        <v>11.584312000000001</v>
      </c>
      <c r="AC12" s="89">
        <v>2.8891300000000002</v>
      </c>
      <c r="AD12" s="89">
        <v>2.671983</v>
      </c>
      <c r="AE12" s="89">
        <v>0.21714699999999995</v>
      </c>
      <c r="AF12" s="89">
        <v>0</v>
      </c>
      <c r="AG12" s="90">
        <v>2.7699830000000003</v>
      </c>
      <c r="AH12" s="89">
        <v>0.27947699999999998</v>
      </c>
      <c r="AI12" s="89">
        <v>2.7699830000000003</v>
      </c>
      <c r="AJ12" s="89">
        <v>0</v>
      </c>
      <c r="AK12" s="89">
        <f>G12-N12</f>
        <v>24.485772000000001</v>
      </c>
      <c r="AL12" s="89">
        <f>AM12+AN12</f>
        <v>0.5425289497699628</v>
      </c>
      <c r="AM12" s="89">
        <f>SUM(AM13:AM14)+SUM(AM18:AM36)</f>
        <v>0</v>
      </c>
      <c r="AN12" s="89">
        <f>SUM(AN13:AN14)+SUM(AN18:AN36)</f>
        <v>0.5425289497699628</v>
      </c>
      <c r="AO12" s="89">
        <f>AK12-AL12</f>
        <v>23.943243050230038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-3.3866999999999994E-2</v>
      </c>
      <c r="AC13" s="94">
        <v>3.3866999999999994E-2</v>
      </c>
      <c r="AD13" s="94">
        <v>0</v>
      </c>
      <c r="AE13" s="97">
        <v>3.3866999999999994E-2</v>
      </c>
      <c r="AF13" s="94">
        <v>0</v>
      </c>
      <c r="AG13" s="98">
        <v>0</v>
      </c>
      <c r="AH13" s="99">
        <v>3.3866999999999994E-2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9.4778490000000009</v>
      </c>
      <c r="E14" s="94">
        <v>0</v>
      </c>
      <c r="F14" s="94">
        <v>0</v>
      </c>
      <c r="G14" s="94">
        <v>9.4778490000000009</v>
      </c>
      <c r="H14" s="94">
        <v>0</v>
      </c>
      <c r="I14" s="94">
        <v>0</v>
      </c>
      <c r="J14" s="94">
        <v>0</v>
      </c>
      <c r="K14" s="94">
        <v>8.0150000000000006</v>
      </c>
      <c r="L14" s="94">
        <v>0</v>
      </c>
      <c r="M14" s="94">
        <v>7.6170000000000009</v>
      </c>
      <c r="N14" s="94">
        <v>0</v>
      </c>
      <c r="O14" s="94">
        <v>0.39800000000000002</v>
      </c>
      <c r="P14" s="94">
        <v>0</v>
      </c>
      <c r="Q14" s="94">
        <v>0</v>
      </c>
      <c r="R14" s="101">
        <v>0</v>
      </c>
      <c r="S14" s="96">
        <v>1.860849</v>
      </c>
      <c r="T14" s="94">
        <v>1.2999999999999999E-3</v>
      </c>
      <c r="U14" s="94">
        <v>0</v>
      </c>
      <c r="V14" s="94">
        <v>1.2999999999999999E-3</v>
      </c>
      <c r="W14" s="94">
        <v>1.8595489999999999</v>
      </c>
      <c r="X14" s="94">
        <v>3.236E-2</v>
      </c>
      <c r="Y14" s="94">
        <v>3.236E-2</v>
      </c>
      <c r="Z14" s="94">
        <v>1.827189</v>
      </c>
      <c r="AA14" s="94">
        <v>0.78723499999999991</v>
      </c>
      <c r="AB14" s="94">
        <v>0.27351699999999979</v>
      </c>
      <c r="AC14" s="94">
        <v>1.5860320000000001</v>
      </c>
      <c r="AD14" s="94">
        <v>1.5662100000000001</v>
      </c>
      <c r="AE14" s="94">
        <v>1.9821999999999999E-2</v>
      </c>
      <c r="AF14" s="94">
        <v>0</v>
      </c>
      <c r="AG14" s="96">
        <v>1.5662100000000001</v>
      </c>
      <c r="AH14" s="94">
        <v>2.1121999999999998E-2</v>
      </c>
      <c r="AI14" s="94">
        <v>1.5662100000000001</v>
      </c>
      <c r="AJ14" s="94">
        <v>0</v>
      </c>
      <c r="AK14" s="94">
        <f t="shared" si="0"/>
        <v>9.4778490000000009</v>
      </c>
      <c r="AL14" s="94">
        <f t="shared" si="1"/>
        <v>0.13280900000000004</v>
      </c>
      <c r="AM14" s="94">
        <f>SUM(AM15:AM17)</f>
        <v>0</v>
      </c>
      <c r="AN14" s="94">
        <f>SUM(AN15:AN17)</f>
        <v>0.13280900000000004</v>
      </c>
      <c r="AO14" s="94">
        <f t="shared" si="2"/>
        <v>9.3450400000000009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9.4778490000000009</v>
      </c>
      <c r="E16" s="109">
        <v>0</v>
      </c>
      <c r="F16" s="109">
        <v>0</v>
      </c>
      <c r="G16" s="109">
        <v>9.4778490000000009</v>
      </c>
      <c r="H16" s="109">
        <v>0</v>
      </c>
      <c r="I16" s="109">
        <v>0</v>
      </c>
      <c r="J16" s="109">
        <v>0</v>
      </c>
      <c r="K16" s="109">
        <v>8.0150000000000006</v>
      </c>
      <c r="L16" s="109">
        <v>0</v>
      </c>
      <c r="M16" s="109">
        <v>7.6170000000000009</v>
      </c>
      <c r="N16" s="109">
        <v>0</v>
      </c>
      <c r="O16" s="109">
        <v>0.39800000000000002</v>
      </c>
      <c r="P16" s="109">
        <v>0</v>
      </c>
      <c r="Q16" s="109">
        <v>0</v>
      </c>
      <c r="R16" s="110">
        <v>0</v>
      </c>
      <c r="S16" s="111">
        <v>1.860849</v>
      </c>
      <c r="T16" s="109">
        <v>1.2999999999999999E-3</v>
      </c>
      <c r="U16" s="109">
        <v>0</v>
      </c>
      <c r="V16" s="109">
        <v>1.2999999999999999E-3</v>
      </c>
      <c r="W16" s="109">
        <v>1.8595489999999999</v>
      </c>
      <c r="X16" s="109">
        <v>3.236E-2</v>
      </c>
      <c r="Y16" s="109">
        <v>3.236E-2</v>
      </c>
      <c r="Z16" s="109">
        <v>1.827189</v>
      </c>
      <c r="AA16" s="109">
        <v>0.78723499999999991</v>
      </c>
      <c r="AB16" s="109">
        <v>0.27351699999999979</v>
      </c>
      <c r="AC16" s="109">
        <v>1.5860320000000001</v>
      </c>
      <c r="AD16" s="109">
        <v>1.5662100000000001</v>
      </c>
      <c r="AE16" s="109">
        <v>1.9821999999999999E-2</v>
      </c>
      <c r="AF16" s="110">
        <v>0</v>
      </c>
      <c r="AG16" s="111">
        <v>1.5662100000000001</v>
      </c>
      <c r="AH16" s="109">
        <v>2.1121999999999998E-2</v>
      </c>
      <c r="AI16" s="109">
        <v>1.5662100000000001</v>
      </c>
      <c r="AJ16" s="109">
        <v>0</v>
      </c>
      <c r="AK16" s="109">
        <f t="shared" si="0"/>
        <v>9.4778490000000009</v>
      </c>
      <c r="AL16" s="109">
        <f t="shared" si="1"/>
        <v>0.13280900000000004</v>
      </c>
      <c r="AM16" s="109">
        <v>0</v>
      </c>
      <c r="AN16" s="109">
        <v>0.13280900000000004</v>
      </c>
      <c r="AO16" s="109">
        <f t="shared" si="2"/>
        <v>9.3450400000000009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1.7842359999999999</v>
      </c>
      <c r="E18" s="94">
        <v>0</v>
      </c>
      <c r="F18" s="94">
        <v>0</v>
      </c>
      <c r="G18" s="94">
        <v>1.7842359999999999</v>
      </c>
      <c r="H18" s="94">
        <v>0</v>
      </c>
      <c r="I18" s="94">
        <v>0</v>
      </c>
      <c r="J18" s="94">
        <v>0</v>
      </c>
      <c r="K18" s="94">
        <v>0.97899999999999998</v>
      </c>
      <c r="L18" s="94">
        <v>0</v>
      </c>
      <c r="M18" s="94">
        <v>0.88100000000000001</v>
      </c>
      <c r="N18" s="94">
        <v>0</v>
      </c>
      <c r="O18" s="94">
        <v>9.8000000000000004E-2</v>
      </c>
      <c r="P18" s="94">
        <v>9.8000000000000004E-2</v>
      </c>
      <c r="Q18" s="94">
        <v>0</v>
      </c>
      <c r="R18" s="94">
        <v>0</v>
      </c>
      <c r="S18" s="96">
        <v>0.80523599999999995</v>
      </c>
      <c r="T18" s="94">
        <v>2.4899999999999999E-2</v>
      </c>
      <c r="U18" s="94">
        <v>0</v>
      </c>
      <c r="V18" s="94">
        <v>2.4899999999999999E-2</v>
      </c>
      <c r="W18" s="94">
        <v>0.78033599999999992</v>
      </c>
      <c r="X18" s="94">
        <v>2.6009999999999998E-2</v>
      </c>
      <c r="Y18" s="94">
        <v>0</v>
      </c>
      <c r="Z18" s="94">
        <v>0.75432599999999994</v>
      </c>
      <c r="AA18" s="94">
        <v>3.4965999999999997E-2</v>
      </c>
      <c r="AB18" s="94">
        <v>0.11552400000000007</v>
      </c>
      <c r="AC18" s="94">
        <v>0.66481199999999985</v>
      </c>
      <c r="AD18" s="94">
        <v>0.66481199999999985</v>
      </c>
      <c r="AE18" s="97">
        <v>0</v>
      </c>
      <c r="AF18" s="94">
        <v>0</v>
      </c>
      <c r="AG18" s="96">
        <v>0.76281199999999982</v>
      </c>
      <c r="AH18" s="94">
        <v>2.4899999999999999E-2</v>
      </c>
      <c r="AI18" s="94">
        <v>0.76281199999999982</v>
      </c>
      <c r="AJ18" s="94">
        <v>0</v>
      </c>
      <c r="AK18" s="94">
        <f t="shared" si="0"/>
        <v>1.7842359999999999</v>
      </c>
      <c r="AL18" s="94">
        <f t="shared" si="1"/>
        <v>0.10799394976996284</v>
      </c>
      <c r="AM18" s="94">
        <v>0</v>
      </c>
      <c r="AN18" s="94">
        <v>0.10799394976996284</v>
      </c>
      <c r="AO18" s="94">
        <f t="shared" si="2"/>
        <v>1.676242050230037</v>
      </c>
    </row>
    <row r="19" spans="2:41" s="91" customFormat="1" ht="27" customHeight="1">
      <c r="B19" s="100" t="s">
        <v>84</v>
      </c>
      <c r="C19" s="93"/>
      <c r="D19" s="94">
        <v>11.289110000000001</v>
      </c>
      <c r="E19" s="94">
        <v>0</v>
      </c>
      <c r="F19" s="94">
        <v>0</v>
      </c>
      <c r="G19" s="94">
        <v>11.289110000000001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11.289110000000001</v>
      </c>
      <c r="T19" s="94">
        <v>0</v>
      </c>
      <c r="U19" s="94">
        <v>0</v>
      </c>
      <c r="V19" s="94">
        <v>0</v>
      </c>
      <c r="W19" s="94">
        <v>11.289110000000001</v>
      </c>
      <c r="X19" s="94">
        <v>11.247530000000001</v>
      </c>
      <c r="Y19" s="94">
        <v>11.247530000000001</v>
      </c>
      <c r="Z19" s="94">
        <v>4.1579999999999999E-2</v>
      </c>
      <c r="AA19" s="94">
        <v>3.9999999999999998E-6</v>
      </c>
      <c r="AB19" s="94">
        <v>11.148295000000001</v>
      </c>
      <c r="AC19" s="94">
        <v>0.140815</v>
      </c>
      <c r="AD19" s="94">
        <v>0.140815</v>
      </c>
      <c r="AE19" s="97">
        <v>0</v>
      </c>
      <c r="AF19" s="94">
        <v>0</v>
      </c>
      <c r="AG19" s="96">
        <v>0.140815</v>
      </c>
      <c r="AH19" s="94">
        <v>0</v>
      </c>
      <c r="AI19" s="94">
        <v>0.140815</v>
      </c>
      <c r="AJ19" s="94">
        <v>0</v>
      </c>
      <c r="AK19" s="94">
        <f t="shared" si="0"/>
        <v>11.289110000000001</v>
      </c>
      <c r="AL19" s="94">
        <f t="shared" si="1"/>
        <v>1.324E-2</v>
      </c>
      <c r="AM19" s="94">
        <v>0</v>
      </c>
      <c r="AN19" s="94">
        <v>1.324E-2</v>
      </c>
      <c r="AO19" s="94">
        <f t="shared" si="2"/>
        <v>11.275870000000001</v>
      </c>
    </row>
    <row r="20" spans="2:41" s="91" customFormat="1" ht="27" customHeight="1">
      <c r="B20" s="100" t="s">
        <v>85</v>
      </c>
      <c r="C20" s="93"/>
      <c r="D20" s="94">
        <v>1.3828660000000002</v>
      </c>
      <c r="E20" s="94">
        <v>0</v>
      </c>
      <c r="F20" s="94">
        <v>0</v>
      </c>
      <c r="G20" s="94">
        <v>1.3828660000000002</v>
      </c>
      <c r="H20" s="94">
        <v>0</v>
      </c>
      <c r="I20" s="94">
        <v>0</v>
      </c>
      <c r="J20" s="94">
        <v>0</v>
      </c>
      <c r="K20" s="94">
        <v>1.3540000000000001</v>
      </c>
      <c r="L20" s="94">
        <v>0</v>
      </c>
      <c r="M20" s="94">
        <v>1.3540000000000001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2.8865999999999999E-2</v>
      </c>
      <c r="T20" s="94">
        <v>0</v>
      </c>
      <c r="U20" s="94">
        <v>0</v>
      </c>
      <c r="V20" s="94">
        <v>0</v>
      </c>
      <c r="W20" s="94">
        <v>2.8865999999999999E-2</v>
      </c>
      <c r="X20" s="94">
        <v>0</v>
      </c>
      <c r="Y20" s="94">
        <v>0</v>
      </c>
      <c r="Z20" s="94">
        <v>2.8865999999999999E-2</v>
      </c>
      <c r="AA20" s="94">
        <v>1.6571000000000002E-2</v>
      </c>
      <c r="AB20" s="94">
        <v>2.2155000000000001E-2</v>
      </c>
      <c r="AC20" s="94">
        <v>6.711E-3</v>
      </c>
      <c r="AD20" s="94">
        <v>6.711E-3</v>
      </c>
      <c r="AE20" s="97">
        <v>0</v>
      </c>
      <c r="AF20" s="94">
        <v>0</v>
      </c>
      <c r="AG20" s="96">
        <v>6.711E-3</v>
      </c>
      <c r="AH20" s="94">
        <v>0</v>
      </c>
      <c r="AI20" s="94">
        <v>6.711E-3</v>
      </c>
      <c r="AJ20" s="94">
        <v>0</v>
      </c>
      <c r="AK20" s="94">
        <f t="shared" si="0"/>
        <v>1.3828660000000002</v>
      </c>
      <c r="AL20" s="94">
        <f t="shared" si="1"/>
        <v>1.9014999999999997E-2</v>
      </c>
      <c r="AM20" s="94">
        <v>0</v>
      </c>
      <c r="AN20" s="94">
        <v>1.9014999999999997E-2</v>
      </c>
      <c r="AO20" s="94">
        <f t="shared" si="2"/>
        <v>1.3638510000000001</v>
      </c>
    </row>
    <row r="21" spans="2:41" s="91" customFormat="1" ht="27" customHeight="1">
      <c r="B21" s="100" t="s">
        <v>86</v>
      </c>
      <c r="C21" s="93"/>
      <c r="D21" s="94">
        <v>0.12915099999999999</v>
      </c>
      <c r="E21" s="94">
        <v>0</v>
      </c>
      <c r="F21" s="94">
        <v>0</v>
      </c>
      <c r="G21" s="94">
        <v>0.12915099999999999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0.12915099999999999</v>
      </c>
      <c r="T21" s="94">
        <v>0</v>
      </c>
      <c r="U21" s="94">
        <v>0</v>
      </c>
      <c r="V21" s="94">
        <v>0</v>
      </c>
      <c r="W21" s="94">
        <v>0.12915099999999999</v>
      </c>
      <c r="X21" s="94">
        <v>0.10230999999999998</v>
      </c>
      <c r="Y21" s="94">
        <v>0</v>
      </c>
      <c r="Z21" s="94">
        <v>2.6840999999999997E-2</v>
      </c>
      <c r="AA21" s="94">
        <v>2.4229999999999998E-2</v>
      </c>
      <c r="AB21" s="94">
        <v>2.6020000000000001E-2</v>
      </c>
      <c r="AC21" s="94">
        <v>0.10313099999999999</v>
      </c>
      <c r="AD21" s="94">
        <v>8.2100000000000012E-4</v>
      </c>
      <c r="AE21" s="97">
        <v>0.10230999999999998</v>
      </c>
      <c r="AF21" s="94">
        <v>0</v>
      </c>
      <c r="AG21" s="96">
        <v>8.2100000000000012E-4</v>
      </c>
      <c r="AH21" s="94">
        <v>0.10230999999999998</v>
      </c>
      <c r="AI21" s="94">
        <v>8.2100000000000012E-4</v>
      </c>
      <c r="AJ21" s="94">
        <v>0</v>
      </c>
      <c r="AK21" s="94">
        <f t="shared" si="0"/>
        <v>0.12915099999999999</v>
      </c>
      <c r="AL21" s="94">
        <f t="shared" si="1"/>
        <v>0.122165</v>
      </c>
      <c r="AM21" s="94">
        <v>0</v>
      </c>
      <c r="AN21" s="94">
        <v>0.122165</v>
      </c>
      <c r="AO21" s="94">
        <f t="shared" si="2"/>
        <v>6.9859999999999922E-3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4.9790000000000001E-2</v>
      </c>
      <c r="E28" s="94">
        <v>0</v>
      </c>
      <c r="F28" s="94">
        <v>0</v>
      </c>
      <c r="G28" s="94">
        <v>4.9790000000000001E-2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4.9790000000000001E-2</v>
      </c>
      <c r="T28" s="94">
        <v>0</v>
      </c>
      <c r="U28" s="94">
        <v>0</v>
      </c>
      <c r="V28" s="94">
        <v>0</v>
      </c>
      <c r="W28" s="94">
        <v>4.9790000000000001E-2</v>
      </c>
      <c r="X28" s="94">
        <v>1.736E-2</v>
      </c>
      <c r="Y28" s="94">
        <v>0</v>
      </c>
      <c r="Z28" s="94">
        <v>3.243E-2</v>
      </c>
      <c r="AA28" s="94">
        <v>3.243E-2</v>
      </c>
      <c r="AB28" s="94">
        <v>3.4300000000000025E-3</v>
      </c>
      <c r="AC28" s="94">
        <v>4.6359999999999998E-2</v>
      </c>
      <c r="AD28" s="94">
        <v>4.6359999999999998E-2</v>
      </c>
      <c r="AE28" s="97">
        <v>0</v>
      </c>
      <c r="AF28" s="94">
        <v>0</v>
      </c>
      <c r="AG28" s="96">
        <v>4.6359999999999998E-2</v>
      </c>
      <c r="AH28" s="94">
        <v>0</v>
      </c>
      <c r="AI28" s="94">
        <v>4.6359999999999998E-2</v>
      </c>
      <c r="AJ28" s="94">
        <v>0</v>
      </c>
      <c r="AK28" s="94">
        <f t="shared" si="0"/>
        <v>4.9790000000000001E-2</v>
      </c>
      <c r="AL28" s="94">
        <f t="shared" si="1"/>
        <v>2.0789999999999999E-2</v>
      </c>
      <c r="AM28" s="94">
        <v>0</v>
      </c>
      <c r="AN28" s="94">
        <v>2.0789999999999999E-2</v>
      </c>
      <c r="AO28" s="94">
        <f t="shared" si="2"/>
        <v>2.9000000000000001E-2</v>
      </c>
    </row>
    <row r="29" spans="2:41" s="91" customFormat="1" ht="27" customHeight="1">
      <c r="B29" s="100" t="s">
        <v>94</v>
      </c>
      <c r="C29" s="93"/>
      <c r="D29" s="94">
        <v>0.32397399999999998</v>
      </c>
      <c r="E29" s="94">
        <v>0</v>
      </c>
      <c r="F29" s="94">
        <v>0</v>
      </c>
      <c r="G29" s="94">
        <v>0.32397399999999998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0.32397399999999998</v>
      </c>
      <c r="T29" s="94">
        <v>3.6130000000000002E-2</v>
      </c>
      <c r="U29" s="94">
        <v>4.0999999999999995E-3</v>
      </c>
      <c r="V29" s="94">
        <v>3.2030000000000003E-2</v>
      </c>
      <c r="W29" s="94">
        <v>0.28784399999999999</v>
      </c>
      <c r="X29" s="94">
        <v>0.11482900000000001</v>
      </c>
      <c r="Y29" s="94">
        <v>0</v>
      </c>
      <c r="Z29" s="94">
        <v>0.173015</v>
      </c>
      <c r="AA29" s="94">
        <v>0.12356499999999999</v>
      </c>
      <c r="AB29" s="94">
        <v>1.6529000000000016E-2</v>
      </c>
      <c r="AC29" s="94">
        <v>0.27131499999999997</v>
      </c>
      <c r="AD29" s="94">
        <v>0.21165399999999998</v>
      </c>
      <c r="AE29" s="97">
        <v>5.9660999999999992E-2</v>
      </c>
      <c r="AF29" s="94">
        <v>0</v>
      </c>
      <c r="AG29" s="96">
        <v>0.21165399999999998</v>
      </c>
      <c r="AH29" s="94">
        <v>9.5790999999999987E-2</v>
      </c>
      <c r="AI29" s="94">
        <v>0.21165399999999998</v>
      </c>
      <c r="AJ29" s="94">
        <v>0</v>
      </c>
      <c r="AK29" s="94">
        <f t="shared" si="0"/>
        <v>0.32397399999999998</v>
      </c>
      <c r="AL29" s="94">
        <f t="shared" si="1"/>
        <v>0.11232</v>
      </c>
      <c r="AM29" s="94">
        <v>0</v>
      </c>
      <c r="AN29" s="94">
        <v>0.11232</v>
      </c>
      <c r="AO29" s="94">
        <f t="shared" si="2"/>
        <v>0.21165399999999998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3.4360000000000002E-2</v>
      </c>
      <c r="E32" s="94">
        <v>0</v>
      </c>
      <c r="F32" s="94">
        <v>0</v>
      </c>
      <c r="G32" s="94">
        <v>3.4360000000000002E-2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3.4360000000000002E-2</v>
      </c>
      <c r="T32" s="94">
        <v>0</v>
      </c>
      <c r="U32" s="94">
        <v>0</v>
      </c>
      <c r="V32" s="94">
        <v>0</v>
      </c>
      <c r="W32" s="94">
        <v>3.4360000000000002E-2</v>
      </c>
      <c r="X32" s="94">
        <v>0</v>
      </c>
      <c r="Y32" s="94">
        <v>0</v>
      </c>
      <c r="Z32" s="94">
        <v>3.4360000000000002E-2</v>
      </c>
      <c r="AA32" s="94">
        <v>3.4360000000000002E-2</v>
      </c>
      <c r="AB32" s="94">
        <v>0</v>
      </c>
      <c r="AC32" s="94">
        <v>3.4360000000000002E-2</v>
      </c>
      <c r="AD32" s="94">
        <v>3.4360000000000002E-2</v>
      </c>
      <c r="AE32" s="97">
        <v>0</v>
      </c>
      <c r="AF32" s="94">
        <v>0</v>
      </c>
      <c r="AG32" s="96">
        <v>3.4360000000000002E-2</v>
      </c>
      <c r="AH32" s="94">
        <v>0</v>
      </c>
      <c r="AI32" s="94">
        <v>3.4360000000000002E-2</v>
      </c>
      <c r="AJ32" s="94">
        <v>0</v>
      </c>
      <c r="AK32" s="94">
        <f t="shared" si="0"/>
        <v>3.4360000000000002E-2</v>
      </c>
      <c r="AL32" s="94">
        <f t="shared" si="1"/>
        <v>0</v>
      </c>
      <c r="AM32" s="94">
        <v>0</v>
      </c>
      <c r="AN32" s="94">
        <v>0</v>
      </c>
      <c r="AO32" s="94">
        <f t="shared" si="2"/>
        <v>3.4360000000000002E-2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1.4435999999999997E-2</v>
      </c>
      <c r="E36" s="94">
        <v>0</v>
      </c>
      <c r="F36" s="94">
        <v>0</v>
      </c>
      <c r="G36" s="94">
        <v>1.4435999999999997E-2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1.4435999999999997E-2</v>
      </c>
      <c r="T36" s="94">
        <v>0</v>
      </c>
      <c r="U36" s="94">
        <v>0</v>
      </c>
      <c r="V36" s="94">
        <v>0</v>
      </c>
      <c r="W36" s="94">
        <v>1.4435999999999997E-2</v>
      </c>
      <c r="X36" s="94">
        <v>1.4165999999999998E-2</v>
      </c>
      <c r="Y36" s="94">
        <v>0</v>
      </c>
      <c r="Z36" s="94">
        <v>2.7E-4</v>
      </c>
      <c r="AA36" s="94">
        <v>5.0000000000000002E-5</v>
      </c>
      <c r="AB36" s="94">
        <v>1.2708999999999998E-2</v>
      </c>
      <c r="AC36" s="94">
        <v>1.727E-3</v>
      </c>
      <c r="AD36" s="94">
        <v>2.4000000000000001E-4</v>
      </c>
      <c r="AE36" s="94">
        <v>1.487E-3</v>
      </c>
      <c r="AF36" s="94">
        <v>0</v>
      </c>
      <c r="AG36" s="96">
        <v>2.4000000000000001E-4</v>
      </c>
      <c r="AH36" s="94">
        <v>1.487E-3</v>
      </c>
      <c r="AI36" s="94">
        <v>2.4000000000000001E-4</v>
      </c>
      <c r="AJ36" s="94">
        <v>0</v>
      </c>
      <c r="AK36" s="94">
        <f t="shared" si="0"/>
        <v>1.4435999999999997E-2</v>
      </c>
      <c r="AL36" s="94">
        <f t="shared" si="1"/>
        <v>1.4195999999999999E-2</v>
      </c>
      <c r="AM36" s="94">
        <f>SUM(AM37:AM39)</f>
        <v>0</v>
      </c>
      <c r="AN36" s="94">
        <f>SUM(AN37:AN39)</f>
        <v>1.4195999999999999E-2</v>
      </c>
      <c r="AO36" s="94">
        <f t="shared" si="2"/>
        <v>2.3999999999999889E-4</v>
      </c>
    </row>
    <row r="37" spans="2:41" s="91" customFormat="1" ht="27" customHeight="1">
      <c r="B37" s="102">
        <v>0</v>
      </c>
      <c r="C37" s="103" t="s">
        <v>102</v>
      </c>
      <c r="D37" s="104">
        <v>5.0000000000000002E-5</v>
      </c>
      <c r="E37" s="105">
        <v>0</v>
      </c>
      <c r="F37" s="104">
        <v>0</v>
      </c>
      <c r="G37" s="104">
        <v>5.0000000000000002E-5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5.0000000000000002E-5</v>
      </c>
      <c r="T37" s="104">
        <v>0</v>
      </c>
      <c r="U37" s="104">
        <v>0</v>
      </c>
      <c r="V37" s="104">
        <v>0</v>
      </c>
      <c r="W37" s="104">
        <v>5.0000000000000002E-5</v>
      </c>
      <c r="X37" s="104">
        <v>0</v>
      </c>
      <c r="Y37" s="104">
        <v>0</v>
      </c>
      <c r="Z37" s="104">
        <v>5.0000000000000002E-5</v>
      </c>
      <c r="AA37" s="104">
        <v>5.0000000000000002E-5</v>
      </c>
      <c r="AB37" s="104">
        <v>5.0000000000000002E-5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5.0000000000000002E-5</v>
      </c>
      <c r="AL37" s="105">
        <f t="shared" si="1"/>
        <v>5.0000000000000002E-5</v>
      </c>
      <c r="AM37" s="105">
        <v>0</v>
      </c>
      <c r="AN37" s="105">
        <v>5.0000000000000002E-5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1.4165999999999998E-2</v>
      </c>
      <c r="E38" s="109">
        <v>0</v>
      </c>
      <c r="F38" s="109">
        <v>0</v>
      </c>
      <c r="G38" s="109">
        <v>1.4165999999999998E-2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1.4165999999999998E-2</v>
      </c>
      <c r="T38" s="109">
        <v>0</v>
      </c>
      <c r="U38" s="109">
        <v>0</v>
      </c>
      <c r="V38" s="109">
        <v>0</v>
      </c>
      <c r="W38" s="109">
        <v>1.4165999999999998E-2</v>
      </c>
      <c r="X38" s="109">
        <v>1.4165999999999998E-2</v>
      </c>
      <c r="Y38" s="109">
        <v>0</v>
      </c>
      <c r="Z38" s="109">
        <v>0</v>
      </c>
      <c r="AA38" s="109">
        <v>0</v>
      </c>
      <c r="AB38" s="109">
        <v>1.2658999999999998E-2</v>
      </c>
      <c r="AC38" s="109">
        <v>1.5070000000000001E-3</v>
      </c>
      <c r="AD38" s="109">
        <v>2.0000000000000002E-5</v>
      </c>
      <c r="AE38" s="109">
        <v>1.487E-3</v>
      </c>
      <c r="AF38" s="110">
        <v>0</v>
      </c>
      <c r="AG38" s="111">
        <v>2.0000000000000002E-5</v>
      </c>
      <c r="AH38" s="109">
        <v>1.487E-3</v>
      </c>
      <c r="AI38" s="109">
        <v>2.0000000000000002E-5</v>
      </c>
      <c r="AJ38" s="109">
        <v>0</v>
      </c>
      <c r="AK38" s="109">
        <f t="shared" si="0"/>
        <v>1.4165999999999998E-2</v>
      </c>
      <c r="AL38" s="109">
        <f t="shared" si="1"/>
        <v>1.4145999999999999E-2</v>
      </c>
      <c r="AM38" s="109">
        <v>0</v>
      </c>
      <c r="AN38" s="109">
        <v>1.4145999999999999E-2</v>
      </c>
      <c r="AO38" s="109">
        <f t="shared" si="2"/>
        <v>1.9999999999999185E-5</v>
      </c>
    </row>
    <row r="39" spans="2:41" ht="27" customHeight="1">
      <c r="B39" s="112">
        <v>0</v>
      </c>
      <c r="C39" s="119" t="s">
        <v>101</v>
      </c>
      <c r="D39" s="114">
        <v>2.2000000000000001E-4</v>
      </c>
      <c r="E39" s="95">
        <v>0</v>
      </c>
      <c r="F39" s="114">
        <v>0</v>
      </c>
      <c r="G39" s="114">
        <v>2.2000000000000001E-4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2.2000000000000001E-4</v>
      </c>
      <c r="T39" s="114">
        <v>0</v>
      </c>
      <c r="U39" s="114">
        <v>0</v>
      </c>
      <c r="V39" s="114">
        <v>0</v>
      </c>
      <c r="W39" s="114">
        <v>2.2000000000000001E-4</v>
      </c>
      <c r="X39" s="114">
        <v>0</v>
      </c>
      <c r="Y39" s="114">
        <v>0</v>
      </c>
      <c r="Z39" s="114">
        <v>2.2000000000000001E-4</v>
      </c>
      <c r="AA39" s="114">
        <v>0</v>
      </c>
      <c r="AB39" s="114">
        <v>0</v>
      </c>
      <c r="AC39" s="114">
        <v>2.2000000000000001E-4</v>
      </c>
      <c r="AD39" s="114">
        <v>2.2000000000000001E-4</v>
      </c>
      <c r="AE39" s="114">
        <v>0</v>
      </c>
      <c r="AF39" s="115">
        <v>0</v>
      </c>
      <c r="AG39" s="116">
        <v>2.2000000000000001E-4</v>
      </c>
      <c r="AH39" s="114">
        <v>0</v>
      </c>
      <c r="AI39" s="114">
        <v>2.2000000000000001E-4</v>
      </c>
      <c r="AJ39" s="95">
        <v>0</v>
      </c>
      <c r="AK39" s="95">
        <f t="shared" si="0"/>
        <v>2.2000000000000001E-4</v>
      </c>
      <c r="AL39" s="95">
        <f t="shared" si="1"/>
        <v>0</v>
      </c>
      <c r="AM39" s="95">
        <v>0</v>
      </c>
      <c r="AN39" s="95">
        <v>0</v>
      </c>
      <c r="AO39" s="95">
        <f t="shared" si="2"/>
        <v>2.2000000000000001E-4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2020-02-24T06:59:53Z</dcterms:created>
  <dcterms:modified xsi:type="dcterms:W3CDTF">2020-02-24T06:59:53Z</dcterms:modified>
</cp:coreProperties>
</file>