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2" s="1"/>
  <c r="AO12" s="1"/>
  <c r="AL13"/>
  <c r="AK13"/>
  <c r="AO13" s="1"/>
  <c r="AK12"/>
  <c r="Z8"/>
  <c r="X8"/>
  <c r="AO38" l="1"/>
  <c r="AO32"/>
  <c r="AO18"/>
  <c r="AO20"/>
  <c r="AO27"/>
  <c r="AO29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<sst xmlns="http://schemas.openxmlformats.org/spreadsheetml/2006/main" count="111" uniqueCount="105">
  <si>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</si>
  <si>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</si>
  <si>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</si>
  <si>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</si>
  <si>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</si>
  <si>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</si>
  <si>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</si>
  <si>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</si>
  <si>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</si>
  <si>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</si>
  <si>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</si>
  <si>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</si>
  <si>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</si>
  <si>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</si>
  <si>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</si>
  <si>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</si>
  <si>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</si>
  <si>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</si>
  <si>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</si>
  <si>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</si>
  <si>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</si>
  <si>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</si>
  <si>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</si>
  <si>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</si>
  <si>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</si>
  <si>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</si>
  <si>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</si>
  <si>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</si>
  <si>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</si>
  <si>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</si>
  <si>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</si>
  <si>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</si>
  <si>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</si>
  <si>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</si>
  <si>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</si>
  <si>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</si>
  <si>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</si>
  <si>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</si>
  <si>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</si>
  <si>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</si>
  <si>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</si>
  <si>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</si>
  <si>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</si>
  <si>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</si>
  <si>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</si>
  <si>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</si>
  <si>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</si>
  <si>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</si>
  <si>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</si>
  <si>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</si>
  <si>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</si>
  <si>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</si>
  <si>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</si>
  <si>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</si>
  <si>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</si>
  <si>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</si>
  <si>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</si>
  <si>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</si>
  <si>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</si>
  <si>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</si>
  <si>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</si>
  <si>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</si>
  <si>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</si>
  <si>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</si>
  <si>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</si>
  <si>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</si>
  <si>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</si>
  <si>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</si>
  <si>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</si>
  <si>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</si>
  <si>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</si>
  <si>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</si>
  <si>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表3-01  発生量及び処理・処分量＜種類無変換＞　〔全業種〕〔全地域〕〔平成30年度〕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</si>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</sst>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4281.7303250000004</v>
      </c>
      <c r="E12" s="89">
        <v>869.97599999999989</v>
      </c>
      <c r="F12" s="89">
        <v>0</v>
      </c>
      <c r="G12" s="89">
        <v>3411.7543250000003</v>
      </c>
      <c r="H12" s="89">
        <v>99.71378</v>
      </c>
      <c r="I12" s="89">
        <v>0</v>
      </c>
      <c r="J12" s="89">
        <v>0</v>
      </c>
      <c r="K12" s="89">
        <v>2148.7651600000004</v>
      </c>
      <c r="L12" s="89">
        <v>0.36119999999999997</v>
      </c>
      <c r="M12" s="89">
        <v>995.9002330000003</v>
      </c>
      <c r="N12" s="89">
        <v>0</v>
      </c>
      <c r="O12" s="89">
        <v>1152.8649270000001</v>
      </c>
      <c r="P12" s="89">
        <v>1111.4756809999999</v>
      </c>
      <c r="Q12" s="89">
        <v>0</v>
      </c>
      <c r="R12" s="89">
        <v>0</v>
      </c>
      <c r="S12" s="90">
        <v>1204.6646309999996</v>
      </c>
      <c r="T12" s="89">
        <v>110.54034499999999</v>
      </c>
      <c r="U12" s="89">
        <v>25.75403</v>
      </c>
      <c r="V12" s="89">
        <v>84.786314999999988</v>
      </c>
      <c r="W12" s="89">
        <v>1094.1242859999998</v>
      </c>
      <c r="X12" s="89">
        <v>988.00271199999986</v>
      </c>
      <c r="Y12" s="89">
        <v>22.681955000000002</v>
      </c>
      <c r="Z12" s="89">
        <v>106.12157400000002</v>
      </c>
      <c r="AA12" s="89">
        <v>18.4158215</v>
      </c>
      <c r="AB12" s="89">
        <v>53.57394670000005</v>
      </c>
      <c r="AC12" s="89">
        <v>1040.5503392999999</v>
      </c>
      <c r="AD12" s="89">
        <v>1015.465605</v>
      </c>
      <c r="AE12" s="89">
        <v>25.084734300000004</v>
      </c>
      <c r="AF12" s="89">
        <v>0</v>
      </c>
      <c r="AG12" s="90">
        <v>2226.6550659999998</v>
      </c>
      <c r="AH12" s="89">
        <v>135.62507929999998</v>
      </c>
      <c r="AI12" s="89">
        <v>3096.6310659999995</v>
      </c>
      <c r="AJ12" s="89">
        <v>0</v>
      </c>
      <c r="AK12" s="89">
        <f>G12-N12</f>
        <v>3411.7543250000003</v>
      </c>
      <c r="AL12" s="89">
        <f>AM12+AN12</f>
        <v>165.5678181302975</v>
      </c>
      <c r="AM12" s="89">
        <f>SUM(AM13:AM14)+SUM(AM18:AM36)</f>
        <v>0</v>
      </c>
      <c r="AN12" s="89">
        <f>SUM(AN13:AN14)+SUM(AN18:AN36)</f>
        <v>165.5678181302975</v>
      </c>
      <c r="AO12" s="89">
        <f>AK12-AL12</f>
        <v>3246.186506869703</v>
      </c>
    </row>
    <row r="13" spans="2:41" s="91" customFormat="1" ht="27" customHeight="1" thickTop="1">
      <c r="B13" s="92" t="s">
        <v>78</v>
      </c>
      <c r="C13" s="93"/>
      <c r="D13" s="94">
        <v>0.79678000000000004</v>
      </c>
      <c r="E13" s="94">
        <v>0</v>
      </c>
      <c r="F13" s="94">
        <v>0</v>
      </c>
      <c r="G13" s="95">
        <v>0.79678000000000004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0.79678000000000004</v>
      </c>
      <c r="T13" s="94">
        <v>0.34791000000000005</v>
      </c>
      <c r="U13" s="94">
        <v>0</v>
      </c>
      <c r="V13" s="94">
        <v>0.34791000000000005</v>
      </c>
      <c r="W13" s="94">
        <v>0.44886999999999999</v>
      </c>
      <c r="X13" s="94">
        <v>3.29E-3</v>
      </c>
      <c r="Y13" s="94">
        <v>3.29E-3</v>
      </c>
      <c r="Z13" s="94">
        <v>0.44557999999999998</v>
      </c>
      <c r="AA13" s="94">
        <v>0.40137</v>
      </c>
      <c r="AB13" s="94">
        <v>5.4389999999999716E-3</v>
      </c>
      <c r="AC13" s="94">
        <v>0.44343100000000002</v>
      </c>
      <c r="AD13" s="94">
        <v>0.40979000000000004</v>
      </c>
      <c r="AE13" s="97">
        <v>3.3640999999999997E-2</v>
      </c>
      <c r="AF13" s="94">
        <v>0</v>
      </c>
      <c r="AG13" s="98">
        <v>0.40979000000000004</v>
      </c>
      <c r="AH13" s="99">
        <v>0.38155100000000003</v>
      </c>
      <c r="AI13" s="99">
        <v>0.40979000000000004</v>
      </c>
      <c r="AJ13" s="94">
        <v>0</v>
      </c>
      <c r="AK13" s="94">
        <f t="shared" ref="AK13:AK39" si="0">G13-N13</f>
        <v>0.79678000000000004</v>
      </c>
      <c r="AL13" s="94">
        <f t="shared" ref="AL13:AL39" si="1">AM13+AN13</f>
        <v>0.38699</v>
      </c>
      <c r="AM13" s="94">
        <v>0</v>
      </c>
      <c r="AN13" s="94">
        <v>0.38699</v>
      </c>
      <c r="AO13" s="94">
        <f t="shared" ref="AO13:AO39" si="2">AK13-AL13</f>
        <v>0.40979000000000004</v>
      </c>
    </row>
    <row r="14" spans="2:41" s="91" customFormat="1" ht="27" customHeight="1">
      <c r="B14" s="100" t="s">
        <v>79</v>
      </c>
      <c r="C14" s="93"/>
      <c r="D14" s="94">
        <v>561.07761600000003</v>
      </c>
      <c r="E14" s="94">
        <v>0</v>
      </c>
      <c r="F14" s="94">
        <v>0</v>
      </c>
      <c r="G14" s="94">
        <v>561.07761600000003</v>
      </c>
      <c r="H14" s="94">
        <v>1.0209999999999999</v>
      </c>
      <c r="I14" s="94">
        <v>0</v>
      </c>
      <c r="J14" s="94">
        <v>0</v>
      </c>
      <c r="K14" s="94">
        <v>409.80941999999999</v>
      </c>
      <c r="L14" s="94">
        <v>0</v>
      </c>
      <c r="M14" s="94">
        <v>389.83482900000001</v>
      </c>
      <c r="N14" s="94">
        <v>0</v>
      </c>
      <c r="O14" s="94">
        <v>19.974591000000004</v>
      </c>
      <c r="P14" s="94">
        <v>1.0856410000000001</v>
      </c>
      <c r="Q14" s="94">
        <v>0</v>
      </c>
      <c r="R14" s="101">
        <v>0</v>
      </c>
      <c r="S14" s="96">
        <v>169.136146</v>
      </c>
      <c r="T14" s="94">
        <v>9.1123589999999997</v>
      </c>
      <c r="U14" s="94">
        <v>0</v>
      </c>
      <c r="V14" s="94">
        <v>9.1123589999999997</v>
      </c>
      <c r="W14" s="94">
        <v>160.023787</v>
      </c>
      <c r="X14" s="94">
        <v>139.68228499999998</v>
      </c>
      <c r="Y14" s="94">
        <v>3.0534300000000001</v>
      </c>
      <c r="Z14" s="94">
        <v>20.341502000000009</v>
      </c>
      <c r="AA14" s="94">
        <v>5.3345889999999994</v>
      </c>
      <c r="AB14" s="94">
        <v>15.182123000000036</v>
      </c>
      <c r="AC14" s="94">
        <v>144.84166399999998</v>
      </c>
      <c r="AD14" s="94">
        <v>141.32940499999995</v>
      </c>
      <c r="AE14" s="94">
        <v>3.5122590000000007</v>
      </c>
      <c r="AF14" s="94">
        <v>0</v>
      </c>
      <c r="AG14" s="96">
        <v>143.43604599999998</v>
      </c>
      <c r="AH14" s="94">
        <v>12.624618</v>
      </c>
      <c r="AI14" s="94">
        <v>143.43604599999998</v>
      </c>
      <c r="AJ14" s="94">
        <v>0</v>
      </c>
      <c r="AK14" s="94">
        <f t="shared" si="0"/>
        <v>561.07761600000003</v>
      </c>
      <c r="AL14" s="94">
        <f t="shared" si="1"/>
        <v>17.175298745851535</v>
      </c>
      <c r="AM14" s="94">
        <f>SUM(AM15:AM17)</f>
        <v>0</v>
      </c>
      <c r="AN14" s="94">
        <f>SUM(AN15:AN17)</f>
        <v>17.175298745851535</v>
      </c>
      <c r="AO14" s="94">
        <f t="shared" si="2"/>
        <v>543.90231725414856</v>
      </c>
    </row>
    <row r="15" spans="2:41" s="91" customFormat="1" ht="27" hidden="1" customHeight="1">
      <c r="B15" s="102">
        <v>0</v>
      </c>
      <c r="C15" s="103" t="s">
        <v>80</v>
      </c>
      <c r="D15" s="104">
        <v>347.97172899999998</v>
      </c>
      <c r="E15" s="105">
        <v>0</v>
      </c>
      <c r="F15" s="104">
        <v>0</v>
      </c>
      <c r="G15" s="104">
        <v>347.97172899999998</v>
      </c>
      <c r="H15" s="105">
        <v>0.34799999999999998</v>
      </c>
      <c r="I15" s="105">
        <v>0</v>
      </c>
      <c r="J15" s="105">
        <v>0</v>
      </c>
      <c r="K15" s="105">
        <v>337.63923</v>
      </c>
      <c r="L15" s="105">
        <v>0</v>
      </c>
      <c r="M15" s="105">
        <v>325.72647999999998</v>
      </c>
      <c r="N15" s="105">
        <v>0</v>
      </c>
      <c r="O15" s="105">
        <v>11.912750000000001</v>
      </c>
      <c r="P15" s="104">
        <v>0</v>
      </c>
      <c r="Q15" s="104">
        <v>0</v>
      </c>
      <c r="R15" s="106">
        <v>0</v>
      </c>
      <c r="S15" s="107">
        <v>21.897249000000002</v>
      </c>
      <c r="T15" s="104">
        <v>2.1446699999999996</v>
      </c>
      <c r="U15" s="104">
        <v>0</v>
      </c>
      <c r="V15" s="104">
        <v>2.1446699999999996</v>
      </c>
      <c r="W15" s="104">
        <v>19.752579000000004</v>
      </c>
      <c r="X15" s="104">
        <v>6.8708400000000012</v>
      </c>
      <c r="Y15" s="104">
        <v>0</v>
      </c>
      <c r="Z15" s="104">
        <v>12.881739000000003</v>
      </c>
      <c r="AA15" s="104">
        <v>4.0994789999999997</v>
      </c>
      <c r="AB15" s="104">
        <v>3.7508850000000002</v>
      </c>
      <c r="AC15" s="104">
        <v>16.001694000000004</v>
      </c>
      <c r="AD15" s="104">
        <v>14.769016000000004</v>
      </c>
      <c r="AE15" s="104">
        <v>1.2326779999999999</v>
      </c>
      <c r="AF15" s="106">
        <v>0</v>
      </c>
      <c r="AG15" s="107">
        <v>15.117016000000005</v>
      </c>
      <c r="AH15" s="104">
        <v>3.3773479999999996</v>
      </c>
      <c r="AI15" s="104">
        <v>15.117016000000005</v>
      </c>
      <c r="AJ15" s="105">
        <v>0</v>
      </c>
      <c r="AK15" s="105">
        <f t="shared" si="0"/>
        <v>347.97172899999998</v>
      </c>
      <c r="AL15" s="105">
        <f t="shared" si="1"/>
        <v>5.0235300000000001</v>
      </c>
      <c r="AM15" s="105">
        <v>0</v>
      </c>
      <c r="AN15" s="105">
        <v>5.0235300000000001</v>
      </c>
      <c r="AO15" s="105">
        <f t="shared" si="2"/>
        <v>342.94819899999999</v>
      </c>
    </row>
    <row r="16" spans="2:41" s="91" customFormat="1" ht="27" hidden="1" customHeight="1">
      <c r="B16" s="102">
        <v>0</v>
      </c>
      <c r="C16" s="108" t="s">
        <v>81</v>
      </c>
      <c r="D16" s="109">
        <v>213.10588700000002</v>
      </c>
      <c r="E16" s="109">
        <v>0</v>
      </c>
      <c r="F16" s="109">
        <v>0</v>
      </c>
      <c r="G16" s="109">
        <v>213.10588700000002</v>
      </c>
      <c r="H16" s="109">
        <v>0.67300000000000004</v>
      </c>
      <c r="I16" s="109">
        <v>0</v>
      </c>
      <c r="J16" s="109">
        <v>0</v>
      </c>
      <c r="K16" s="109">
        <v>72.170190000000005</v>
      </c>
      <c r="L16" s="109">
        <v>0</v>
      </c>
      <c r="M16" s="109">
        <v>64.108349000000004</v>
      </c>
      <c r="N16" s="109">
        <v>0</v>
      </c>
      <c r="O16" s="109">
        <v>8.0618410000000011</v>
      </c>
      <c r="P16" s="109">
        <v>1.0856410000000001</v>
      </c>
      <c r="Q16" s="109">
        <v>0</v>
      </c>
      <c r="R16" s="110">
        <v>0</v>
      </c>
      <c r="S16" s="111">
        <v>147.23889700000001</v>
      </c>
      <c r="T16" s="109">
        <v>6.967689</v>
      </c>
      <c r="U16" s="109">
        <v>0</v>
      </c>
      <c r="V16" s="109">
        <v>6.967689</v>
      </c>
      <c r="W16" s="109">
        <v>140.271208</v>
      </c>
      <c r="X16" s="109">
        <v>132.81144499999999</v>
      </c>
      <c r="Y16" s="109">
        <v>3.0534300000000001</v>
      </c>
      <c r="Z16" s="109">
        <v>7.4597630000000059</v>
      </c>
      <c r="AA16" s="109">
        <v>1.2351099999999993</v>
      </c>
      <c r="AB16" s="109">
        <v>11.431238000000036</v>
      </c>
      <c r="AC16" s="109">
        <v>128.83996999999997</v>
      </c>
      <c r="AD16" s="109">
        <v>126.56038899999996</v>
      </c>
      <c r="AE16" s="109">
        <v>2.2795810000000007</v>
      </c>
      <c r="AF16" s="110">
        <v>0</v>
      </c>
      <c r="AG16" s="111">
        <v>128.31902999999997</v>
      </c>
      <c r="AH16" s="109">
        <v>9.2472700000000003</v>
      </c>
      <c r="AI16" s="109">
        <v>128.31902999999997</v>
      </c>
      <c r="AJ16" s="109">
        <v>0</v>
      </c>
      <c r="AK16" s="109">
        <f t="shared" si="0"/>
        <v>213.10588700000002</v>
      </c>
      <c r="AL16" s="109">
        <f t="shared" si="1"/>
        <v>12.151768745851534</v>
      </c>
      <c r="AM16" s="109">
        <v>0</v>
      </c>
      <c r="AN16" s="109">
        <v>12.151768745851534</v>
      </c>
      <c r="AO16" s="109">
        <f t="shared" si="2"/>
        <v>200.95411825414848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36.767530000000029</v>
      </c>
      <c r="E18" s="94">
        <v>0</v>
      </c>
      <c r="F18" s="94">
        <v>0</v>
      </c>
      <c r="G18" s="94">
        <v>36.767530000000029</v>
      </c>
      <c r="H18" s="94">
        <v>2.3704399999999999</v>
      </c>
      <c r="I18" s="94">
        <v>0</v>
      </c>
      <c r="J18" s="94">
        <v>0</v>
      </c>
      <c r="K18" s="94">
        <v>13.919700000000001</v>
      </c>
      <c r="L18" s="94">
        <v>0</v>
      </c>
      <c r="M18" s="94">
        <v>10.328000000000001</v>
      </c>
      <c r="N18" s="94">
        <v>0</v>
      </c>
      <c r="O18" s="94">
        <v>3.5916999999999999</v>
      </c>
      <c r="P18" s="94">
        <v>0.30599999999999999</v>
      </c>
      <c r="Q18" s="94">
        <v>0</v>
      </c>
      <c r="R18" s="94">
        <v>0</v>
      </c>
      <c r="S18" s="96">
        <v>23.763090000000027</v>
      </c>
      <c r="T18" s="94">
        <v>0.21099999999999999</v>
      </c>
      <c r="U18" s="94">
        <v>0</v>
      </c>
      <c r="V18" s="94">
        <v>0.21099999999999999</v>
      </c>
      <c r="W18" s="94">
        <v>23.552090000000028</v>
      </c>
      <c r="X18" s="94">
        <v>5.435862000000002</v>
      </c>
      <c r="Y18" s="94">
        <v>0.28042600000000006</v>
      </c>
      <c r="Z18" s="94">
        <v>18.116228000000028</v>
      </c>
      <c r="AA18" s="94">
        <v>1.913240999999998</v>
      </c>
      <c r="AB18" s="94">
        <v>2.4996270000000322</v>
      </c>
      <c r="AC18" s="94">
        <v>21.052462999999996</v>
      </c>
      <c r="AD18" s="94">
        <v>21.026198999999995</v>
      </c>
      <c r="AE18" s="97">
        <v>2.626400000000001E-2</v>
      </c>
      <c r="AF18" s="94">
        <v>0</v>
      </c>
      <c r="AG18" s="96">
        <v>23.702638999999994</v>
      </c>
      <c r="AH18" s="94">
        <v>0.237264</v>
      </c>
      <c r="AI18" s="94">
        <v>23.702638999999994</v>
      </c>
      <c r="AJ18" s="94">
        <v>0</v>
      </c>
      <c r="AK18" s="94">
        <f t="shared" si="0"/>
        <v>36.767530000000029</v>
      </c>
      <c r="AL18" s="94">
        <f t="shared" si="1"/>
        <v>2.169465949769966</v>
      </c>
      <c r="AM18" s="94">
        <v>0</v>
      </c>
      <c r="AN18" s="94">
        <v>2.169465949769966</v>
      </c>
      <c r="AO18" s="94">
        <f t="shared" si="2"/>
        <v>34.598064050230064</v>
      </c>
    </row>
    <row r="19" spans="2:41" s="91" customFormat="1" ht="27" customHeight="1">
      <c r="B19" s="100" t="s">
        <v>84</v>
      </c>
      <c r="C19" s="93"/>
      <c r="D19" s="94">
        <v>43.843149000000011</v>
      </c>
      <c r="E19" s="94">
        <v>0</v>
      </c>
      <c r="F19" s="94">
        <v>0</v>
      </c>
      <c r="G19" s="94">
        <v>43.843149000000011</v>
      </c>
      <c r="H19" s="94">
        <v>3.7999999999999999E-2</v>
      </c>
      <c r="I19" s="94">
        <v>0</v>
      </c>
      <c r="J19" s="94">
        <v>0</v>
      </c>
      <c r="K19" s="94">
        <v>21.757000000000001</v>
      </c>
      <c r="L19" s="94">
        <v>0</v>
      </c>
      <c r="M19" s="94">
        <v>21.463000000000001</v>
      </c>
      <c r="N19" s="94">
        <v>0</v>
      </c>
      <c r="O19" s="94">
        <v>0.29399999999999998</v>
      </c>
      <c r="P19" s="94">
        <v>0</v>
      </c>
      <c r="Q19" s="94">
        <v>0</v>
      </c>
      <c r="R19" s="94">
        <v>0</v>
      </c>
      <c r="S19" s="96">
        <v>22.342149000000006</v>
      </c>
      <c r="T19" s="94">
        <v>0</v>
      </c>
      <c r="U19" s="94">
        <v>0</v>
      </c>
      <c r="V19" s="94">
        <v>0</v>
      </c>
      <c r="W19" s="94">
        <v>22.342149000000006</v>
      </c>
      <c r="X19" s="94">
        <v>14.162163999999999</v>
      </c>
      <c r="Y19" s="94">
        <v>12.050664000000001</v>
      </c>
      <c r="Z19" s="94">
        <v>8.1799850000000056</v>
      </c>
      <c r="AA19" s="94">
        <v>0.36898300000000001</v>
      </c>
      <c r="AB19" s="94">
        <v>17.607091000000004</v>
      </c>
      <c r="AC19" s="94">
        <v>4.7350580000000031</v>
      </c>
      <c r="AD19" s="94">
        <v>4.6849000000000034</v>
      </c>
      <c r="AE19" s="97">
        <v>5.0157999999999967E-2</v>
      </c>
      <c r="AF19" s="94">
        <v>0</v>
      </c>
      <c r="AG19" s="96">
        <v>4.7229000000000037</v>
      </c>
      <c r="AH19" s="94">
        <v>5.0157999999999967E-2</v>
      </c>
      <c r="AI19" s="94">
        <v>4.7229000000000037</v>
      </c>
      <c r="AJ19" s="94">
        <v>0</v>
      </c>
      <c r="AK19" s="94">
        <f t="shared" si="0"/>
        <v>43.843149000000011</v>
      </c>
      <c r="AL19" s="94">
        <f t="shared" si="1"/>
        <v>5.6262626491228138</v>
      </c>
      <c r="AM19" s="94">
        <v>0</v>
      </c>
      <c r="AN19" s="94">
        <v>5.6262626491228138</v>
      </c>
      <c r="AO19" s="94">
        <f t="shared" si="2"/>
        <v>38.216886350877196</v>
      </c>
    </row>
    <row r="20" spans="2:41" s="91" customFormat="1" ht="27" customHeight="1">
      <c r="B20" s="100" t="s">
        <v>85</v>
      </c>
      <c r="C20" s="93"/>
      <c r="D20" s="94">
        <v>34.358885000000008</v>
      </c>
      <c r="E20" s="94">
        <v>0</v>
      </c>
      <c r="F20" s="94">
        <v>0</v>
      </c>
      <c r="G20" s="94">
        <v>34.358885000000008</v>
      </c>
      <c r="H20" s="94">
        <v>0.36799999999999999</v>
      </c>
      <c r="I20" s="94">
        <v>0</v>
      </c>
      <c r="J20" s="94">
        <v>0</v>
      </c>
      <c r="K20" s="94">
        <v>22.96416</v>
      </c>
      <c r="L20" s="94">
        <v>0</v>
      </c>
      <c r="M20" s="94">
        <v>21.481059999999999</v>
      </c>
      <c r="N20" s="94">
        <v>0</v>
      </c>
      <c r="O20" s="94">
        <v>1.4830999999999999</v>
      </c>
      <c r="P20" s="94">
        <v>8.9999999999999993E-3</v>
      </c>
      <c r="Q20" s="94">
        <v>0</v>
      </c>
      <c r="R20" s="94">
        <v>0</v>
      </c>
      <c r="S20" s="96">
        <v>12.500825000000008</v>
      </c>
      <c r="T20" s="94">
        <v>0</v>
      </c>
      <c r="U20" s="94">
        <v>0</v>
      </c>
      <c r="V20" s="94">
        <v>0</v>
      </c>
      <c r="W20" s="94">
        <v>12.500825000000008</v>
      </c>
      <c r="X20" s="94">
        <v>1.2327730000000001</v>
      </c>
      <c r="Y20" s="94">
        <v>1.8640000000000002E-3</v>
      </c>
      <c r="Z20" s="94">
        <v>11.268052000000008</v>
      </c>
      <c r="AA20" s="94">
        <v>5.6002805000000047</v>
      </c>
      <c r="AB20" s="94">
        <v>8.6978290000000094</v>
      </c>
      <c r="AC20" s="94">
        <v>3.8029959999999994</v>
      </c>
      <c r="AD20" s="94">
        <v>3.7100179999999994</v>
      </c>
      <c r="AE20" s="97">
        <v>9.2978000000000019E-2</v>
      </c>
      <c r="AF20" s="94">
        <v>0</v>
      </c>
      <c r="AG20" s="96">
        <v>4.0870179999999996</v>
      </c>
      <c r="AH20" s="94">
        <v>9.2978000000000019E-2</v>
      </c>
      <c r="AI20" s="94">
        <v>4.0870179999999996</v>
      </c>
      <c r="AJ20" s="94">
        <v>0</v>
      </c>
      <c r="AK20" s="94">
        <f t="shared" si="0"/>
        <v>34.358885000000008</v>
      </c>
      <c r="AL20" s="94">
        <f t="shared" si="1"/>
        <v>8.1235039995525824</v>
      </c>
      <c r="AM20" s="94">
        <v>0</v>
      </c>
      <c r="AN20" s="94">
        <v>8.1235039995525824</v>
      </c>
      <c r="AO20" s="94">
        <f t="shared" si="2"/>
        <v>26.235381000447425</v>
      </c>
    </row>
    <row r="21" spans="2:41" s="91" customFormat="1" ht="27" customHeight="1">
      <c r="B21" s="100" t="s">
        <v>86</v>
      </c>
      <c r="C21" s="93"/>
      <c r="D21" s="94">
        <v>27.012271999999989</v>
      </c>
      <c r="E21" s="94">
        <v>0</v>
      </c>
      <c r="F21" s="94">
        <v>0</v>
      </c>
      <c r="G21" s="94">
        <v>27.012271999999989</v>
      </c>
      <c r="H21" s="94">
        <v>0</v>
      </c>
      <c r="I21" s="94">
        <v>0</v>
      </c>
      <c r="J21" s="94">
        <v>0</v>
      </c>
      <c r="K21" s="94">
        <v>0.83387500000000003</v>
      </c>
      <c r="L21" s="94">
        <v>0</v>
      </c>
      <c r="M21" s="94">
        <v>0.38017000000000006</v>
      </c>
      <c r="N21" s="94">
        <v>0</v>
      </c>
      <c r="O21" s="94">
        <v>0.45370499999999997</v>
      </c>
      <c r="P21" s="94">
        <v>1.8006000000000001E-2</v>
      </c>
      <c r="Q21" s="94">
        <v>0</v>
      </c>
      <c r="R21" s="94">
        <v>0</v>
      </c>
      <c r="S21" s="96">
        <v>26.614095999999989</v>
      </c>
      <c r="T21" s="94">
        <v>9.7720000000000001E-2</v>
      </c>
      <c r="U21" s="94">
        <v>4.6000000000000001E-4</v>
      </c>
      <c r="V21" s="94">
        <v>9.7259999999999999E-2</v>
      </c>
      <c r="W21" s="94">
        <v>26.51637599999999</v>
      </c>
      <c r="X21" s="94">
        <v>20.033999999999988</v>
      </c>
      <c r="Y21" s="94">
        <v>2.8530769999999999</v>
      </c>
      <c r="Z21" s="94">
        <v>6.482376000000003</v>
      </c>
      <c r="AA21" s="94">
        <v>0.64256400000000025</v>
      </c>
      <c r="AB21" s="94">
        <v>1.0588769999999847</v>
      </c>
      <c r="AC21" s="94">
        <v>25.457499000000006</v>
      </c>
      <c r="AD21" s="94">
        <v>18.480351000000006</v>
      </c>
      <c r="AE21" s="97">
        <v>6.9771479999999988</v>
      </c>
      <c r="AF21" s="94">
        <v>0</v>
      </c>
      <c r="AG21" s="96">
        <v>18.498357000000006</v>
      </c>
      <c r="AH21" s="94">
        <v>7.0748679999999986</v>
      </c>
      <c r="AI21" s="94">
        <v>18.498357000000006</v>
      </c>
      <c r="AJ21" s="94">
        <v>0</v>
      </c>
      <c r="AK21" s="94">
        <f t="shared" si="0"/>
        <v>27.012271999999989</v>
      </c>
      <c r="AL21" s="94">
        <f t="shared" si="1"/>
        <v>8.1255378333333326</v>
      </c>
      <c r="AM21" s="94">
        <v>0</v>
      </c>
      <c r="AN21" s="94">
        <v>8.1255378333333326</v>
      </c>
      <c r="AO21" s="94">
        <f t="shared" si="2"/>
        <v>18.886734166666656</v>
      </c>
    </row>
    <row r="22" spans="2:41" s="91" customFormat="1" ht="27" customHeight="1">
      <c r="B22" s="100" t="s">
        <v>87</v>
      </c>
      <c r="C22" s="93"/>
      <c r="D22" s="94">
        <v>0.36139599999999994</v>
      </c>
      <c r="E22" s="94">
        <v>0</v>
      </c>
      <c r="F22" s="94">
        <v>0</v>
      </c>
      <c r="G22" s="94">
        <v>0.36139599999999994</v>
      </c>
      <c r="H22" s="94">
        <v>0</v>
      </c>
      <c r="I22" s="94">
        <v>0</v>
      </c>
      <c r="J22" s="94">
        <v>0</v>
      </c>
      <c r="K22" s="94">
        <v>1.41E-3</v>
      </c>
      <c r="L22" s="94">
        <v>1.41E-3</v>
      </c>
      <c r="M22" s="94">
        <v>1.2689999999999999E-3</v>
      </c>
      <c r="N22" s="94">
        <v>0</v>
      </c>
      <c r="O22" s="94">
        <v>1.4099999999999998E-4</v>
      </c>
      <c r="P22" s="94">
        <v>0</v>
      </c>
      <c r="Q22" s="94">
        <v>0</v>
      </c>
      <c r="R22" s="94">
        <v>0</v>
      </c>
      <c r="S22" s="96">
        <v>0.36012699999999992</v>
      </c>
      <c r="T22" s="94">
        <v>0</v>
      </c>
      <c r="U22" s="94">
        <v>0</v>
      </c>
      <c r="V22" s="94">
        <v>0</v>
      </c>
      <c r="W22" s="94">
        <v>0.36012699999999992</v>
      </c>
      <c r="X22" s="94">
        <v>0.27329099999999995</v>
      </c>
      <c r="Y22" s="94">
        <v>6.96E-3</v>
      </c>
      <c r="Z22" s="94">
        <v>8.6835999999999983E-2</v>
      </c>
      <c r="AA22" s="94">
        <v>3.9379999999999998E-2</v>
      </c>
      <c r="AB22" s="94">
        <v>5.2345999999999837E-2</v>
      </c>
      <c r="AC22" s="94">
        <v>0.30778100000000008</v>
      </c>
      <c r="AD22" s="94">
        <v>0.22333400000000003</v>
      </c>
      <c r="AE22" s="97">
        <v>8.4447000000000036E-2</v>
      </c>
      <c r="AF22" s="94">
        <v>0</v>
      </c>
      <c r="AG22" s="96">
        <v>0.22333400000000003</v>
      </c>
      <c r="AH22" s="94">
        <v>8.4447000000000036E-2</v>
      </c>
      <c r="AI22" s="94">
        <v>0.22333400000000003</v>
      </c>
      <c r="AJ22" s="94">
        <v>0</v>
      </c>
      <c r="AK22" s="94">
        <f t="shared" si="0"/>
        <v>0.36139599999999994</v>
      </c>
      <c r="AL22" s="94">
        <f t="shared" si="1"/>
        <v>0.10024300000000004</v>
      </c>
      <c r="AM22" s="94">
        <v>0</v>
      </c>
      <c r="AN22" s="94">
        <v>0.10024300000000004</v>
      </c>
      <c r="AO22" s="94">
        <f t="shared" si="2"/>
        <v>0.26115299999999991</v>
      </c>
    </row>
    <row r="23" spans="2:41" s="91" customFormat="1" ht="27" customHeight="1">
      <c r="B23" s="100" t="s">
        <v>88</v>
      </c>
      <c r="C23" s="93"/>
      <c r="D23" s="94">
        <v>77.115237999999977</v>
      </c>
      <c r="E23" s="94">
        <v>0</v>
      </c>
      <c r="F23" s="94">
        <v>0</v>
      </c>
      <c r="G23" s="94">
        <v>77.115237999999977</v>
      </c>
      <c r="H23" s="94">
        <v>0.16299</v>
      </c>
      <c r="I23" s="94">
        <v>0</v>
      </c>
      <c r="J23" s="94">
        <v>0</v>
      </c>
      <c r="K23" s="94">
        <v>1.8511789999999999</v>
      </c>
      <c r="L23" s="94">
        <v>0.33616999999999997</v>
      </c>
      <c r="M23" s="94">
        <v>0.30267299999999997</v>
      </c>
      <c r="N23" s="94">
        <v>0</v>
      </c>
      <c r="O23" s="94">
        <v>1.5485059999999999</v>
      </c>
      <c r="P23" s="94">
        <v>1.4888589999999999</v>
      </c>
      <c r="Q23" s="94">
        <v>0</v>
      </c>
      <c r="R23" s="94">
        <v>0</v>
      </c>
      <c r="S23" s="96">
        <v>75.160715999999965</v>
      </c>
      <c r="T23" s="94">
        <v>5.7999999999999996E-3</v>
      </c>
      <c r="U23" s="94">
        <v>0</v>
      </c>
      <c r="V23" s="94">
        <v>5.7999999999999996E-3</v>
      </c>
      <c r="W23" s="94">
        <v>75.154915999999972</v>
      </c>
      <c r="X23" s="94">
        <v>73.528427999999977</v>
      </c>
      <c r="Y23" s="94">
        <v>0.53796300000000008</v>
      </c>
      <c r="Z23" s="94">
        <v>1.6264880000000004</v>
      </c>
      <c r="AA23" s="94">
        <v>0.11495999999999999</v>
      </c>
      <c r="AB23" s="94">
        <v>0.72192300000001808</v>
      </c>
      <c r="AC23" s="94">
        <v>74.432992999999954</v>
      </c>
      <c r="AD23" s="94">
        <v>73.950062999999957</v>
      </c>
      <c r="AE23" s="97">
        <v>0.48293000000000003</v>
      </c>
      <c r="AF23" s="94">
        <v>0</v>
      </c>
      <c r="AG23" s="96">
        <v>75.601911999999956</v>
      </c>
      <c r="AH23" s="94">
        <v>0.48873</v>
      </c>
      <c r="AI23" s="94">
        <v>75.601911999999956</v>
      </c>
      <c r="AJ23" s="94">
        <v>0</v>
      </c>
      <c r="AK23" s="94">
        <f t="shared" si="0"/>
        <v>77.115237999999977</v>
      </c>
      <c r="AL23" s="94">
        <f t="shared" si="1"/>
        <v>1.3310762647328356</v>
      </c>
      <c r="AM23" s="94">
        <v>0</v>
      </c>
      <c r="AN23" s="94">
        <v>1.3310762647328356</v>
      </c>
      <c r="AO23" s="94">
        <f t="shared" si="2"/>
        <v>75.784161735267148</v>
      </c>
    </row>
    <row r="24" spans="2:41" s="91" customFormat="1" ht="27" customHeight="1">
      <c r="B24" s="100" t="s">
        <v>89</v>
      </c>
      <c r="C24" s="93"/>
      <c r="D24" s="94">
        <v>0.88274999999999992</v>
      </c>
      <c r="E24" s="94">
        <v>0</v>
      </c>
      <c r="F24" s="94">
        <v>0</v>
      </c>
      <c r="G24" s="94">
        <v>0.88274999999999992</v>
      </c>
      <c r="H24" s="94">
        <v>0</v>
      </c>
      <c r="I24" s="94">
        <v>0</v>
      </c>
      <c r="J24" s="94">
        <v>0</v>
      </c>
      <c r="K24" s="94">
        <v>2.6367000000000002E-2</v>
      </c>
      <c r="L24" s="94">
        <v>2.3620000000000002E-2</v>
      </c>
      <c r="M24" s="94">
        <v>2.4822E-2</v>
      </c>
      <c r="N24" s="94">
        <v>0</v>
      </c>
      <c r="O24" s="94">
        <v>1.5449999999999999E-3</v>
      </c>
      <c r="P24" s="94">
        <v>0</v>
      </c>
      <c r="Q24" s="94">
        <v>0</v>
      </c>
      <c r="R24" s="94">
        <v>0</v>
      </c>
      <c r="S24" s="96">
        <v>0.85792799999999991</v>
      </c>
      <c r="T24" s="94">
        <v>2.5000000000000001E-4</v>
      </c>
      <c r="U24" s="94">
        <v>0</v>
      </c>
      <c r="V24" s="94">
        <v>2.5000000000000001E-4</v>
      </c>
      <c r="W24" s="94">
        <v>0.85767799999999994</v>
      </c>
      <c r="X24" s="94">
        <v>0.82287599999999994</v>
      </c>
      <c r="Y24" s="94">
        <v>1.0291999999999999E-2</v>
      </c>
      <c r="Z24" s="94">
        <v>3.4802E-2</v>
      </c>
      <c r="AA24" s="94">
        <v>4.0700000000000007E-3</v>
      </c>
      <c r="AB24" s="94">
        <v>1.1245999999999978E-2</v>
      </c>
      <c r="AC24" s="94">
        <v>0.84643199999999996</v>
      </c>
      <c r="AD24" s="94">
        <v>0.66021399999999997</v>
      </c>
      <c r="AE24" s="97">
        <v>0.18621800000000002</v>
      </c>
      <c r="AF24" s="94">
        <v>0</v>
      </c>
      <c r="AG24" s="96">
        <v>0.66021399999999997</v>
      </c>
      <c r="AH24" s="94">
        <v>0.18646800000000002</v>
      </c>
      <c r="AI24" s="94">
        <v>0.66021399999999997</v>
      </c>
      <c r="AJ24" s="94">
        <v>0</v>
      </c>
      <c r="AK24" s="94">
        <f t="shared" si="0"/>
        <v>0.88274999999999992</v>
      </c>
      <c r="AL24" s="94">
        <f t="shared" si="1"/>
        <v>0.197714</v>
      </c>
      <c r="AM24" s="94">
        <v>0</v>
      </c>
      <c r="AN24" s="94">
        <v>0.197714</v>
      </c>
      <c r="AO24" s="94">
        <f t="shared" si="2"/>
        <v>0.68503599999999998</v>
      </c>
    </row>
    <row r="25" spans="2:41" s="91" customFormat="1" ht="27" customHeight="1">
      <c r="B25" s="100" t="s">
        <v>90</v>
      </c>
      <c r="C25" s="93"/>
      <c r="D25" s="94">
        <v>30.503400999999997</v>
      </c>
      <c r="E25" s="94">
        <v>0</v>
      </c>
      <c r="F25" s="94">
        <v>0</v>
      </c>
      <c r="G25" s="94">
        <v>30.503400999999997</v>
      </c>
      <c r="H25" s="94">
        <v>0</v>
      </c>
      <c r="I25" s="94">
        <v>0</v>
      </c>
      <c r="J25" s="94">
        <v>0</v>
      </c>
      <c r="K25" s="94">
        <v>7.3191999999999995</v>
      </c>
      <c r="L25" s="94">
        <v>0</v>
      </c>
      <c r="M25" s="94">
        <v>7.3191999999999995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23.184200999999998</v>
      </c>
      <c r="T25" s="94">
        <v>9.5500000000000012E-3</v>
      </c>
      <c r="U25" s="94">
        <v>0</v>
      </c>
      <c r="V25" s="94">
        <v>9.5500000000000012E-3</v>
      </c>
      <c r="W25" s="94">
        <v>23.174650999999997</v>
      </c>
      <c r="X25" s="94">
        <v>6.5534019999999993</v>
      </c>
      <c r="Y25" s="94">
        <v>3.6099999999999999E-3</v>
      </c>
      <c r="Z25" s="94">
        <v>16.621248999999999</v>
      </c>
      <c r="AA25" s="94">
        <v>0.15529699999999999</v>
      </c>
      <c r="AB25" s="94">
        <v>0.14137799999999601</v>
      </c>
      <c r="AC25" s="94">
        <v>23.033273000000001</v>
      </c>
      <c r="AD25" s="94">
        <v>23.015744000000002</v>
      </c>
      <c r="AE25" s="97">
        <v>1.7528999999999999E-2</v>
      </c>
      <c r="AF25" s="94">
        <v>0</v>
      </c>
      <c r="AG25" s="96">
        <v>23.015744000000002</v>
      </c>
      <c r="AH25" s="94">
        <v>2.7078999999999999E-2</v>
      </c>
      <c r="AI25" s="94">
        <v>23.015744000000002</v>
      </c>
      <c r="AJ25" s="94">
        <v>0</v>
      </c>
      <c r="AK25" s="94">
        <f t="shared" si="0"/>
        <v>30.503400999999997</v>
      </c>
      <c r="AL25" s="94">
        <f t="shared" si="1"/>
        <v>0.168457</v>
      </c>
      <c r="AM25" s="94">
        <v>0</v>
      </c>
      <c r="AN25" s="94">
        <v>0.168457</v>
      </c>
      <c r="AO25" s="94">
        <f t="shared" si="2"/>
        <v>30.334943999999997</v>
      </c>
    </row>
    <row r="26" spans="2:41" s="91" customFormat="1" ht="27" customHeight="1">
      <c r="B26" s="100" t="s">
        <v>91</v>
      </c>
      <c r="C26" s="93"/>
      <c r="D26" s="94">
        <v>2.1162700000000001</v>
      </c>
      <c r="E26" s="94">
        <v>0</v>
      </c>
      <c r="F26" s="94">
        <v>0</v>
      </c>
      <c r="G26" s="94">
        <v>2.1162700000000001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2.1162700000000001</v>
      </c>
      <c r="T26" s="94">
        <v>0</v>
      </c>
      <c r="U26" s="94">
        <v>0</v>
      </c>
      <c r="V26" s="94">
        <v>0</v>
      </c>
      <c r="W26" s="94">
        <v>2.1162700000000001</v>
      </c>
      <c r="X26" s="94">
        <v>0</v>
      </c>
      <c r="Y26" s="94">
        <v>0</v>
      </c>
      <c r="Z26" s="94">
        <v>2.1162700000000001</v>
      </c>
      <c r="AA26" s="94">
        <v>0</v>
      </c>
      <c r="AB26" s="94">
        <v>0</v>
      </c>
      <c r="AC26" s="94">
        <v>2.1162700000000001</v>
      </c>
      <c r="AD26" s="94">
        <v>2.1162700000000001</v>
      </c>
      <c r="AE26" s="97">
        <v>0</v>
      </c>
      <c r="AF26" s="94">
        <v>0</v>
      </c>
      <c r="AG26" s="96">
        <v>2.1162700000000001</v>
      </c>
      <c r="AH26" s="94">
        <v>0</v>
      </c>
      <c r="AI26" s="94">
        <v>2.1162700000000001</v>
      </c>
      <c r="AJ26" s="94">
        <v>0</v>
      </c>
      <c r="AK26" s="94">
        <f t="shared" si="0"/>
        <v>2.1162700000000001</v>
      </c>
      <c r="AL26" s="94">
        <f t="shared" si="1"/>
        <v>0</v>
      </c>
      <c r="AM26" s="94">
        <v>0</v>
      </c>
      <c r="AN26" s="94">
        <v>0</v>
      </c>
      <c r="AO26" s="94">
        <f t="shared" si="2"/>
        <v>2.1162700000000001</v>
      </c>
    </row>
    <row r="27" spans="2:41" s="91" customFormat="1" ht="27" customHeight="1">
      <c r="B27" s="100" t="s">
        <v>92</v>
      </c>
      <c r="C27" s="93"/>
      <c r="D27" s="94">
        <v>5.2000000000000006E-4</v>
      </c>
      <c r="E27" s="94">
        <v>0</v>
      </c>
      <c r="F27" s="94">
        <v>0</v>
      </c>
      <c r="G27" s="94">
        <v>5.2000000000000006E-4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5.2000000000000006E-4</v>
      </c>
      <c r="T27" s="94">
        <v>0</v>
      </c>
      <c r="U27" s="94">
        <v>0</v>
      </c>
      <c r="V27" s="94">
        <v>0</v>
      </c>
      <c r="W27" s="94">
        <v>5.2000000000000006E-4</v>
      </c>
      <c r="X27" s="94">
        <v>5.2000000000000006E-4</v>
      </c>
      <c r="Y27" s="94">
        <v>0</v>
      </c>
      <c r="Z27" s="94">
        <v>0</v>
      </c>
      <c r="AA27" s="94">
        <v>0</v>
      </c>
      <c r="AB27" s="94">
        <v>0</v>
      </c>
      <c r="AC27" s="94">
        <v>5.1999999999999995E-4</v>
      </c>
      <c r="AD27" s="94">
        <v>4.6799999999999999E-4</v>
      </c>
      <c r="AE27" s="97">
        <v>5.1999999999999997E-5</v>
      </c>
      <c r="AF27" s="94">
        <v>0</v>
      </c>
      <c r="AG27" s="96">
        <v>4.6799999999999999E-4</v>
      </c>
      <c r="AH27" s="94">
        <v>5.1999999999999997E-5</v>
      </c>
      <c r="AI27" s="94">
        <v>4.6799999999999999E-4</v>
      </c>
      <c r="AJ27" s="94">
        <v>0</v>
      </c>
      <c r="AK27" s="94">
        <f t="shared" si="0"/>
        <v>5.2000000000000006E-4</v>
      </c>
      <c r="AL27" s="94">
        <f t="shared" si="1"/>
        <v>5.1999999999999997E-5</v>
      </c>
      <c r="AM27" s="94">
        <v>0</v>
      </c>
      <c r="AN27" s="94">
        <v>5.1999999999999997E-5</v>
      </c>
      <c r="AO27" s="94">
        <f t="shared" si="2"/>
        <v>4.6800000000000005E-4</v>
      </c>
    </row>
    <row r="28" spans="2:41" s="91" customFormat="1" ht="27" customHeight="1">
      <c r="B28" s="100" t="s">
        <v>93</v>
      </c>
      <c r="C28" s="93"/>
      <c r="D28" s="94">
        <v>5.1083060000000016</v>
      </c>
      <c r="E28" s="94">
        <v>0</v>
      </c>
      <c r="F28" s="94">
        <v>0</v>
      </c>
      <c r="G28" s="94">
        <v>5.1083060000000016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5.1083060000000016</v>
      </c>
      <c r="T28" s="94">
        <v>4.6700000000000005E-3</v>
      </c>
      <c r="U28" s="94">
        <v>1.67E-3</v>
      </c>
      <c r="V28" s="94">
        <v>3.0000000000000001E-3</v>
      </c>
      <c r="W28" s="94">
        <v>5.1036360000000016</v>
      </c>
      <c r="X28" s="94">
        <v>1.995757</v>
      </c>
      <c r="Y28" s="94">
        <v>2.5999999999999999E-3</v>
      </c>
      <c r="Z28" s="94">
        <v>3.1078790000000018</v>
      </c>
      <c r="AA28" s="94">
        <v>3.6757999999999999E-2</v>
      </c>
      <c r="AB28" s="94">
        <v>3.4000000000222741E-4</v>
      </c>
      <c r="AC28" s="94">
        <v>5.1032959999999994</v>
      </c>
      <c r="AD28" s="94">
        <v>5.0057159999999996</v>
      </c>
      <c r="AE28" s="97">
        <v>9.758E-2</v>
      </c>
      <c r="AF28" s="94">
        <v>0</v>
      </c>
      <c r="AG28" s="96">
        <v>5.0057159999999996</v>
      </c>
      <c r="AH28" s="94">
        <v>0.10225000000000001</v>
      </c>
      <c r="AI28" s="94">
        <v>5.0057159999999996</v>
      </c>
      <c r="AJ28" s="94">
        <v>0</v>
      </c>
      <c r="AK28" s="94">
        <f t="shared" si="0"/>
        <v>5.1083060000000016</v>
      </c>
      <c r="AL28" s="94">
        <f t="shared" si="1"/>
        <v>0.18847</v>
      </c>
      <c r="AM28" s="94">
        <v>0</v>
      </c>
      <c r="AN28" s="94">
        <v>0.18847</v>
      </c>
      <c r="AO28" s="94">
        <f t="shared" si="2"/>
        <v>4.9198360000000019</v>
      </c>
    </row>
    <row r="29" spans="2:41" s="91" customFormat="1" ht="27" customHeight="1">
      <c r="B29" s="100" t="s">
        <v>94</v>
      </c>
      <c r="C29" s="93"/>
      <c r="D29" s="94">
        <v>76.973838999999998</v>
      </c>
      <c r="E29" s="94">
        <v>13.708</v>
      </c>
      <c r="F29" s="94">
        <v>0</v>
      </c>
      <c r="G29" s="94">
        <v>63.265839</v>
      </c>
      <c r="H29" s="94">
        <v>3.1509999999999998</v>
      </c>
      <c r="I29" s="94">
        <v>0</v>
      </c>
      <c r="J29" s="94">
        <v>0</v>
      </c>
      <c r="K29" s="94">
        <v>23.903794000000001</v>
      </c>
      <c r="L29" s="94">
        <v>0</v>
      </c>
      <c r="M29" s="94">
        <v>0</v>
      </c>
      <c r="N29" s="94">
        <v>0</v>
      </c>
      <c r="O29" s="94">
        <v>23.903794000000001</v>
      </c>
      <c r="P29" s="94">
        <v>23.864854000000001</v>
      </c>
      <c r="Q29" s="94">
        <v>0</v>
      </c>
      <c r="R29" s="94">
        <v>0</v>
      </c>
      <c r="S29" s="96">
        <v>36.249985000000002</v>
      </c>
      <c r="T29" s="94">
        <v>2.959001999999999</v>
      </c>
      <c r="U29" s="94">
        <v>2.209649999999999</v>
      </c>
      <c r="V29" s="94">
        <v>0.74935200000000002</v>
      </c>
      <c r="W29" s="94">
        <v>33.290983000000004</v>
      </c>
      <c r="X29" s="94">
        <v>30.890810000000005</v>
      </c>
      <c r="Y29" s="94">
        <v>5.6039999999999996E-3</v>
      </c>
      <c r="Z29" s="94">
        <v>2.4001729999999983</v>
      </c>
      <c r="AA29" s="94">
        <v>0.12815499999999996</v>
      </c>
      <c r="AB29" s="94">
        <v>6.399999998052408E-5</v>
      </c>
      <c r="AC29" s="94">
        <v>33.290919000000024</v>
      </c>
      <c r="AD29" s="94">
        <v>31.284463000000024</v>
      </c>
      <c r="AE29" s="97">
        <v>2.0064560000000009</v>
      </c>
      <c r="AF29" s="94">
        <v>0</v>
      </c>
      <c r="AG29" s="96">
        <v>58.300317000000021</v>
      </c>
      <c r="AH29" s="94">
        <v>4.9654579999999999</v>
      </c>
      <c r="AI29" s="94">
        <v>72.008317000000019</v>
      </c>
      <c r="AJ29" s="94">
        <v>0</v>
      </c>
      <c r="AK29" s="94">
        <f t="shared" si="0"/>
        <v>63.265839</v>
      </c>
      <c r="AL29" s="94">
        <f t="shared" si="1"/>
        <v>4.965518000000003</v>
      </c>
      <c r="AM29" s="94">
        <v>0</v>
      </c>
      <c r="AN29" s="94">
        <v>4.965518000000003</v>
      </c>
      <c r="AO29" s="94">
        <f t="shared" si="2"/>
        <v>58.300320999999997</v>
      </c>
    </row>
    <row r="30" spans="2:41" s="91" customFormat="1" ht="27" customHeight="1">
      <c r="B30" s="100" t="s">
        <v>95</v>
      </c>
      <c r="C30" s="93"/>
      <c r="D30" s="94">
        <v>1830.1742399999998</v>
      </c>
      <c r="E30" s="94">
        <v>804.91499999999996</v>
      </c>
      <c r="F30" s="94">
        <v>0</v>
      </c>
      <c r="G30" s="94">
        <v>1025.2592399999999</v>
      </c>
      <c r="H30" s="94">
        <v>0</v>
      </c>
      <c r="I30" s="94">
        <v>0</v>
      </c>
      <c r="J30" s="94">
        <v>0</v>
      </c>
      <c r="K30" s="94">
        <v>973.23800000000006</v>
      </c>
      <c r="L30" s="94">
        <v>0</v>
      </c>
      <c r="M30" s="94">
        <v>0</v>
      </c>
      <c r="N30" s="94">
        <v>0</v>
      </c>
      <c r="O30" s="94">
        <v>973.23800000000006</v>
      </c>
      <c r="P30" s="94">
        <v>968.85799999999995</v>
      </c>
      <c r="Q30" s="94">
        <v>0</v>
      </c>
      <c r="R30" s="94">
        <v>0</v>
      </c>
      <c r="S30" s="96">
        <v>56.401240000000001</v>
      </c>
      <c r="T30" s="94">
        <v>54.556820000000002</v>
      </c>
      <c r="U30" s="94">
        <v>0</v>
      </c>
      <c r="V30" s="94">
        <v>54.556820000000002</v>
      </c>
      <c r="W30" s="94">
        <v>1.8444199999999999</v>
      </c>
      <c r="X30" s="94">
        <v>1.42736</v>
      </c>
      <c r="Y30" s="94">
        <v>0</v>
      </c>
      <c r="Z30" s="94">
        <v>0.41705999999999993</v>
      </c>
      <c r="AA30" s="94">
        <v>0</v>
      </c>
      <c r="AB30" s="94">
        <v>0</v>
      </c>
      <c r="AC30" s="94">
        <v>1.8444199999999999</v>
      </c>
      <c r="AD30" s="94">
        <v>1.84259</v>
      </c>
      <c r="AE30" s="97">
        <v>1.83E-3</v>
      </c>
      <c r="AF30" s="94">
        <v>0</v>
      </c>
      <c r="AG30" s="96">
        <v>970.70058999999992</v>
      </c>
      <c r="AH30" s="94">
        <v>54.55865</v>
      </c>
      <c r="AI30" s="94">
        <v>1775.6155899999999</v>
      </c>
      <c r="AJ30" s="94">
        <v>0</v>
      </c>
      <c r="AK30" s="94">
        <f t="shared" si="0"/>
        <v>1025.2592399999999</v>
      </c>
      <c r="AL30" s="94">
        <f t="shared" si="1"/>
        <v>54.55865</v>
      </c>
      <c r="AM30" s="94">
        <v>0</v>
      </c>
      <c r="AN30" s="94">
        <v>54.55865</v>
      </c>
      <c r="AO30" s="94">
        <f t="shared" si="2"/>
        <v>970.70058999999992</v>
      </c>
    </row>
    <row r="31" spans="2:41" s="91" customFormat="1" ht="27" customHeight="1">
      <c r="B31" s="100" t="s">
        <v>96</v>
      </c>
      <c r="C31" s="93"/>
      <c r="D31" s="94">
        <v>731.35200599999996</v>
      </c>
      <c r="E31" s="94">
        <v>0</v>
      </c>
      <c r="F31" s="94">
        <v>0</v>
      </c>
      <c r="G31" s="94">
        <v>731.35200599999996</v>
      </c>
      <c r="H31" s="94">
        <v>1.24135</v>
      </c>
      <c r="I31" s="94">
        <v>0</v>
      </c>
      <c r="J31" s="94">
        <v>0</v>
      </c>
      <c r="K31" s="94">
        <v>28.404855000000001</v>
      </c>
      <c r="L31" s="94">
        <v>0</v>
      </c>
      <c r="M31" s="94">
        <v>3.4500000000008413E-3</v>
      </c>
      <c r="N31" s="94">
        <v>0</v>
      </c>
      <c r="O31" s="94">
        <v>28.401405</v>
      </c>
      <c r="P31" s="94">
        <v>19.711321000000002</v>
      </c>
      <c r="Q31" s="94">
        <v>0</v>
      </c>
      <c r="R31" s="94">
        <v>0</v>
      </c>
      <c r="S31" s="96">
        <v>710.39588499999991</v>
      </c>
      <c r="T31" s="94">
        <v>37.472554000000002</v>
      </c>
      <c r="U31" s="94">
        <v>20.494730000000004</v>
      </c>
      <c r="V31" s="94">
        <v>16.977824000000002</v>
      </c>
      <c r="W31" s="94">
        <v>672.92333099999985</v>
      </c>
      <c r="X31" s="94">
        <v>668.15699499999982</v>
      </c>
      <c r="Y31" s="94">
        <v>2.0899999999999998E-2</v>
      </c>
      <c r="Z31" s="94">
        <v>4.766335999999999</v>
      </c>
      <c r="AA31" s="94">
        <v>0</v>
      </c>
      <c r="AB31" s="94">
        <v>0</v>
      </c>
      <c r="AC31" s="94">
        <v>672.92333100000008</v>
      </c>
      <c r="AD31" s="94">
        <v>670.87099300000011</v>
      </c>
      <c r="AE31" s="97">
        <v>2.0523379999999998</v>
      </c>
      <c r="AF31" s="94">
        <v>0</v>
      </c>
      <c r="AG31" s="96">
        <v>691.82366400000012</v>
      </c>
      <c r="AH31" s="94">
        <v>39.524892000000001</v>
      </c>
      <c r="AI31" s="94">
        <v>691.82366400000012</v>
      </c>
      <c r="AJ31" s="94">
        <v>0</v>
      </c>
      <c r="AK31" s="94">
        <f t="shared" si="0"/>
        <v>731.35200599999996</v>
      </c>
      <c r="AL31" s="94">
        <f t="shared" si="1"/>
        <v>39.63089200000001</v>
      </c>
      <c r="AM31" s="94">
        <v>0</v>
      </c>
      <c r="AN31" s="94">
        <v>39.63089200000001</v>
      </c>
      <c r="AO31" s="94">
        <f t="shared" si="2"/>
        <v>691.72111399999994</v>
      </c>
    </row>
    <row r="32" spans="2:41" s="91" customFormat="1" ht="27" customHeight="1">
      <c r="B32" s="100" t="s">
        <v>97</v>
      </c>
      <c r="C32" s="93"/>
      <c r="D32" s="94">
        <v>705.84802999999999</v>
      </c>
      <c r="E32" s="94">
        <v>51.353000000000002</v>
      </c>
      <c r="F32" s="94">
        <v>0</v>
      </c>
      <c r="G32" s="94">
        <v>654.49503000000004</v>
      </c>
      <c r="H32" s="94">
        <v>0</v>
      </c>
      <c r="I32" s="94">
        <v>0</v>
      </c>
      <c r="J32" s="94">
        <v>0</v>
      </c>
      <c r="K32" s="94">
        <v>644.59815000000003</v>
      </c>
      <c r="L32" s="94">
        <v>0</v>
      </c>
      <c r="M32" s="94">
        <v>544.72900000000004</v>
      </c>
      <c r="N32" s="94">
        <v>0</v>
      </c>
      <c r="O32" s="94">
        <v>99.869149999999991</v>
      </c>
      <c r="P32" s="94">
        <v>96.134</v>
      </c>
      <c r="Q32" s="94">
        <v>0</v>
      </c>
      <c r="R32" s="94">
        <v>0</v>
      </c>
      <c r="S32" s="96">
        <v>13.63203</v>
      </c>
      <c r="T32" s="94">
        <v>0.92144999999999999</v>
      </c>
      <c r="U32" s="94">
        <v>0</v>
      </c>
      <c r="V32" s="94">
        <v>0.92144999999999999</v>
      </c>
      <c r="W32" s="94">
        <v>12.71058</v>
      </c>
      <c r="X32" s="94">
        <v>7.3209</v>
      </c>
      <c r="Y32" s="94">
        <v>0</v>
      </c>
      <c r="Z32" s="94">
        <v>5.3896800000000002</v>
      </c>
      <c r="AA32" s="94">
        <v>0.34178999999999998</v>
      </c>
      <c r="AB32" s="94">
        <v>0</v>
      </c>
      <c r="AC32" s="94">
        <v>12.710579999999998</v>
      </c>
      <c r="AD32" s="94">
        <v>12.710579999999998</v>
      </c>
      <c r="AE32" s="97">
        <v>0</v>
      </c>
      <c r="AF32" s="94">
        <v>0</v>
      </c>
      <c r="AG32" s="96">
        <v>108.84457999999999</v>
      </c>
      <c r="AH32" s="94">
        <v>0.92144999999999999</v>
      </c>
      <c r="AI32" s="94">
        <v>160.19757999999999</v>
      </c>
      <c r="AJ32" s="94">
        <v>0</v>
      </c>
      <c r="AK32" s="94">
        <f t="shared" si="0"/>
        <v>654.49503000000004</v>
      </c>
      <c r="AL32" s="94">
        <f t="shared" si="1"/>
        <v>0.92144999999999999</v>
      </c>
      <c r="AM32" s="94">
        <v>0</v>
      </c>
      <c r="AN32" s="94">
        <v>0.92144999999999999</v>
      </c>
      <c r="AO32" s="94">
        <f t="shared" si="2"/>
        <v>653.57357999999999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91.361000000000004</v>
      </c>
      <c r="E34" s="94">
        <v>0</v>
      </c>
      <c r="F34" s="94">
        <v>0</v>
      </c>
      <c r="G34" s="94">
        <v>91.361000000000004</v>
      </c>
      <c r="H34" s="94">
        <v>91.361000000000004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91.361000000000004</v>
      </c>
      <c r="AH34" s="94">
        <v>0</v>
      </c>
      <c r="AI34" s="94">
        <v>91.361000000000004</v>
      </c>
      <c r="AJ34" s="94">
        <v>0</v>
      </c>
      <c r="AK34" s="94">
        <f t="shared" si="0"/>
        <v>91.361000000000004</v>
      </c>
      <c r="AL34" s="94">
        <f t="shared" si="1"/>
        <v>0</v>
      </c>
      <c r="AM34" s="94">
        <v>0</v>
      </c>
      <c r="AN34" s="94">
        <v>0</v>
      </c>
      <c r="AO34" s="94">
        <f t="shared" si="2"/>
        <v>91.361000000000004</v>
      </c>
    </row>
    <row r="35" spans="2:41" s="91" customFormat="1" ht="27" customHeight="1">
      <c r="B35" s="100" t="s">
        <v>100</v>
      </c>
      <c r="C35" s="93"/>
      <c r="D35" s="94">
        <v>6.1740000000000003E-2</v>
      </c>
      <c r="E35" s="94">
        <v>0</v>
      </c>
      <c r="F35" s="94">
        <v>0</v>
      </c>
      <c r="G35" s="94">
        <v>6.1740000000000003E-2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6.1740000000000003E-2</v>
      </c>
      <c r="T35" s="94">
        <v>0</v>
      </c>
      <c r="U35" s="94">
        <v>0</v>
      </c>
      <c r="V35" s="94">
        <v>0</v>
      </c>
      <c r="W35" s="94">
        <v>6.1740000000000003E-2</v>
      </c>
      <c r="X35" s="94">
        <v>0</v>
      </c>
      <c r="Y35" s="94">
        <v>0</v>
      </c>
      <c r="Z35" s="94">
        <v>6.1740000000000003E-2</v>
      </c>
      <c r="AA35" s="94">
        <v>0</v>
      </c>
      <c r="AB35" s="94">
        <v>0</v>
      </c>
      <c r="AC35" s="94">
        <v>6.1740000000000003E-2</v>
      </c>
      <c r="AD35" s="94">
        <v>6.1740000000000003E-2</v>
      </c>
      <c r="AE35" s="97">
        <v>0</v>
      </c>
      <c r="AF35" s="94">
        <v>0</v>
      </c>
      <c r="AG35" s="96">
        <v>6.1740000000000003E-2</v>
      </c>
      <c r="AH35" s="94">
        <v>0</v>
      </c>
      <c r="AI35" s="94">
        <v>6.1740000000000003E-2</v>
      </c>
      <c r="AJ35" s="94">
        <v>0</v>
      </c>
      <c r="AK35" s="94">
        <f t="shared" si="0"/>
        <v>6.1740000000000003E-2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6.1740000000000003E-2</v>
      </c>
    </row>
    <row r="36" spans="2:41" s="91" customFormat="1" ht="27" customHeight="1">
      <c r="B36" s="100" t="s">
        <v>101</v>
      </c>
      <c r="C36" s="93"/>
      <c r="D36" s="94">
        <v>26.015356999999991</v>
      </c>
      <c r="E36" s="94">
        <v>0</v>
      </c>
      <c r="F36" s="94">
        <v>0</v>
      </c>
      <c r="G36" s="94">
        <v>26.015356999999991</v>
      </c>
      <c r="H36" s="94">
        <v>0</v>
      </c>
      <c r="I36" s="94">
        <v>0</v>
      </c>
      <c r="J36" s="94">
        <v>0</v>
      </c>
      <c r="K36" s="94">
        <v>0.13805000000000001</v>
      </c>
      <c r="L36" s="94">
        <v>0</v>
      </c>
      <c r="M36" s="94">
        <v>3.2759999999999997E-2</v>
      </c>
      <c r="N36" s="94">
        <v>0</v>
      </c>
      <c r="O36" s="94">
        <v>0.10528999999999999</v>
      </c>
      <c r="P36" s="94">
        <v>0</v>
      </c>
      <c r="Q36" s="94">
        <v>0</v>
      </c>
      <c r="R36" s="101">
        <v>0</v>
      </c>
      <c r="S36" s="96">
        <v>25.982596999999991</v>
      </c>
      <c r="T36" s="94">
        <v>4.8412600000000001</v>
      </c>
      <c r="U36" s="94">
        <v>3.0475199999999996</v>
      </c>
      <c r="V36" s="94">
        <v>1.7937399999999999</v>
      </c>
      <c r="W36" s="94">
        <v>21.141336999999993</v>
      </c>
      <c r="X36" s="94">
        <v>16.481998999999995</v>
      </c>
      <c r="Y36" s="94">
        <v>3.8512749999999993</v>
      </c>
      <c r="Z36" s="94">
        <v>4.6593379999999982</v>
      </c>
      <c r="AA36" s="94">
        <v>3.3343839999999991</v>
      </c>
      <c r="AB36" s="94">
        <v>7.5956636999999896</v>
      </c>
      <c r="AC36" s="94">
        <v>13.545673300000002</v>
      </c>
      <c r="AD36" s="94">
        <v>4.0827670000000014</v>
      </c>
      <c r="AE36" s="94">
        <v>9.462906300000002</v>
      </c>
      <c r="AF36" s="94">
        <v>0</v>
      </c>
      <c r="AG36" s="96">
        <v>4.0827670000000014</v>
      </c>
      <c r="AH36" s="94">
        <v>14.304166300000002</v>
      </c>
      <c r="AI36" s="94">
        <v>4.0827670000000014</v>
      </c>
      <c r="AJ36" s="94">
        <v>0</v>
      </c>
      <c r="AK36" s="94">
        <f t="shared" si="0"/>
        <v>26.015356999999991</v>
      </c>
      <c r="AL36" s="94">
        <f t="shared" si="1"/>
        <v>21.898236687934418</v>
      </c>
      <c r="AM36" s="94">
        <f>SUM(AM37:AM39)</f>
        <v>0</v>
      </c>
      <c r="AN36" s="94">
        <f>SUM(AN37:AN39)</f>
        <v>21.898236687934418</v>
      </c>
      <c r="AO36" s="94">
        <f t="shared" si="2"/>
        <v>4.1171203120655733</v>
      </c>
    </row>
    <row r="37" spans="2:41" s="91" customFormat="1" ht="27" customHeight="1">
      <c r="B37" s="102">
        <v>0</v>
      </c>
      <c r="C37" s="103" t="s">
        <v>102</v>
      </c>
      <c r="D37" s="104">
        <v>6.7059499999999979</v>
      </c>
      <c r="E37" s="105">
        <v>0</v>
      </c>
      <c r="F37" s="104">
        <v>0</v>
      </c>
      <c r="G37" s="104">
        <v>6.7059499999999979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6.7059499999999979</v>
      </c>
      <c r="T37" s="104">
        <v>0</v>
      </c>
      <c r="U37" s="104">
        <v>0</v>
      </c>
      <c r="V37" s="104">
        <v>0</v>
      </c>
      <c r="W37" s="104">
        <v>6.7059499999999979</v>
      </c>
      <c r="X37" s="104">
        <v>3.8512749999999993</v>
      </c>
      <c r="Y37" s="104">
        <v>3.8512749999999993</v>
      </c>
      <c r="Z37" s="104">
        <v>2.854674999999999</v>
      </c>
      <c r="AA37" s="104">
        <v>2.8537849999999989</v>
      </c>
      <c r="AB37" s="104">
        <v>5.842635699999998</v>
      </c>
      <c r="AC37" s="104">
        <v>0.86331429999999965</v>
      </c>
      <c r="AD37" s="104">
        <v>8.8999999999999995E-5</v>
      </c>
      <c r="AE37" s="104">
        <v>0.86322529999999964</v>
      </c>
      <c r="AF37" s="106">
        <v>0</v>
      </c>
      <c r="AG37" s="107">
        <v>8.8999999999999995E-5</v>
      </c>
      <c r="AH37" s="104">
        <v>0.86322529999999964</v>
      </c>
      <c r="AI37" s="104">
        <v>8.8999999999999995E-5</v>
      </c>
      <c r="AJ37" s="105">
        <v>0</v>
      </c>
      <c r="AK37" s="105">
        <f t="shared" si="0"/>
        <v>6.7059499999999979</v>
      </c>
      <c r="AL37" s="105">
        <f t="shared" si="1"/>
        <v>6.7050600000000014</v>
      </c>
      <c r="AM37" s="105">
        <v>0</v>
      </c>
      <c r="AN37" s="105">
        <v>6.7050600000000014</v>
      </c>
      <c r="AO37" s="105">
        <f t="shared" si="2"/>
        <v>8.899999999965047E-4</v>
      </c>
    </row>
    <row r="38" spans="2:41" s="91" customFormat="1" ht="27" customHeight="1">
      <c r="B38" s="102">
        <v>0</v>
      </c>
      <c r="C38" s="118" t="s">
        <v>103</v>
      </c>
      <c r="D38" s="109">
        <v>18.293399999999995</v>
      </c>
      <c r="E38" s="109">
        <v>0</v>
      </c>
      <c r="F38" s="109">
        <v>0</v>
      </c>
      <c r="G38" s="109">
        <v>18.293399999999995</v>
      </c>
      <c r="H38" s="109">
        <v>0</v>
      </c>
      <c r="I38" s="109">
        <v>0</v>
      </c>
      <c r="J38" s="109">
        <v>0</v>
      </c>
      <c r="K38" s="109">
        <v>0.13793</v>
      </c>
      <c r="L38" s="109">
        <v>0</v>
      </c>
      <c r="M38" s="109">
        <v>3.2759999999999997E-2</v>
      </c>
      <c r="N38" s="109">
        <v>0</v>
      </c>
      <c r="O38" s="109">
        <v>0.10517</v>
      </c>
      <c r="P38" s="109">
        <v>0</v>
      </c>
      <c r="Q38" s="109">
        <v>0</v>
      </c>
      <c r="R38" s="110">
        <v>0</v>
      </c>
      <c r="S38" s="111">
        <v>18.260639999999995</v>
      </c>
      <c r="T38" s="109">
        <v>4.7462</v>
      </c>
      <c r="U38" s="109">
        <v>3.0475199999999996</v>
      </c>
      <c r="V38" s="109">
        <v>1.69868</v>
      </c>
      <c r="W38" s="109">
        <v>13.514439999999995</v>
      </c>
      <c r="X38" s="109">
        <v>12.496274999999995</v>
      </c>
      <c r="Y38" s="109">
        <v>0</v>
      </c>
      <c r="Z38" s="109">
        <v>1.0181649999999995</v>
      </c>
      <c r="AA38" s="109">
        <v>1.643E-2</v>
      </c>
      <c r="AB38" s="109">
        <v>1.4395229999999923</v>
      </c>
      <c r="AC38" s="109">
        <v>12.074917000000003</v>
      </c>
      <c r="AD38" s="109">
        <v>3.6250400000000012</v>
      </c>
      <c r="AE38" s="109">
        <v>8.4498770000000025</v>
      </c>
      <c r="AF38" s="110">
        <v>0</v>
      </c>
      <c r="AG38" s="111">
        <v>3.6250400000000012</v>
      </c>
      <c r="AH38" s="109">
        <v>13.196077000000002</v>
      </c>
      <c r="AI38" s="109">
        <v>3.6250400000000012</v>
      </c>
      <c r="AJ38" s="109">
        <v>0</v>
      </c>
      <c r="AK38" s="109">
        <f t="shared" si="0"/>
        <v>18.293399999999995</v>
      </c>
      <c r="AL38" s="109">
        <f t="shared" si="1"/>
        <v>14.635075296111587</v>
      </c>
      <c r="AM38" s="109">
        <v>0</v>
      </c>
      <c r="AN38" s="109">
        <v>14.635075296111587</v>
      </c>
      <c r="AO38" s="109">
        <f t="shared" si="2"/>
        <v>3.6583247038884075</v>
      </c>
    </row>
    <row r="39" spans="2:41" ht="27" customHeight="1">
      <c r="B39" s="112">
        <v>0</v>
      </c>
      <c r="C39" s="119" t="s">
        <v>101</v>
      </c>
      <c r="D39" s="114">
        <v>1.0160069999999994</v>
      </c>
      <c r="E39" s="95">
        <v>0</v>
      </c>
      <c r="F39" s="114">
        <v>0</v>
      </c>
      <c r="G39" s="114">
        <v>1.0160069999999994</v>
      </c>
      <c r="H39" s="95">
        <v>0</v>
      </c>
      <c r="I39" s="95">
        <v>0</v>
      </c>
      <c r="J39" s="95">
        <v>0</v>
      </c>
      <c r="K39" s="95">
        <v>1.1999999999999999E-4</v>
      </c>
      <c r="L39" s="95">
        <v>0</v>
      </c>
      <c r="M39" s="95">
        <v>0</v>
      </c>
      <c r="N39" s="95">
        <v>0</v>
      </c>
      <c r="O39" s="95">
        <v>1.1999999999999999E-4</v>
      </c>
      <c r="P39" s="114">
        <v>0</v>
      </c>
      <c r="Q39" s="114">
        <v>0</v>
      </c>
      <c r="R39" s="115">
        <v>0</v>
      </c>
      <c r="S39" s="116">
        <v>1.0160069999999994</v>
      </c>
      <c r="T39" s="114">
        <v>9.5060000000000006E-2</v>
      </c>
      <c r="U39" s="114">
        <v>0</v>
      </c>
      <c r="V39" s="114">
        <v>9.5060000000000006E-2</v>
      </c>
      <c r="W39" s="114">
        <v>0.92094699999999952</v>
      </c>
      <c r="X39" s="114">
        <v>0.13444899999999999</v>
      </c>
      <c r="Y39" s="114">
        <v>0</v>
      </c>
      <c r="Z39" s="114">
        <v>0.78649799999999959</v>
      </c>
      <c r="AA39" s="114">
        <v>0.46416900000000011</v>
      </c>
      <c r="AB39" s="114">
        <v>0.31350499999999959</v>
      </c>
      <c r="AC39" s="114">
        <v>0.60744199999999993</v>
      </c>
      <c r="AD39" s="114">
        <v>0.45763799999999993</v>
      </c>
      <c r="AE39" s="114">
        <v>0.14980399999999999</v>
      </c>
      <c r="AF39" s="115">
        <v>0</v>
      </c>
      <c r="AG39" s="116">
        <v>0.45763799999999993</v>
      </c>
      <c r="AH39" s="114">
        <v>0.244864</v>
      </c>
      <c r="AI39" s="114">
        <v>0.45763799999999993</v>
      </c>
      <c r="AJ39" s="95">
        <v>0</v>
      </c>
      <c r="AK39" s="95">
        <f t="shared" si="0"/>
        <v>1.0160069999999994</v>
      </c>
      <c r="AL39" s="95">
        <f t="shared" si="1"/>
        <v>0.55810139182282792</v>
      </c>
      <c r="AM39" s="95">
        <v>0</v>
      </c>
      <c r="AN39" s="95">
        <v>0.55810139182282792</v>
      </c>
      <c r="AO39" s="95">
        <f t="shared" si="2"/>
        <v>0.45790560817717152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2020-02-24T07:10:16Z</dcterms:created>
  <dcterms:modified xsi:type="dcterms:W3CDTF">2020-02-24T07:10:16Z</dcterms:modified>
</cp:coreProperties>
</file>