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085"/>
  </bookViews>
  <sheets>
    <sheet name="総括表" sheetId="1" r:id="rId1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総括表!$A$1:$AR$47</definedName>
  </definedNames>
  <calcPr calcId="145621"/>
</workbook>
</file>

<file path=xl/calcChain.xml><?xml version="1.0" encoding="utf-8"?>
<calcChain xmlns="http://schemas.openxmlformats.org/spreadsheetml/2006/main">
  <c r="AD5" i="1" l="1"/>
  <c r="AC22" i="1" l="1"/>
  <c r="N39" i="1"/>
  <c r="O36" i="1"/>
  <c r="F36" i="1" l="1"/>
  <c r="E36" i="1" s="1"/>
  <c r="G36" i="1"/>
  <c r="E37" i="1"/>
  <c r="E38" i="1"/>
  <c r="E39" i="1"/>
  <c r="H39" i="1"/>
  <c r="K39" i="1"/>
  <c r="Q39" i="1"/>
  <c r="F40" i="1"/>
  <c r="E40" i="1" s="1"/>
  <c r="G40" i="1"/>
  <c r="E41" i="1"/>
  <c r="H41" i="1"/>
  <c r="K41" i="1"/>
  <c r="N41" i="1"/>
  <c r="Q41" i="1"/>
  <c r="E42" i="1"/>
  <c r="E43" i="1"/>
  <c r="G44" i="1"/>
  <c r="E45" i="1"/>
  <c r="H45" i="1"/>
  <c r="K45" i="1"/>
  <c r="Q45" i="1"/>
  <c r="E46" i="1"/>
  <c r="H46" i="1"/>
  <c r="K46" i="1"/>
  <c r="N46" i="1"/>
  <c r="Q46" i="1"/>
  <c r="G24" i="1" l="1"/>
  <c r="E25" i="1"/>
  <c r="H25" i="1"/>
  <c r="K25" i="1"/>
  <c r="N25" i="1"/>
  <c r="Q25" i="1"/>
  <c r="E27" i="1"/>
  <c r="G28" i="1"/>
  <c r="E29" i="1"/>
  <c r="H29" i="1"/>
  <c r="K29" i="1"/>
  <c r="N29" i="1"/>
  <c r="Q29" i="1"/>
  <c r="Q30" i="1"/>
  <c r="E31" i="1"/>
  <c r="K31" i="1"/>
  <c r="G32" i="1"/>
  <c r="E35" i="1"/>
  <c r="AE13" i="1" l="1"/>
  <c r="AB20" i="1"/>
  <c r="AB12" i="1"/>
  <c r="AB4" i="1"/>
  <c r="AF18" i="1"/>
  <c r="AF16" i="1"/>
  <c r="AF14" i="1"/>
  <c r="AF26" i="1"/>
  <c r="AF24" i="1"/>
  <c r="AF22" i="1"/>
  <c r="AF20" i="1" s="1"/>
  <c r="AH20" i="1"/>
  <c r="AG20" i="1"/>
  <c r="AH4" i="1"/>
  <c r="AG4" i="1"/>
  <c r="AH12" i="1"/>
  <c r="AG12" i="1"/>
  <c r="AE21" i="1"/>
  <c r="AD21" i="1"/>
  <c r="AE20" i="1"/>
  <c r="AD20" i="1"/>
  <c r="AD13" i="1"/>
  <c r="AE12" i="1"/>
  <c r="AD12" i="1"/>
  <c r="AC27" i="1"/>
  <c r="AC26" i="1"/>
  <c r="AC25" i="1"/>
  <c r="AC24" i="1"/>
  <c r="AC23" i="1"/>
  <c r="AC21" i="1" s="1"/>
  <c r="AC19" i="1"/>
  <c r="AC18" i="1"/>
  <c r="AC17" i="1"/>
  <c r="AC16" i="1"/>
  <c r="AC15" i="1"/>
  <c r="AC14" i="1"/>
  <c r="AC20" i="1"/>
  <c r="AC13" i="1"/>
  <c r="AC12" i="1"/>
  <c r="AF10" i="1"/>
  <c r="AF8" i="1"/>
  <c r="AF6" i="1"/>
  <c r="AC7" i="1"/>
  <c r="AC9" i="1"/>
  <c r="AC11" i="1"/>
  <c r="AE5" i="1"/>
  <c r="AC5" i="1" l="1"/>
  <c r="AF12" i="1"/>
  <c r="AF4" i="1"/>
  <c r="G20" i="1"/>
  <c r="F20" i="1"/>
  <c r="G16" i="1"/>
  <c r="F16" i="1"/>
  <c r="G8" i="1"/>
  <c r="G4" i="1"/>
  <c r="Q21" i="1"/>
  <c r="Q17" i="1"/>
  <c r="Q9" i="1"/>
  <c r="Q5" i="1"/>
  <c r="N21" i="1"/>
  <c r="N9" i="1"/>
  <c r="N5" i="1"/>
  <c r="K21" i="1"/>
  <c r="K9" i="1"/>
  <c r="K5" i="1"/>
  <c r="H21" i="1"/>
  <c r="H9" i="1"/>
  <c r="H5" i="1"/>
  <c r="E23" i="1"/>
  <c r="E22" i="1"/>
  <c r="E21" i="1"/>
  <c r="E19" i="1"/>
  <c r="E18" i="1"/>
  <c r="E17" i="1"/>
  <c r="E15" i="1"/>
  <c r="E13" i="1"/>
  <c r="E9" i="1"/>
  <c r="E5" i="1"/>
  <c r="E16" i="1" l="1"/>
  <c r="E20" i="1"/>
</calcChain>
</file>

<file path=xl/comments1.xml><?xml version="1.0" encoding="utf-8"?>
<comments xmlns="http://schemas.openxmlformats.org/spreadsheetml/2006/main">
  <authors>
    <author>Wakayama Prefecture</author>
  </authors>
  <commentList>
    <comment ref="B40" authorId="0">
      <text>
        <r>
          <rPr>
            <b/>
            <sz val="9"/>
            <color indexed="81"/>
            <rFont val="ＭＳ Ｐゴシック"/>
            <family val="3"/>
            <charset val="128"/>
          </rPr>
          <t>専修学校に分校なし。</t>
        </r>
      </text>
    </comment>
    <comment ref="B44" authorId="0">
      <text>
        <r>
          <rPr>
            <b/>
            <sz val="9"/>
            <color indexed="81"/>
            <rFont val="ＭＳ Ｐゴシック"/>
            <family val="3"/>
            <charset val="128"/>
          </rPr>
          <t>各種学校に分校なし。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<sst xmlns="http://schemas.openxmlformats.org/spreadsheetml/2006/main" count="191" uniqueCount="39">
  <si>
    <t>区分</t>
    <rPh sb="0" eb="2">
      <t>クブン</t>
    </rPh>
    <phoneticPr fontId="5"/>
  </si>
  <si>
    <t>計</t>
    <rPh sb="0" eb="1">
      <t>ケイ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</si>
  <si>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</si>
  <si>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</si>
  <si>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</si>
  <si>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</si>
  <si>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</si>
  <si>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</si>
  <si>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(通信制)</t>
    <rPh sb="1" eb="4">
      <t>ツウシンセイ</t>
    </rPh>
    <phoneticPr fontId="2"/>
  </si>
  <si>
    <t>学校数</t>
    <rPh sb="0" eb="3">
      <t>ガッコウスウ</t>
    </rPh>
    <phoneticPr fontId="2"/>
  </si>
  <si>
    <t>在学者数</t>
    <rPh sb="0" eb="3">
      <t>ザイガクシャ</t>
    </rPh>
    <rPh sb="3" eb="4">
      <t>スウ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</si>
  <si>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</si>
  <si>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</si>
  <si>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</si>
  <si>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</si>
  <si>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幼稚園</t>
    <rPh sb="0" eb="3">
      <t>ヨウチエン</t>
    </rPh>
    <phoneticPr fontId="2"/>
  </si>
  <si>
    <t>専修学校</t>
    <rPh sb="0" eb="2">
      <t>センシュウ</t>
    </rPh>
    <rPh sb="2" eb="4">
      <t>ガッコウ</t>
    </rPh>
    <phoneticPr fontId="2"/>
  </si>
  <si>
    <t>各種学校</t>
    <rPh sb="0" eb="2">
      <t>カクシュ</t>
    </rPh>
    <rPh sb="2" eb="4">
      <t>ガッコウ</t>
    </rPh>
    <phoneticPr fontId="2"/>
  </si>
  <si>
    <t>短期大学</t>
    <rPh sb="0" eb="2">
      <t>タンキ</t>
    </rPh>
    <rPh sb="2" eb="4">
      <t>ダイガク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</si>
  <si>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</si>
  <si>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大学</t>
    <rPh sb="0" eb="2">
      <t>ダイガク</t>
    </rPh>
    <phoneticPr fontId="2"/>
  </si>
  <si>
    <t>(全日制･定時制)</t>
    <rPh sb="1" eb="4">
      <t>ゼンニチセイ</t>
    </rPh>
    <rPh sb="5" eb="8">
      <t>テイジセイ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</si>
  <si>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</si>
  <si>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教員数（本務者）</t>
    <rPh sb="0" eb="3">
      <t>キョウインスウ</t>
    </rPh>
    <rPh sb="4" eb="7">
      <t>ホンムシャ</t>
    </rPh>
    <phoneticPr fontId="2"/>
  </si>
  <si>
    <t>教員数（兼務者）</t>
    <rPh sb="0" eb="3">
      <t>キョウインスウ</t>
    </rPh>
    <rPh sb="4" eb="7">
      <t>ケンムシャ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</si>
  <si>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</si>
  <si>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（通信制）</t>
    <rPh sb="1" eb="4">
      <t>ツウシンセイ</t>
    </rPh>
    <phoneticPr fontId="2"/>
  </si>
  <si>
    <t>（　）内は学部学生数で内数</t>
    <rPh sb="3" eb="4">
      <t>ナイ</t>
    </rPh>
    <rPh sb="5" eb="7">
      <t>ガクブ</t>
    </rPh>
    <rPh sb="7" eb="10">
      <t>ガクセイスウ</t>
    </rPh>
    <rPh sb="11" eb="13">
      <t>ウチスウ</t>
    </rPh>
    <phoneticPr fontId="2"/>
  </si>
  <si>
    <t>（　）内は本科学生数で内数</t>
    <rPh sb="3" eb="4">
      <t>ナイ</t>
    </rPh>
    <rPh sb="5" eb="7">
      <t>ホンカ</t>
    </rPh>
    <rPh sb="7" eb="10">
      <t>ガクセイスウ</t>
    </rPh>
    <rPh sb="11" eb="13">
      <t>ウチスウ</t>
    </rPh>
    <phoneticPr fontId="2"/>
  </si>
  <si>
    <t>（注）　大学等の数値は県に本部が所在するもの。</t>
    <rPh sb="1" eb="2">
      <t>チュウ</t>
    </rPh>
    <rPh sb="4" eb="6">
      <t>ダイガク</t>
    </rPh>
    <rPh sb="6" eb="7">
      <t>トウ</t>
    </rPh>
    <rPh sb="8" eb="10">
      <t>スウチ</t>
    </rPh>
    <rPh sb="11" eb="12">
      <t>ケン</t>
    </rPh>
    <rPh sb="13" eb="15">
      <t>ホンブ</t>
    </rPh>
    <rPh sb="16" eb="18">
      <t>ショザイ</t>
    </rPh>
    <phoneticPr fontId="2"/>
  </si>
  <si>
    <t>　　　　ただし、在学者数は県に所在する学部・研究科の数値である。</t>
    <rPh sb="8" eb="11">
      <t>ザイガクシャ</t>
    </rPh>
    <rPh sb="11" eb="12">
      <t>スウ</t>
    </rPh>
    <rPh sb="13" eb="14">
      <t>ケン</t>
    </rPh>
    <rPh sb="15" eb="17">
      <t>ショザイ</t>
    </rPh>
    <rPh sb="19" eb="21">
      <t>ガクブ</t>
    </rPh>
    <rPh sb="22" eb="25">
      <t>ケンキュウカ</t>
    </rPh>
    <rPh sb="26" eb="28">
      <t>スウチ</t>
    </rPh>
    <phoneticPr fontId="2"/>
  </si>
  <si>
    <t>０１　総括表（２－１）</t>
    <rPh sb="3" eb="5">
      <t>ソウカツ</t>
    </rPh>
    <rPh sb="5" eb="6">
      <t>ヒョウ</t>
    </rPh>
    <phoneticPr fontId="5"/>
  </si>
  <si>
    <t>０１　総括表（２－２）</t>
    <rPh sb="3" eb="5">
      <t>ソウカツ</t>
    </rPh>
    <rPh sb="5" eb="6">
      <t>ヒョウ</t>
    </rPh>
    <phoneticPr fontId="5"/>
  </si>
  <si>
    <t>幼保連携型</t>
    <rPh sb="0" eb="1">
      <t>ヨウ</t>
    </rPh>
    <rPh sb="1" eb="2">
      <t>ホ</t>
    </rPh>
    <rPh sb="2" eb="5">
      <t>レンケイガタ</t>
    </rPh>
    <phoneticPr fontId="2"/>
  </si>
  <si>
    <t>認定こども園</t>
    <rPh sb="0" eb="2">
      <t>ニンテイ</t>
    </rPh>
    <rPh sb="5" eb="6">
      <t>エン</t>
    </rPh>
    <phoneticPr fontId="2"/>
  </si>
  <si>
    <t>義務教育学校</t>
    <rPh sb="0" eb="6">
      <t>ギムキョウイクガッコウ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</si>
  <si>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</si>
  <si>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【平成３０（２０１８）年５月１日現在】</t>
    <phoneticPr fontId="2"/>
  </si>
  <si>
    <t>（参考）文部科学省「平成３０年度学校基本調査報告書（高等教育機関編）」から</t>
    <rPh sb="1" eb="3">
      <t>サンコウ</t>
    </rPh>
    <rPh sb="4" eb="6">
      <t>モンブ</t>
    </rPh>
    <rPh sb="6" eb="9">
      <t>カガクショウ</t>
    </rPh>
    <rPh sb="10" eb="12">
      <t>ヘイセイ</t>
    </rPh>
    <rPh sb="14" eb="16">
      <t>ネンド</t>
    </rPh>
    <rPh sb="16" eb="18">
      <t>ガッコウ</t>
    </rPh>
    <rPh sb="18" eb="20">
      <t>キホン</t>
    </rPh>
    <rPh sb="20" eb="22">
      <t>チョウサ</t>
    </rPh>
    <rPh sb="22" eb="25">
      <t>ホウコクショ</t>
    </rPh>
    <rPh sb="26" eb="28">
      <t>コウトウ</t>
    </rPh>
    <rPh sb="28" eb="30">
      <t>キョウイク</t>
    </rPh>
    <rPh sb="30" eb="32">
      <t>キカン</t>
    </rPh>
    <rPh sb="32" eb="33">
      <t>ヘン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</si>
</sst>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&quot;&lt;&quot;#,###&quot;&gt;&quot;;&quot;&lt;&quot;\-#,###&quot;&gt;&quot;;&quot;&lt;-&gt;&quot;"/>
    <numFmt numFmtId="177" formatCode="#,##0_);\(#,##0\)"/>
  </numFmts>
  <fonts count="15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9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" fillId="0" borderId="0">
      <alignment vertical="center"/>
    </xf>
    <xf numFmtId="0" fontId="1" fillId="0" borderId="0">
      <alignment vertical="center"/>
    </xf>
  </cellStyleXfs>
  <cellXfs count="183">
    <xf numFmtId="0" fontId="0" fillId="0" borderId="0" xfId="0"/>
    <xf numFmtId="0" fontId="1" fillId="0" borderId="1" xfId="5" applyFont="1" applyFill="1" applyBorder="1">
      <alignment vertical="center"/>
    </xf>
    <xf numFmtId="0" fontId="8" fillId="0" borderId="1" xfId="5" applyFont="1" applyFill="1" applyBorder="1" applyAlignment="1">
      <alignment vertical="center"/>
    </xf>
    <xf numFmtId="0" fontId="8" fillId="0" borderId="1" xfId="5" applyFont="1" applyFill="1" applyBorder="1" applyAlignment="1">
      <alignment horizontal="left" vertical="center" indent="1"/>
    </xf>
    <xf numFmtId="0" fontId="4" fillId="0" borderId="1" xfId="5" applyFont="1" applyFill="1" applyBorder="1" applyAlignment="1">
      <alignment horizontal="left" vertical="center" indent="1"/>
    </xf>
    <xf numFmtId="0" fontId="3" fillId="0" borderId="1" xfId="5" applyFont="1" applyFill="1" applyBorder="1">
      <alignment vertical="center"/>
    </xf>
    <xf numFmtId="0" fontId="9" fillId="0" borderId="1" xfId="5" applyFont="1" applyFill="1" applyBorder="1" applyAlignment="1">
      <alignment horizontal="right" vertical="center"/>
    </xf>
    <xf numFmtId="0" fontId="6" fillId="0" borderId="1" xfId="5" applyFont="1" applyFill="1" applyBorder="1" applyAlignment="1">
      <alignment horizontal="right" vertical="center"/>
    </xf>
    <xf numFmtId="0" fontId="3" fillId="0" borderId="0" xfId="5" applyFont="1" applyFill="1">
      <alignment vertical="center"/>
    </xf>
    <xf numFmtId="0" fontId="1" fillId="0" borderId="2" xfId="5" applyFont="1" applyFill="1" applyBorder="1">
      <alignment vertical="center"/>
    </xf>
    <xf numFmtId="0" fontId="9" fillId="0" borderId="3" xfId="5" applyFont="1" applyFill="1" applyBorder="1" applyAlignment="1">
      <alignment horizontal="center" vertical="center"/>
    </xf>
    <xf numFmtId="0" fontId="6" fillId="0" borderId="4" xfId="5" applyFont="1" applyFill="1" applyBorder="1" applyAlignment="1">
      <alignment horizontal="centerContinuous" vertical="center" shrinkToFit="1"/>
    </xf>
    <xf numFmtId="0" fontId="1" fillId="0" borderId="5" xfId="5" applyFont="1" applyFill="1" applyBorder="1">
      <alignment vertical="center"/>
    </xf>
    <xf numFmtId="0" fontId="9" fillId="0" borderId="2" xfId="5" applyFont="1" applyFill="1" applyBorder="1" applyAlignment="1">
      <alignment horizontal="center" vertical="center"/>
    </xf>
    <xf numFmtId="0" fontId="1" fillId="0" borderId="0" xfId="5" applyFont="1" applyFill="1">
      <alignment vertical="center"/>
    </xf>
    <xf numFmtId="0" fontId="9" fillId="0" borderId="6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horizontal="center" vertical="center" shrinkToFit="1"/>
    </xf>
    <xf numFmtId="0" fontId="1" fillId="0" borderId="8" xfId="5" applyFont="1" applyFill="1" applyBorder="1">
      <alignment vertical="center"/>
    </xf>
    <xf numFmtId="0" fontId="9" fillId="0" borderId="0" xfId="5" applyFont="1" applyFill="1" applyBorder="1" applyAlignment="1">
      <alignment horizontal="center" vertical="center"/>
    </xf>
    <xf numFmtId="0" fontId="1" fillId="0" borderId="9" xfId="5" applyFont="1" applyFill="1" applyBorder="1">
      <alignment vertical="center"/>
    </xf>
    <xf numFmtId="0" fontId="6" fillId="0" borderId="10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horizontal="center" vertical="center"/>
    </xf>
    <xf numFmtId="0" fontId="9" fillId="0" borderId="12" xfId="5" applyFont="1" applyFill="1" applyBorder="1" applyAlignment="1">
      <alignment vertical="center"/>
    </xf>
    <xf numFmtId="0" fontId="3" fillId="0" borderId="13" xfId="5" applyFont="1" applyFill="1" applyBorder="1">
      <alignment vertical="center"/>
    </xf>
    <xf numFmtId="0" fontId="6" fillId="0" borderId="9" xfId="5" applyFont="1" applyFill="1" applyBorder="1" applyAlignment="1">
      <alignment vertical="center"/>
    </xf>
    <xf numFmtId="0" fontId="3" fillId="0" borderId="0" xfId="5" applyFont="1" applyFill="1" applyBorder="1">
      <alignment vertical="center"/>
    </xf>
    <xf numFmtId="0" fontId="1" fillId="0" borderId="0" xfId="5" applyFont="1" applyFill="1" applyBorder="1">
      <alignment vertical="center"/>
    </xf>
    <xf numFmtId="0" fontId="6" fillId="0" borderId="14" xfId="5" applyFont="1" applyFill="1" applyBorder="1" applyAlignment="1">
      <alignment horizontal="center" vertical="center"/>
    </xf>
    <xf numFmtId="0" fontId="6" fillId="0" borderId="15" xfId="5" applyFont="1" applyFill="1" applyBorder="1" applyAlignment="1">
      <alignment horizontal="center" vertical="center"/>
    </xf>
    <xf numFmtId="0" fontId="9" fillId="0" borderId="6" xfId="5" applyFont="1" applyFill="1" applyBorder="1" applyAlignment="1">
      <alignment vertical="center"/>
    </xf>
    <xf numFmtId="0" fontId="3" fillId="0" borderId="8" xfId="5" applyFont="1" applyFill="1" applyBorder="1">
      <alignment vertical="center"/>
    </xf>
    <xf numFmtId="0" fontId="6" fillId="0" borderId="0" xfId="5" applyFont="1" applyFill="1" applyBorder="1" applyAlignment="1">
      <alignment vertical="center"/>
    </xf>
    <xf numFmtId="0" fontId="1" fillId="0" borderId="16" xfId="5" applyFont="1" applyFill="1" applyBorder="1">
      <alignment vertical="center"/>
    </xf>
    <xf numFmtId="0" fontId="6" fillId="0" borderId="17" xfId="5" applyFont="1" applyFill="1" applyBorder="1" applyAlignment="1">
      <alignment horizontal="center" vertical="center"/>
    </xf>
    <xf numFmtId="0" fontId="6" fillId="0" borderId="18" xfId="5" applyFont="1" applyFill="1" applyBorder="1" applyAlignment="1">
      <alignment horizontal="center" vertical="center"/>
    </xf>
    <xf numFmtId="0" fontId="9" fillId="0" borderId="19" xfId="5" applyFont="1" applyFill="1" applyBorder="1" applyAlignment="1">
      <alignment vertical="center"/>
    </xf>
    <xf numFmtId="0" fontId="3" fillId="0" borderId="20" xfId="5" applyFont="1" applyFill="1" applyBorder="1">
      <alignment vertical="center"/>
    </xf>
    <xf numFmtId="0" fontId="6" fillId="0" borderId="16" xfId="5" applyFont="1" applyFill="1" applyBorder="1" applyAlignment="1">
      <alignment vertical="center"/>
    </xf>
    <xf numFmtId="0" fontId="6" fillId="0" borderId="14" xfId="5" applyFont="1" applyFill="1" applyBorder="1" applyAlignment="1">
      <alignment horizontal="center" vertical="center" shrinkToFit="1"/>
    </xf>
    <xf numFmtId="0" fontId="6" fillId="0" borderId="15" xfId="5" applyFont="1" applyFill="1" applyBorder="1" applyAlignment="1">
      <alignment horizontal="center" vertical="center" shrinkToFit="1"/>
    </xf>
    <xf numFmtId="0" fontId="6" fillId="0" borderId="21" xfId="5" applyFont="1" applyFill="1" applyBorder="1" applyAlignment="1">
      <alignment horizontal="center" vertical="center"/>
    </xf>
    <xf numFmtId="0" fontId="6" fillId="0" borderId="22" xfId="5" applyFont="1" applyFill="1" applyBorder="1" applyAlignment="1">
      <alignment horizontal="center" vertical="center"/>
    </xf>
    <xf numFmtId="0" fontId="9" fillId="0" borderId="23" xfId="5" applyFont="1" applyFill="1" applyBorder="1" applyAlignment="1">
      <alignment vertical="center"/>
    </xf>
    <xf numFmtId="0" fontId="3" fillId="0" borderId="24" xfId="5" applyFont="1" applyFill="1" applyBorder="1">
      <alignment vertical="center"/>
    </xf>
    <xf numFmtId="0" fontId="3" fillId="0" borderId="2" xfId="5" applyFont="1" applyFill="1" applyBorder="1">
      <alignment vertical="center"/>
    </xf>
    <xf numFmtId="0" fontId="4" fillId="0" borderId="0" xfId="5" applyFont="1" applyFill="1" applyBorder="1" applyAlignment="1">
      <alignment horizontal="left" vertical="center" indent="1"/>
    </xf>
    <xf numFmtId="0" fontId="6" fillId="0" borderId="0" xfId="5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5" applyFont="1" applyFill="1" applyBorder="1" applyAlignment="1">
      <alignment vertical="center"/>
    </xf>
    <xf numFmtId="0" fontId="6" fillId="0" borderId="0" xfId="5" applyFont="1" applyFill="1" applyBorder="1" applyAlignment="1">
      <alignment horizontal="centerContinuous" vertical="center" shrinkToFit="1"/>
    </xf>
    <xf numFmtId="0" fontId="9" fillId="0" borderId="19" xfId="5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 shrinkToFit="1"/>
    </xf>
    <xf numFmtId="176" fontId="6" fillId="0" borderId="0" xfId="5" applyNumberFormat="1" applyFont="1" applyFill="1" applyBorder="1" applyAlignment="1"/>
    <xf numFmtId="0" fontId="6" fillId="0" borderId="14" xfId="5" applyFont="1" applyFill="1" applyBorder="1" applyAlignment="1">
      <alignment vertical="center" wrapText="1"/>
    </xf>
    <xf numFmtId="0" fontId="9" fillId="0" borderId="0" xfId="5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5" applyFont="1" applyFill="1" applyBorder="1" applyAlignment="1">
      <alignment vertical="center" wrapText="1"/>
    </xf>
    <xf numFmtId="0" fontId="1" fillId="0" borderId="0" xfId="5" applyFont="1" applyFill="1" applyBorder="1" applyAlignment="1">
      <alignment vertical="center"/>
    </xf>
    <xf numFmtId="176" fontId="9" fillId="0" borderId="0" xfId="5" applyNumberFormat="1" applyFont="1" applyFill="1" applyBorder="1" applyAlignment="1"/>
    <xf numFmtId="0" fontId="9" fillId="0" borderId="0" xfId="5" applyFont="1" applyFill="1">
      <alignment vertical="center"/>
    </xf>
    <xf numFmtId="176" fontId="9" fillId="0" borderId="0" xfId="5" applyNumberFormat="1" applyFont="1" applyFill="1" applyBorder="1" applyAlignment="1">
      <alignment horizontal="right" vertical="top"/>
    </xf>
    <xf numFmtId="176" fontId="6" fillId="0" borderId="0" xfId="5" applyNumberFormat="1" applyFont="1" applyFill="1" applyBorder="1" applyAlignment="1">
      <alignment horizontal="right" vertical="top"/>
    </xf>
    <xf numFmtId="0" fontId="6" fillId="0" borderId="0" xfId="5" applyFont="1" applyFill="1" applyBorder="1" applyAlignment="1">
      <alignment vertical="center" wrapText="1"/>
    </xf>
    <xf numFmtId="176" fontId="6" fillId="0" borderId="0" xfId="5" applyNumberFormat="1" applyFont="1" applyFill="1" applyBorder="1" applyAlignment="1">
      <alignment vertical="center"/>
    </xf>
    <xf numFmtId="0" fontId="6" fillId="0" borderId="1" xfId="5" applyFont="1" applyFill="1" applyBorder="1" applyAlignment="1">
      <alignment horizontal="center" vertical="center"/>
    </xf>
    <xf numFmtId="0" fontId="9" fillId="0" borderId="1" xfId="5" applyFont="1" applyFill="1" applyBorder="1" applyAlignment="1">
      <alignment vertical="center"/>
    </xf>
    <xf numFmtId="0" fontId="6" fillId="0" borderId="0" xfId="5" applyFont="1" applyFill="1">
      <alignment vertical="center"/>
    </xf>
    <xf numFmtId="0" fontId="7" fillId="0" borderId="1" xfId="5" applyFont="1" applyFill="1" applyBorder="1" applyAlignment="1">
      <alignment vertical="center"/>
    </xf>
    <xf numFmtId="0" fontId="9" fillId="0" borderId="16" xfId="5" applyFont="1" applyFill="1" applyBorder="1" applyAlignment="1">
      <alignment horizontal="center" vertical="center"/>
    </xf>
    <xf numFmtId="0" fontId="9" fillId="0" borderId="16" xfId="5" applyFont="1" applyFill="1" applyBorder="1" applyAlignment="1">
      <alignment vertical="center"/>
    </xf>
    <xf numFmtId="0" fontId="9" fillId="0" borderId="9" xfId="5" applyFont="1" applyFill="1" applyBorder="1" applyAlignment="1">
      <alignment vertical="center"/>
    </xf>
    <xf numFmtId="0" fontId="1" fillId="0" borderId="20" xfId="5" applyFont="1" applyFill="1" applyBorder="1">
      <alignment vertical="center"/>
    </xf>
    <xf numFmtId="0" fontId="1" fillId="0" borderId="13" xfId="5" applyFont="1" applyFill="1" applyBorder="1">
      <alignment vertical="center"/>
    </xf>
    <xf numFmtId="0" fontId="1" fillId="0" borderId="24" xfId="5" applyFont="1" applyFill="1" applyBorder="1">
      <alignment vertical="center"/>
    </xf>
    <xf numFmtId="0" fontId="6" fillId="0" borderId="15" xfId="5" applyFont="1" applyFill="1" applyBorder="1" applyAlignment="1">
      <alignment vertical="center" wrapText="1"/>
    </xf>
    <xf numFmtId="41" fontId="12" fillId="0" borderId="9" xfId="5" applyNumberFormat="1" applyFont="1" applyFill="1" applyBorder="1" applyAlignment="1">
      <alignment vertical="center"/>
    </xf>
    <xf numFmtId="41" fontId="12" fillId="0" borderId="10" xfId="5" applyNumberFormat="1" applyFont="1" applyFill="1" applyBorder="1" applyAlignment="1">
      <alignment vertical="center"/>
    </xf>
    <xf numFmtId="41" fontId="12" fillId="0" borderId="0" xfId="5" applyNumberFormat="1" applyFont="1" applyFill="1" applyBorder="1" applyAlignment="1">
      <alignment vertical="center"/>
    </xf>
    <xf numFmtId="41" fontId="12" fillId="0" borderId="0" xfId="1" applyNumberFormat="1" applyFont="1" applyFill="1" applyAlignment="1" applyProtection="1">
      <alignment vertical="center"/>
    </xf>
    <xf numFmtId="41" fontId="12" fillId="0" borderId="14" xfId="5" applyNumberFormat="1" applyFont="1" applyFill="1" applyBorder="1" applyAlignment="1">
      <alignment vertical="center"/>
    </xf>
    <xf numFmtId="41" fontId="12" fillId="0" borderId="0" xfId="0" applyNumberFormat="1" applyFont="1" applyFill="1" applyAlignment="1">
      <alignment vertical="center" shrinkToFit="1"/>
    </xf>
    <xf numFmtId="41" fontId="12" fillId="0" borderId="14" xfId="0" applyNumberFormat="1" applyFont="1" applyFill="1" applyBorder="1" applyAlignment="1">
      <alignment vertical="center" shrinkToFit="1"/>
    </xf>
    <xf numFmtId="41" fontId="12" fillId="0" borderId="0" xfId="0" applyNumberFormat="1" applyFont="1" applyFill="1" applyBorder="1" applyAlignment="1">
      <alignment vertical="center" shrinkToFit="1"/>
    </xf>
    <xf numFmtId="41" fontId="12" fillId="0" borderId="16" xfId="5" applyNumberFormat="1" applyFont="1" applyFill="1" applyBorder="1" applyAlignment="1">
      <alignment vertical="center"/>
    </xf>
    <xf numFmtId="41" fontId="12" fillId="0" borderId="14" xfId="1" applyNumberFormat="1" applyFont="1" applyFill="1" applyBorder="1" applyAlignment="1" applyProtection="1">
      <alignment vertical="center"/>
    </xf>
    <xf numFmtId="41" fontId="12" fillId="0" borderId="17" xfId="5" applyNumberFormat="1" applyFont="1" applyFill="1" applyBorder="1" applyAlignment="1">
      <alignment vertical="center"/>
    </xf>
    <xf numFmtId="41" fontId="12" fillId="0" borderId="8" xfId="1" applyNumberFormat="1" applyFont="1" applyFill="1" applyBorder="1" applyAlignment="1" applyProtection="1">
      <alignment vertical="center"/>
    </xf>
    <xf numFmtId="41" fontId="12" fillId="0" borderId="0" xfId="1" applyNumberFormat="1" applyFont="1" applyFill="1" applyBorder="1" applyAlignment="1" applyProtection="1">
      <alignment vertical="center"/>
      <protection locked="0"/>
    </xf>
    <xf numFmtId="41" fontId="12" fillId="0" borderId="8" xfId="0" applyNumberFormat="1" applyFont="1" applyFill="1" applyBorder="1" applyAlignment="1">
      <alignment vertical="center" shrinkToFit="1"/>
    </xf>
    <xf numFmtId="41" fontId="12" fillId="0" borderId="26" xfId="1" applyNumberFormat="1" applyFont="1" applyFill="1" applyBorder="1" applyAlignment="1" applyProtection="1">
      <alignment vertical="center"/>
    </xf>
    <xf numFmtId="41" fontId="12" fillId="0" borderId="26" xfId="0" applyNumberFormat="1" applyFont="1" applyFill="1" applyBorder="1" applyAlignment="1">
      <alignment vertical="center" shrinkToFit="1"/>
    </xf>
    <xf numFmtId="41" fontId="12" fillId="0" borderId="27" xfId="0" applyNumberFormat="1" applyFont="1" applyFill="1" applyBorder="1" applyAlignment="1">
      <alignment vertical="center" shrinkToFit="1"/>
    </xf>
    <xf numFmtId="41" fontId="12" fillId="0" borderId="8" xfId="0" applyNumberFormat="1" applyFont="1" applyFill="1" applyBorder="1" applyAlignment="1">
      <alignment vertical="center"/>
    </xf>
    <xf numFmtId="41" fontId="12" fillId="0" borderId="0" xfId="1" applyNumberFormat="1" applyFont="1" applyFill="1" applyBorder="1" applyAlignment="1" applyProtection="1">
      <alignment vertical="center"/>
    </xf>
    <xf numFmtId="41" fontId="12" fillId="0" borderId="14" xfId="1" applyNumberFormat="1" applyFont="1" applyFill="1" applyBorder="1" applyAlignment="1" applyProtection="1">
      <alignment vertical="center"/>
      <protection locked="0"/>
    </xf>
    <xf numFmtId="41" fontId="12" fillId="0" borderId="27" xfId="1" applyNumberFormat="1" applyFont="1" applyFill="1" applyBorder="1" applyAlignment="1" applyProtection="1">
      <alignment vertical="center"/>
    </xf>
    <xf numFmtId="41" fontId="12" fillId="0" borderId="25" xfId="1" applyNumberFormat="1" applyFont="1" applyFill="1" applyBorder="1" applyAlignment="1" applyProtection="1">
      <alignment vertical="center"/>
    </xf>
    <xf numFmtId="41" fontId="12" fillId="0" borderId="1" xfId="0" applyNumberFormat="1" applyFont="1" applyFill="1" applyBorder="1" applyAlignment="1">
      <alignment vertical="center" shrinkToFit="1"/>
    </xf>
    <xf numFmtId="41" fontId="12" fillId="0" borderId="1" xfId="5" applyNumberFormat="1" applyFont="1" applyFill="1" applyBorder="1" applyAlignment="1">
      <alignment vertical="center"/>
    </xf>
    <xf numFmtId="41" fontId="12" fillId="0" borderId="29" xfId="1" applyNumberFormat="1" applyFont="1" applyFill="1" applyBorder="1" applyAlignment="1" applyProtection="1">
      <alignment vertical="center"/>
    </xf>
    <xf numFmtId="41" fontId="12" fillId="0" borderId="24" xfId="0" applyNumberFormat="1" applyFont="1" applyFill="1" applyBorder="1" applyAlignment="1">
      <alignment vertical="center" shrinkToFit="1"/>
    </xf>
    <xf numFmtId="41" fontId="6" fillId="0" borderId="0" xfId="0" applyNumberFormat="1" applyFont="1" applyFill="1" applyBorder="1" applyAlignment="1">
      <alignment vertical="center"/>
    </xf>
    <xf numFmtId="41" fontId="6" fillId="0" borderId="30" xfId="5" applyNumberFormat="1" applyFont="1" applyFill="1" applyBorder="1" applyAlignment="1">
      <alignment vertical="center"/>
    </xf>
    <xf numFmtId="41" fontId="6" fillId="0" borderId="31" xfId="5" applyNumberFormat="1" applyFont="1" applyFill="1" applyBorder="1" applyAlignment="1">
      <alignment vertical="center"/>
    </xf>
    <xf numFmtId="41" fontId="6" fillId="0" borderId="32" xfId="5" applyNumberFormat="1" applyFont="1" applyFill="1" applyBorder="1" applyAlignment="1">
      <alignment vertical="center"/>
    </xf>
    <xf numFmtId="41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vertical="center"/>
    </xf>
    <xf numFmtId="41" fontId="6" fillId="0" borderId="11" xfId="2" applyNumberFormat="1" applyFont="1" applyFill="1" applyBorder="1" applyAlignment="1">
      <alignment vertical="center"/>
    </xf>
    <xf numFmtId="41" fontId="6" fillId="0" borderId="0" xfId="2" applyNumberFormat="1" applyFont="1" applyFill="1" applyBorder="1" applyAlignment="1">
      <alignment vertical="center"/>
    </xf>
    <xf numFmtId="41" fontId="6" fillId="0" borderId="6" xfId="2" applyNumberFormat="1" applyFont="1" applyFill="1" applyBorder="1" applyAlignment="1">
      <alignment vertical="center"/>
    </xf>
    <xf numFmtId="41" fontId="6" fillId="0" borderId="15" xfId="2" applyNumberFormat="1" applyFont="1" applyFill="1" applyBorder="1" applyAlignment="1">
      <alignment vertical="center"/>
    </xf>
    <xf numFmtId="41" fontId="6" fillId="0" borderId="0" xfId="2" applyNumberFormat="1" applyFont="1" applyFill="1" applyAlignment="1">
      <alignment vertical="center"/>
    </xf>
    <xf numFmtId="41" fontId="6" fillId="0" borderId="6" xfId="5" applyNumberFormat="1" applyFont="1" applyFill="1" applyBorder="1" applyAlignment="1">
      <alignment vertical="center"/>
    </xf>
    <xf numFmtId="41" fontId="6" fillId="0" borderId="15" xfId="5" applyNumberFormat="1" applyFont="1" applyFill="1" applyBorder="1" applyAlignment="1">
      <alignment vertical="center"/>
    </xf>
    <xf numFmtId="41" fontId="6" fillId="0" borderId="0" xfId="5" applyNumberFormat="1" applyFont="1" applyFill="1" applyBorder="1" applyAlignment="1">
      <alignment vertical="center"/>
    </xf>
    <xf numFmtId="41" fontId="6" fillId="0" borderId="18" xfId="5" applyNumberFormat="1" applyFont="1" applyFill="1" applyBorder="1" applyAlignment="1">
      <alignment vertical="center"/>
    </xf>
    <xf numFmtId="41" fontId="6" fillId="0" borderId="16" xfId="5" applyNumberFormat="1" applyFont="1" applyFill="1" applyBorder="1" applyAlignment="1">
      <alignment vertical="center"/>
    </xf>
    <xf numFmtId="41" fontId="6" fillId="0" borderId="19" xfId="5" applyNumberFormat="1" applyFont="1" applyFill="1" applyBorder="1" applyAlignment="1">
      <alignment vertical="center"/>
    </xf>
    <xf numFmtId="41" fontId="6" fillId="0" borderId="33" xfId="5" applyNumberFormat="1" applyFont="1" applyFill="1" applyBorder="1" applyAlignment="1">
      <alignment vertical="center"/>
    </xf>
    <xf numFmtId="41" fontId="12" fillId="0" borderId="16" xfId="0" applyNumberFormat="1" applyFont="1" applyFill="1" applyBorder="1" applyAlignment="1">
      <alignment vertical="center" shrinkToFit="1"/>
    </xf>
    <xf numFmtId="41" fontId="12" fillId="0" borderId="17" xfId="1" applyNumberFormat="1" applyFont="1" applyFill="1" applyBorder="1" applyAlignment="1" applyProtection="1">
      <alignment vertical="center"/>
    </xf>
    <xf numFmtId="41" fontId="12" fillId="0" borderId="0" xfId="1" applyNumberFormat="1" applyFont="1" applyFill="1" applyAlignment="1" applyProtection="1">
      <alignment vertical="center"/>
      <protection locked="0"/>
    </xf>
    <xf numFmtId="41" fontId="12" fillId="0" borderId="28" xfId="1" applyNumberFormat="1" applyFont="1" applyFill="1" applyBorder="1" applyAlignment="1" applyProtection="1">
      <alignment vertical="center"/>
    </xf>
    <xf numFmtId="41" fontId="12" fillId="0" borderId="1" xfId="1" applyNumberFormat="1" applyFont="1" applyFill="1" applyBorder="1" applyAlignment="1" applyProtection="1">
      <alignment vertical="center"/>
      <protection locked="0"/>
    </xf>
    <xf numFmtId="41" fontId="12" fillId="0" borderId="21" xfId="0" applyNumberFormat="1" applyFont="1" applyFill="1" applyBorder="1" applyAlignment="1">
      <alignment vertical="center" shrinkToFit="1"/>
    </xf>
    <xf numFmtId="41" fontId="12" fillId="0" borderId="21" xfId="5" applyNumberFormat="1" applyFont="1" applyFill="1" applyBorder="1" applyAlignment="1">
      <alignment vertical="center"/>
    </xf>
    <xf numFmtId="41" fontId="12" fillId="0" borderId="21" xfId="1" applyNumberFormat="1" applyFont="1" applyFill="1" applyBorder="1" applyAlignment="1" applyProtection="1">
      <alignment vertical="center"/>
    </xf>
    <xf numFmtId="41" fontId="12" fillId="2" borderId="9" xfId="5" applyNumberFormat="1" applyFont="1" applyFill="1" applyBorder="1" applyAlignment="1">
      <alignment vertical="center"/>
    </xf>
    <xf numFmtId="41" fontId="12" fillId="2" borderId="10" xfId="5" applyNumberFormat="1" applyFont="1" applyFill="1" applyBorder="1" applyAlignment="1">
      <alignment vertical="center"/>
    </xf>
    <xf numFmtId="41" fontId="12" fillId="2" borderId="0" xfId="5" applyNumberFormat="1" applyFont="1" applyFill="1" applyBorder="1" applyAlignment="1">
      <alignment vertical="center"/>
    </xf>
    <xf numFmtId="41" fontId="12" fillId="2" borderId="14" xfId="5" applyNumberFormat="1" applyFont="1" applyFill="1" applyBorder="1" applyAlignment="1">
      <alignment vertical="center"/>
    </xf>
    <xf numFmtId="41" fontId="12" fillId="2" borderId="8" xfId="0" applyNumberFormat="1" applyFont="1" applyFill="1" applyBorder="1" applyAlignment="1">
      <alignment vertical="center" shrinkToFit="1"/>
    </xf>
    <xf numFmtId="41" fontId="12" fillId="2" borderId="0" xfId="0" applyNumberFormat="1" applyFont="1" applyFill="1" applyAlignment="1">
      <alignment vertical="center" shrinkToFit="1"/>
    </xf>
    <xf numFmtId="41" fontId="12" fillId="2" borderId="14" xfId="1" applyNumberFormat="1" applyFont="1" applyFill="1" applyBorder="1" applyAlignment="1" applyProtection="1">
      <alignment vertical="center"/>
    </xf>
    <xf numFmtId="41" fontId="12" fillId="2" borderId="8" xfId="1" applyNumberFormat="1" applyFont="1" applyFill="1" applyBorder="1" applyAlignment="1" applyProtection="1">
      <alignment vertical="center"/>
    </xf>
    <xf numFmtId="41" fontId="12" fillId="2" borderId="0" xfId="1" applyNumberFormat="1" applyFont="1" applyFill="1" applyBorder="1" applyAlignment="1" applyProtection="1">
      <alignment vertical="center"/>
      <protection locked="0"/>
    </xf>
    <xf numFmtId="41" fontId="12" fillId="2" borderId="0" xfId="0" applyNumberFormat="1" applyFont="1" applyFill="1" applyBorder="1" applyAlignment="1">
      <alignment vertical="center" shrinkToFit="1"/>
    </xf>
    <xf numFmtId="41" fontId="12" fillId="2" borderId="14" xfId="0" applyNumberFormat="1" applyFont="1" applyFill="1" applyBorder="1" applyAlignment="1">
      <alignment vertical="center" shrinkToFit="1"/>
    </xf>
    <xf numFmtId="41" fontId="12" fillId="2" borderId="25" xfId="1" applyNumberFormat="1" applyFont="1" applyFill="1" applyBorder="1" applyAlignment="1" applyProtection="1">
      <alignment vertical="center"/>
    </xf>
    <xf numFmtId="41" fontId="12" fillId="2" borderId="28" xfId="1" applyNumberFormat="1" applyFont="1" applyFill="1" applyBorder="1" applyAlignment="1" applyProtection="1">
      <alignment vertical="center"/>
    </xf>
    <xf numFmtId="41" fontId="12" fillId="2" borderId="16" xfId="5" applyNumberFormat="1" applyFont="1" applyFill="1" applyBorder="1" applyAlignment="1">
      <alignment vertical="center"/>
    </xf>
    <xf numFmtId="41" fontId="12" fillId="2" borderId="17" xfId="5" applyNumberFormat="1" applyFont="1" applyFill="1" applyBorder="1" applyAlignment="1">
      <alignment vertical="center"/>
    </xf>
    <xf numFmtId="41" fontId="12" fillId="2" borderId="25" xfId="0" applyNumberFormat="1" applyFont="1" applyFill="1" applyBorder="1" applyAlignment="1">
      <alignment vertical="center" shrinkToFit="1"/>
    </xf>
    <xf numFmtId="41" fontId="12" fillId="2" borderId="28" xfId="0" applyNumberFormat="1" applyFont="1" applyFill="1" applyBorder="1" applyAlignment="1">
      <alignment vertical="center" shrinkToFit="1"/>
    </xf>
    <xf numFmtId="41" fontId="12" fillId="2" borderId="26" xfId="0" applyNumberFormat="1" applyFont="1" applyFill="1" applyBorder="1" applyAlignment="1">
      <alignment vertical="center" shrinkToFit="1"/>
    </xf>
    <xf numFmtId="41" fontId="12" fillId="2" borderId="27" xfId="0" applyNumberFormat="1" applyFont="1" applyFill="1" applyBorder="1" applyAlignment="1">
      <alignment vertical="center" shrinkToFit="1"/>
    </xf>
    <xf numFmtId="41" fontId="12" fillId="2" borderId="12" xfId="5" applyNumberFormat="1" applyFont="1" applyFill="1" applyBorder="1" applyAlignment="1">
      <alignment vertical="center"/>
    </xf>
    <xf numFmtId="41" fontId="12" fillId="2" borderId="16" xfId="0" applyNumberFormat="1" applyFont="1" applyFill="1" applyBorder="1" applyAlignment="1">
      <alignment vertical="center" shrinkToFit="1"/>
    </xf>
    <xf numFmtId="41" fontId="12" fillId="2" borderId="17" xfId="0" applyNumberFormat="1" applyFont="1" applyFill="1" applyBorder="1" applyAlignment="1">
      <alignment vertical="center" shrinkToFit="1"/>
    </xf>
    <xf numFmtId="41" fontId="6" fillId="2" borderId="0" xfId="4" applyNumberFormat="1" applyFont="1" applyFill="1" applyBorder="1" applyAlignment="1">
      <alignment vertical="center"/>
    </xf>
    <xf numFmtId="41" fontId="6" fillId="2" borderId="9" xfId="4" applyNumberFormat="1" applyFont="1" applyFill="1" applyBorder="1" applyAlignment="1">
      <alignment vertical="center"/>
    </xf>
    <xf numFmtId="177" fontId="6" fillId="2" borderId="0" xfId="4" applyNumberFormat="1" applyFont="1" applyFill="1" applyAlignment="1">
      <alignment vertical="center"/>
    </xf>
    <xf numFmtId="41" fontId="6" fillId="2" borderId="0" xfId="5" applyNumberFormat="1" applyFont="1" applyFill="1" applyBorder="1" applyAlignment="1">
      <alignment vertical="center"/>
    </xf>
    <xf numFmtId="41" fontId="6" fillId="2" borderId="15" xfId="4" applyNumberFormat="1" applyFont="1" applyFill="1" applyBorder="1" applyAlignment="1">
      <alignment vertical="center"/>
    </xf>
    <xf numFmtId="41" fontId="6" fillId="2" borderId="6" xfId="4" applyNumberFormat="1" applyFont="1" applyFill="1" applyBorder="1" applyAlignment="1">
      <alignment vertical="center"/>
    </xf>
    <xf numFmtId="41" fontId="6" fillId="2" borderId="15" xfId="5" applyNumberFormat="1" applyFont="1" applyFill="1" applyBorder="1" applyAlignment="1">
      <alignment vertical="center"/>
    </xf>
    <xf numFmtId="41" fontId="6" fillId="2" borderId="6" xfId="5" applyNumberFormat="1" applyFont="1" applyFill="1" applyBorder="1" applyAlignment="1">
      <alignment vertical="center"/>
    </xf>
    <xf numFmtId="41" fontId="6" fillId="2" borderId="22" xfId="5" applyNumberFormat="1" applyFont="1" applyFill="1" applyBorder="1" applyAlignment="1">
      <alignment vertical="center"/>
    </xf>
    <xf numFmtId="41" fontId="6" fillId="2" borderId="1" xfId="5" applyNumberFormat="1" applyFont="1" applyFill="1" applyBorder="1" applyAlignment="1">
      <alignment vertical="center"/>
    </xf>
    <xf numFmtId="41" fontId="6" fillId="2" borderId="23" xfId="5" applyNumberFormat="1" applyFont="1" applyFill="1" applyBorder="1" applyAlignment="1">
      <alignment vertical="center"/>
    </xf>
    <xf numFmtId="41" fontId="6" fillId="2" borderId="11" xfId="3" applyNumberFormat="1" applyFont="1" applyFill="1" applyBorder="1" applyAlignment="1">
      <alignment vertical="center"/>
    </xf>
    <xf numFmtId="41" fontId="6" fillId="2" borderId="9" xfId="5" applyNumberFormat="1" applyFont="1" applyFill="1" applyBorder="1" applyAlignment="1">
      <alignment vertical="center"/>
    </xf>
    <xf numFmtId="41" fontId="6" fillId="2" borderId="10" xfId="3" applyNumberFormat="1" applyFont="1" applyFill="1" applyBorder="1" applyAlignment="1">
      <alignment vertical="center"/>
    </xf>
    <xf numFmtId="177" fontId="6" fillId="2" borderId="15" xfId="0" applyNumberFormat="1" applyFont="1" applyFill="1" applyBorder="1" applyAlignment="1">
      <alignment vertical="center"/>
    </xf>
    <xf numFmtId="177" fontId="6" fillId="2" borderId="14" xfId="0" applyNumberFormat="1" applyFont="1" applyFill="1" applyBorder="1" applyAlignment="1">
      <alignment vertical="center"/>
    </xf>
    <xf numFmtId="41" fontId="6" fillId="2" borderId="15" xfId="3" applyNumberFormat="1" applyFont="1" applyFill="1" applyBorder="1" applyAlignment="1">
      <alignment vertical="center"/>
    </xf>
    <xf numFmtId="41" fontId="6" fillId="2" borderId="14" xfId="3" applyNumberFormat="1" applyFont="1" applyFill="1" applyBorder="1" applyAlignment="1">
      <alignment vertical="center"/>
    </xf>
    <xf numFmtId="177" fontId="6" fillId="2" borderId="18" xfId="0" applyNumberFormat="1" applyFont="1" applyFill="1" applyBorder="1" applyAlignment="1">
      <alignment vertical="center"/>
    </xf>
    <xf numFmtId="177" fontId="6" fillId="2" borderId="17" xfId="0" applyNumberFormat="1" applyFont="1" applyFill="1" applyBorder="1" applyAlignment="1">
      <alignment vertical="center"/>
    </xf>
    <xf numFmtId="41" fontId="6" fillId="2" borderId="18" xfId="5" applyNumberFormat="1" applyFont="1" applyFill="1" applyBorder="1" applyAlignment="1">
      <alignment vertical="center"/>
    </xf>
    <xf numFmtId="41" fontId="6" fillId="2" borderId="16" xfId="5" applyNumberFormat="1" applyFont="1" applyFill="1" applyBorder="1" applyAlignment="1">
      <alignment vertical="center"/>
    </xf>
    <xf numFmtId="41" fontId="6" fillId="2" borderId="19" xfId="5" applyNumberFormat="1" applyFont="1" applyFill="1" applyBorder="1" applyAlignment="1">
      <alignment vertical="center"/>
    </xf>
    <xf numFmtId="0" fontId="6" fillId="0" borderId="14" xfId="5" applyFont="1" applyFill="1" applyBorder="1" applyAlignment="1">
      <alignment vertical="center" wrapText="1"/>
    </xf>
    <xf numFmtId="0" fontId="6" fillId="0" borderId="15" xfId="5" applyFont="1" applyFill="1" applyBorder="1" applyAlignment="1">
      <alignment vertical="center" wrapText="1"/>
    </xf>
    <xf numFmtId="0" fontId="6" fillId="0" borderId="2" xfId="5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6" fillId="0" borderId="5" xfId="5" applyFont="1" applyFill="1" applyBorder="1" applyAlignment="1">
      <alignment horizontal="center" vertical="center" shrinkToFit="1"/>
    </xf>
    <xf numFmtId="0" fontId="6" fillId="0" borderId="20" xfId="5" applyFont="1" applyFill="1" applyBorder="1" applyAlignment="1">
      <alignment horizontal="center" vertical="center" shrinkToFit="1"/>
    </xf>
    <xf numFmtId="0" fontId="6" fillId="0" borderId="4" xfId="5" applyFont="1" applyFill="1" applyBorder="1" applyAlignment="1">
      <alignment horizontal="center" vertical="center" shrinkToFit="1"/>
    </xf>
  </cellXfs>
  <cellStyles count="7">
    <cellStyle name="桁区切り" xfId="1" builtinId="6"/>
    <cellStyle name="標準" xfId="0" builtinId="0"/>
    <cellStyle name="標準 2" xfId="6"/>
    <cellStyle name="標準_RP-29-35" xfId="2"/>
    <cellStyle name="標準_RP-36-41" xfId="3"/>
    <cellStyle name="標準_RP-56-65" xfId="4"/>
    <cellStyle name="標準_市町村別学校数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47"/>
  <sheetViews>
    <sheetView showGridLines="0" tabSelected="1" zoomScaleNormal="100" zoomScaleSheetLayoutView="145" workbookViewId="0">
      <selection activeCell="AF37" sqref="AF37"/>
    </sheetView>
  </sheetViews>
  <sheetFormatPr defaultColWidth="7.19921875" defaultRowHeight="14.45" customHeight="1"/>
  <cols>
    <col min="1" max="1" width="0.8984375" style="14" customWidth="1"/>
    <col min="2" max="2" width="8.69921875" style="14" customWidth="1"/>
    <col min="3" max="3" width="3.69921875" style="14" customWidth="1"/>
    <col min="4" max="4" width="0.8984375" style="14" customWidth="1"/>
    <col min="5" max="19" width="5.69921875" style="8" customWidth="1"/>
    <col min="20" max="20" width="0.8984375" style="8" customWidth="1"/>
    <col min="21" max="21" width="3.69921875" style="8" customWidth="1"/>
    <col min="22" max="22" width="8.69921875" style="8" customWidth="1"/>
    <col min="23" max="23" width="0.8984375" style="8" customWidth="1"/>
    <col min="24" max="24" width="0.8984375" style="14" customWidth="1"/>
    <col min="25" max="25" width="8.69921875" style="14" customWidth="1"/>
    <col min="26" max="26" width="3.69921875" style="14" customWidth="1"/>
    <col min="27" max="27" width="0.8984375" style="14" customWidth="1"/>
    <col min="28" max="34" width="6.69921875" style="8" customWidth="1"/>
    <col min="35" max="35" width="0.8984375" style="14" customWidth="1"/>
    <col min="36" max="36" width="3.69921875" style="14" customWidth="1"/>
    <col min="37" max="37" width="8.69921875" style="14" customWidth="1"/>
    <col min="38" max="38" width="0.8984375" style="14" customWidth="1"/>
    <col min="39" max="46" width="5" style="8" customWidth="1"/>
    <col min="47" max="47" width="0.8984375" style="8" customWidth="1"/>
    <col min="48" max="48" width="3.69921875" style="8" customWidth="1"/>
    <col min="49" max="49" width="8.69921875" style="8" customWidth="1"/>
    <col min="50" max="50" width="0.8984375" style="8" customWidth="1"/>
    <col min="51" max="16384" width="7.19921875" style="8"/>
  </cols>
  <sheetData>
    <row r="1" spans="1:50" ht="18" customHeight="1" thickBot="1">
      <c r="A1" s="1"/>
      <c r="B1" s="2" t="s">
        <v>31</v>
      </c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6" t="s">
        <v>37</v>
      </c>
      <c r="V1" s="7"/>
      <c r="W1" s="4"/>
      <c r="X1" s="1"/>
      <c r="Y1" s="2" t="s">
        <v>32</v>
      </c>
      <c r="Z1" s="2"/>
      <c r="AA1" s="3"/>
      <c r="AB1" s="4"/>
      <c r="AC1" s="4"/>
      <c r="AD1" s="4"/>
      <c r="AE1" s="4"/>
      <c r="AF1" s="4"/>
      <c r="AG1" s="4"/>
      <c r="AH1" s="4"/>
      <c r="AI1" s="1"/>
      <c r="AJ1" s="69"/>
      <c r="AK1" s="2"/>
      <c r="AL1" s="3"/>
      <c r="AM1" s="45"/>
      <c r="AN1" s="45"/>
      <c r="AO1" s="45"/>
      <c r="AP1" s="45"/>
      <c r="AQ1" s="45"/>
      <c r="AR1" s="45"/>
      <c r="AS1" s="45"/>
      <c r="AT1" s="45"/>
      <c r="AU1" s="25"/>
      <c r="AV1" s="46"/>
      <c r="AW1" s="46"/>
      <c r="AX1" s="45"/>
    </row>
    <row r="2" spans="1:50" s="14" customFormat="1" ht="14.45" customHeight="1">
      <c r="A2" s="9"/>
      <c r="B2" s="177" t="s">
        <v>0</v>
      </c>
      <c r="C2" s="178"/>
      <c r="D2" s="10"/>
      <c r="E2" s="11" t="s">
        <v>9</v>
      </c>
      <c r="F2" s="11"/>
      <c r="G2" s="11"/>
      <c r="H2" s="11" t="s">
        <v>10</v>
      </c>
      <c r="I2" s="11"/>
      <c r="J2" s="11"/>
      <c r="K2" s="11" t="s">
        <v>23</v>
      </c>
      <c r="L2" s="11"/>
      <c r="M2" s="11"/>
      <c r="N2" s="11" t="s">
        <v>24</v>
      </c>
      <c r="O2" s="11"/>
      <c r="P2" s="11"/>
      <c r="Q2" s="11" t="s">
        <v>25</v>
      </c>
      <c r="R2" s="11"/>
      <c r="S2" s="11"/>
      <c r="T2" s="12"/>
      <c r="U2" s="177" t="s">
        <v>0</v>
      </c>
      <c r="V2" s="178"/>
      <c r="W2" s="13"/>
      <c r="X2" s="9"/>
      <c r="Y2" s="177" t="s">
        <v>0</v>
      </c>
      <c r="Z2" s="178"/>
      <c r="AA2" s="10"/>
      <c r="AB2" s="180" t="s">
        <v>9</v>
      </c>
      <c r="AC2" s="11" t="s">
        <v>10</v>
      </c>
      <c r="AD2" s="11"/>
      <c r="AE2" s="11"/>
      <c r="AF2" s="182" t="s">
        <v>23</v>
      </c>
      <c r="AG2" s="182"/>
      <c r="AH2" s="182"/>
      <c r="AI2" s="12"/>
      <c r="AJ2" s="177" t="s">
        <v>0</v>
      </c>
      <c r="AK2" s="178"/>
      <c r="AL2" s="13"/>
      <c r="AM2" s="47"/>
      <c r="AN2" s="48"/>
      <c r="AO2" s="49"/>
      <c r="AP2" s="47"/>
      <c r="AQ2" s="50"/>
      <c r="AR2" s="50"/>
      <c r="AS2" s="25"/>
      <c r="AT2" s="31"/>
      <c r="AU2" s="48"/>
      <c r="AV2" s="47"/>
      <c r="AW2" s="25"/>
      <c r="AX2" s="25"/>
    </row>
    <row r="3" spans="1:50" s="14" customFormat="1" ht="14.45" customHeight="1">
      <c r="B3" s="179"/>
      <c r="C3" s="179"/>
      <c r="D3" s="15"/>
      <c r="E3" s="16" t="s">
        <v>1</v>
      </c>
      <c r="F3" s="16" t="s">
        <v>11</v>
      </c>
      <c r="G3" s="16" t="s">
        <v>12</v>
      </c>
      <c r="H3" s="16" t="s">
        <v>1</v>
      </c>
      <c r="I3" s="16" t="s">
        <v>13</v>
      </c>
      <c r="J3" s="16" t="s">
        <v>14</v>
      </c>
      <c r="K3" s="16" t="s">
        <v>1</v>
      </c>
      <c r="L3" s="16" t="s">
        <v>13</v>
      </c>
      <c r="M3" s="16" t="s">
        <v>14</v>
      </c>
      <c r="N3" s="16" t="s">
        <v>1</v>
      </c>
      <c r="O3" s="16" t="s">
        <v>13</v>
      </c>
      <c r="P3" s="16" t="s">
        <v>14</v>
      </c>
      <c r="Q3" s="16" t="s">
        <v>1</v>
      </c>
      <c r="R3" s="16" t="s">
        <v>13</v>
      </c>
      <c r="S3" s="16" t="s">
        <v>14</v>
      </c>
      <c r="T3" s="17"/>
      <c r="U3" s="179"/>
      <c r="V3" s="179"/>
      <c r="W3" s="70"/>
      <c r="X3" s="32"/>
      <c r="Y3" s="179"/>
      <c r="Z3" s="179"/>
      <c r="AA3" s="51"/>
      <c r="AB3" s="181"/>
      <c r="AC3" s="16" t="s">
        <v>1</v>
      </c>
      <c r="AD3" s="16" t="s">
        <v>13</v>
      </c>
      <c r="AE3" s="16" t="s">
        <v>14</v>
      </c>
      <c r="AF3" s="16" t="s">
        <v>1</v>
      </c>
      <c r="AG3" s="16" t="s">
        <v>13</v>
      </c>
      <c r="AH3" s="16" t="s">
        <v>14</v>
      </c>
      <c r="AI3" s="73"/>
      <c r="AJ3" s="179"/>
      <c r="AK3" s="179"/>
      <c r="AL3" s="70"/>
      <c r="AM3" s="52"/>
      <c r="AN3" s="48"/>
      <c r="AO3" s="49"/>
      <c r="AP3" s="47"/>
      <c r="AQ3" s="53"/>
      <c r="AR3" s="53"/>
      <c r="AS3" s="25"/>
      <c r="AT3" s="48"/>
      <c r="AU3" s="48"/>
      <c r="AV3" s="47"/>
      <c r="AW3" s="25"/>
      <c r="AX3" s="25"/>
    </row>
    <row r="4" spans="1:50" s="25" customFormat="1" ht="12.95" customHeight="1">
      <c r="A4" s="19"/>
      <c r="B4" s="20" t="s">
        <v>15</v>
      </c>
      <c r="C4" s="21" t="s">
        <v>1</v>
      </c>
      <c r="D4" s="22"/>
      <c r="E4" s="77">
        <v>77</v>
      </c>
      <c r="F4" s="77">
        <v>77</v>
      </c>
      <c r="G4" s="78">
        <f t="shared" ref="G4" si="0">SUM(G5:G7)</f>
        <v>0</v>
      </c>
      <c r="H4" s="130">
        <v>5878</v>
      </c>
      <c r="I4" s="130">
        <v>2939</v>
      </c>
      <c r="J4" s="131">
        <v>2939</v>
      </c>
      <c r="K4" s="130">
        <v>529</v>
      </c>
      <c r="L4" s="130">
        <v>32</v>
      </c>
      <c r="M4" s="131">
        <v>497</v>
      </c>
      <c r="N4" s="130">
        <v>132</v>
      </c>
      <c r="O4" s="130">
        <v>33</v>
      </c>
      <c r="P4" s="131">
        <v>99</v>
      </c>
      <c r="Q4" s="130">
        <v>74</v>
      </c>
      <c r="R4" s="130">
        <v>31</v>
      </c>
      <c r="S4" s="149">
        <v>43</v>
      </c>
      <c r="T4" s="23"/>
      <c r="U4" s="20" t="s">
        <v>1</v>
      </c>
      <c r="V4" s="21" t="s">
        <v>15</v>
      </c>
      <c r="W4" s="24"/>
      <c r="X4" s="26"/>
      <c r="Y4" s="27" t="s">
        <v>20</v>
      </c>
      <c r="Z4" s="21" t="s">
        <v>1</v>
      </c>
      <c r="AA4" s="29"/>
      <c r="AB4" s="104">
        <f>SUM(AB6:AB10)</f>
        <v>3</v>
      </c>
      <c r="AC4" s="103">
        <v>8697</v>
      </c>
      <c r="AD4" s="103">
        <v>5523</v>
      </c>
      <c r="AE4" s="103">
        <v>3174</v>
      </c>
      <c r="AF4" s="110">
        <f t="shared" ref="AF4" si="1">AF6+AF8+AF10</f>
        <v>687</v>
      </c>
      <c r="AG4" s="111">
        <f t="shared" ref="AG4:AH4" si="2">AG6+AG8+AG10</f>
        <v>537</v>
      </c>
      <c r="AH4" s="112">
        <f t="shared" si="2"/>
        <v>150</v>
      </c>
      <c r="AI4" s="74"/>
      <c r="AJ4" s="20" t="s">
        <v>1</v>
      </c>
      <c r="AK4" s="21" t="s">
        <v>20</v>
      </c>
      <c r="AL4" s="56"/>
      <c r="AM4" s="47"/>
      <c r="AN4" s="31"/>
      <c r="AP4" s="31"/>
      <c r="AQ4" s="54"/>
      <c r="AR4" s="54"/>
      <c r="AT4" s="31"/>
      <c r="AU4" s="47"/>
      <c r="AV4" s="31"/>
    </row>
    <row r="5" spans="1:50" s="25" customFormat="1" ht="12.95" customHeight="1">
      <c r="A5" s="26"/>
      <c r="B5" s="27"/>
      <c r="C5" s="28" t="s">
        <v>2</v>
      </c>
      <c r="D5" s="29"/>
      <c r="E5" s="79">
        <f t="shared" ref="E5:E23" si="3">SUM(F5:G5)</f>
        <v>0</v>
      </c>
      <c r="F5" s="80">
        <v>0</v>
      </c>
      <c r="G5" s="81">
        <v>0</v>
      </c>
      <c r="H5" s="132">
        <f t="shared" ref="H5:H21" si="4">SUM(I5:J5)</f>
        <v>0</v>
      </c>
      <c r="I5" s="132">
        <v>0</v>
      </c>
      <c r="J5" s="133">
        <v>0</v>
      </c>
      <c r="K5" s="132">
        <f t="shared" ref="K5:K21" si="5">SUM(L5:M5)</f>
        <v>0</v>
      </c>
      <c r="L5" s="132">
        <v>0</v>
      </c>
      <c r="M5" s="133">
        <v>0</v>
      </c>
      <c r="N5" s="132">
        <f t="shared" ref="N5:N21" si="6">SUM(O5:P5)</f>
        <v>0</v>
      </c>
      <c r="O5" s="132">
        <v>0</v>
      </c>
      <c r="P5" s="133">
        <v>0</v>
      </c>
      <c r="Q5" s="132">
        <f t="shared" ref="Q5:Q21" si="7">SUM(R5:S5)</f>
        <v>0</v>
      </c>
      <c r="R5" s="132">
        <v>0</v>
      </c>
      <c r="S5" s="132">
        <v>0</v>
      </c>
      <c r="T5" s="30"/>
      <c r="U5" s="27" t="s">
        <v>2</v>
      </c>
      <c r="V5" s="28"/>
      <c r="W5" s="31"/>
      <c r="X5" s="26"/>
      <c r="Y5" s="175" t="s">
        <v>27</v>
      </c>
      <c r="Z5" s="28"/>
      <c r="AA5" s="29"/>
      <c r="AB5" s="105"/>
      <c r="AC5" s="108">
        <f>AC7+AC9+AC11</f>
        <v>-7119</v>
      </c>
      <c r="AD5" s="108">
        <f>AD7+AD9+AD11</f>
        <v>-4447</v>
      </c>
      <c r="AE5" s="108">
        <f t="shared" ref="AE5" si="8">AE7+AE9+AE11</f>
        <v>-2672</v>
      </c>
      <c r="AF5" s="116"/>
      <c r="AG5" s="117"/>
      <c r="AH5" s="115"/>
      <c r="AI5" s="17"/>
      <c r="AJ5" s="27"/>
      <c r="AK5" s="176" t="s">
        <v>27</v>
      </c>
      <c r="AL5" s="56"/>
      <c r="AN5" s="57"/>
      <c r="AO5" s="57"/>
      <c r="AP5" s="57"/>
      <c r="AQ5" s="57"/>
      <c r="AR5" s="57"/>
      <c r="AS5" s="57"/>
      <c r="AT5" s="57"/>
      <c r="AU5" s="26"/>
      <c r="AV5" s="56"/>
    </row>
    <row r="6" spans="1:50" s="25" customFormat="1" ht="12.95" customHeight="1">
      <c r="A6" s="26"/>
      <c r="B6" s="27"/>
      <c r="C6" s="28" t="s">
        <v>3</v>
      </c>
      <c r="D6" s="29"/>
      <c r="E6" s="79">
        <v>44</v>
      </c>
      <c r="F6" s="82">
        <v>44</v>
      </c>
      <c r="G6" s="81">
        <v>0</v>
      </c>
      <c r="H6" s="135">
        <v>1644</v>
      </c>
      <c r="I6" s="135">
        <v>837</v>
      </c>
      <c r="J6" s="140">
        <v>807</v>
      </c>
      <c r="K6" s="139">
        <v>213</v>
      </c>
      <c r="L6" s="139">
        <v>14</v>
      </c>
      <c r="M6" s="140">
        <v>199</v>
      </c>
      <c r="N6" s="132">
        <v>25</v>
      </c>
      <c r="O6" s="132">
        <v>19</v>
      </c>
      <c r="P6" s="133">
        <v>6</v>
      </c>
      <c r="Q6" s="132">
        <v>2</v>
      </c>
      <c r="R6" s="132">
        <v>0</v>
      </c>
      <c r="S6" s="132">
        <v>2</v>
      </c>
      <c r="T6" s="30"/>
      <c r="U6" s="27" t="s">
        <v>3</v>
      </c>
      <c r="V6" s="28"/>
      <c r="W6" s="31"/>
      <c r="X6" s="26"/>
      <c r="Y6" s="175"/>
      <c r="Z6" s="28" t="s">
        <v>2</v>
      </c>
      <c r="AA6" s="29"/>
      <c r="AB6" s="105">
        <v>1</v>
      </c>
      <c r="AC6" s="103">
        <v>4643</v>
      </c>
      <c r="AD6" s="107">
        <v>2997</v>
      </c>
      <c r="AE6" s="107">
        <v>1646</v>
      </c>
      <c r="AF6" s="113">
        <f t="shared" ref="AF6:AF10" si="9">AG6+AH6</f>
        <v>284</v>
      </c>
      <c r="AG6" s="111">
        <v>220</v>
      </c>
      <c r="AH6" s="112">
        <v>64</v>
      </c>
      <c r="AI6" s="17"/>
      <c r="AJ6" s="27" t="s">
        <v>2</v>
      </c>
      <c r="AK6" s="176"/>
      <c r="AL6" s="56"/>
      <c r="AN6" s="58"/>
      <c r="AO6" s="59"/>
      <c r="AP6" s="56"/>
      <c r="AQ6" s="60"/>
      <c r="AR6" s="60"/>
      <c r="AS6" s="26"/>
      <c r="AT6" s="56"/>
      <c r="AU6" s="58"/>
      <c r="AV6" s="56"/>
    </row>
    <row r="7" spans="1:50" s="25" customFormat="1" ht="12.95" customHeight="1">
      <c r="A7" s="32"/>
      <c r="B7" s="33"/>
      <c r="C7" s="34" t="s">
        <v>4</v>
      </c>
      <c r="D7" s="35"/>
      <c r="E7" s="85">
        <v>33</v>
      </c>
      <c r="F7" s="122">
        <v>33</v>
      </c>
      <c r="G7" s="123">
        <v>0</v>
      </c>
      <c r="H7" s="150">
        <v>4234</v>
      </c>
      <c r="I7" s="150">
        <v>2102</v>
      </c>
      <c r="J7" s="151">
        <v>2132</v>
      </c>
      <c r="K7" s="150">
        <v>316</v>
      </c>
      <c r="L7" s="150">
        <v>18</v>
      </c>
      <c r="M7" s="151">
        <v>298</v>
      </c>
      <c r="N7" s="143">
        <v>107</v>
      </c>
      <c r="O7" s="143">
        <v>14</v>
      </c>
      <c r="P7" s="144">
        <v>93</v>
      </c>
      <c r="Q7" s="143">
        <v>72</v>
      </c>
      <c r="R7" s="143">
        <v>31</v>
      </c>
      <c r="S7" s="143">
        <v>41</v>
      </c>
      <c r="T7" s="36"/>
      <c r="U7" s="33" t="s">
        <v>4</v>
      </c>
      <c r="V7" s="34"/>
      <c r="W7" s="37"/>
      <c r="X7" s="26"/>
      <c r="Y7" s="175"/>
      <c r="Z7" s="28"/>
      <c r="AA7" s="29"/>
      <c r="AB7" s="105"/>
      <c r="AC7" s="108">
        <f t="shared" ref="AC7:AC11" si="10">AD7+AE7</f>
        <v>-3996</v>
      </c>
      <c r="AD7" s="108">
        <v>-2545</v>
      </c>
      <c r="AE7" s="108">
        <v>-1451</v>
      </c>
      <c r="AF7" s="116"/>
      <c r="AG7" s="117"/>
      <c r="AH7" s="115"/>
      <c r="AI7" s="17"/>
      <c r="AJ7" s="27"/>
      <c r="AK7" s="176"/>
      <c r="AL7" s="56"/>
      <c r="AN7" s="26"/>
      <c r="AO7" s="26"/>
      <c r="AP7" s="56"/>
      <c r="AQ7" s="62"/>
      <c r="AR7" s="62"/>
      <c r="AS7" s="26"/>
      <c r="AT7" s="56"/>
      <c r="AU7" s="18"/>
      <c r="AV7" s="56"/>
    </row>
    <row r="8" spans="1:50" s="25" customFormat="1" ht="12.95" customHeight="1">
      <c r="A8" s="26"/>
      <c r="B8" s="27" t="s">
        <v>33</v>
      </c>
      <c r="C8" s="21" t="s">
        <v>1</v>
      </c>
      <c r="D8" s="22"/>
      <c r="E8" s="79">
        <v>35</v>
      </c>
      <c r="F8" s="82">
        <v>34</v>
      </c>
      <c r="G8" s="86">
        <f t="shared" ref="G8" si="11">SUM(G9:G11)</f>
        <v>1</v>
      </c>
      <c r="H8" s="135">
        <v>5704</v>
      </c>
      <c r="I8" s="135">
        <v>2892</v>
      </c>
      <c r="J8" s="140">
        <v>2812</v>
      </c>
      <c r="K8" s="139">
        <v>832</v>
      </c>
      <c r="L8" s="139">
        <v>36</v>
      </c>
      <c r="M8" s="140">
        <v>796</v>
      </c>
      <c r="N8" s="132">
        <v>130</v>
      </c>
      <c r="O8" s="132">
        <v>6</v>
      </c>
      <c r="P8" s="133">
        <v>124</v>
      </c>
      <c r="Q8" s="132">
        <v>149</v>
      </c>
      <c r="R8" s="132">
        <v>31</v>
      </c>
      <c r="S8" s="132">
        <v>118</v>
      </c>
      <c r="T8" s="30"/>
      <c r="U8" s="20" t="s">
        <v>1</v>
      </c>
      <c r="V8" s="28" t="s">
        <v>33</v>
      </c>
      <c r="W8" s="31"/>
      <c r="X8" s="26"/>
      <c r="Y8" s="27"/>
      <c r="Z8" s="28" t="s">
        <v>3</v>
      </c>
      <c r="AA8" s="29"/>
      <c r="AB8" s="105">
        <v>1</v>
      </c>
      <c r="AC8" s="103">
        <v>1713</v>
      </c>
      <c r="AD8" s="107">
        <v>958</v>
      </c>
      <c r="AE8" s="107">
        <v>755</v>
      </c>
      <c r="AF8" s="113">
        <f t="shared" si="9"/>
        <v>384</v>
      </c>
      <c r="AG8" s="114">
        <v>299</v>
      </c>
      <c r="AH8" s="112">
        <v>85</v>
      </c>
      <c r="AI8" s="17"/>
      <c r="AJ8" s="27" t="s">
        <v>3</v>
      </c>
      <c r="AK8" s="28"/>
      <c r="AL8" s="56"/>
      <c r="AN8" s="56"/>
      <c r="AO8" s="26"/>
      <c r="AP8" s="56"/>
      <c r="AQ8" s="60"/>
      <c r="AR8" s="60"/>
      <c r="AS8" s="26"/>
      <c r="AT8" s="56"/>
      <c r="AU8" s="18"/>
      <c r="AV8" s="56"/>
    </row>
    <row r="9" spans="1:50" s="25" customFormat="1" ht="12.95" customHeight="1">
      <c r="A9" s="26"/>
      <c r="B9" s="27" t="s">
        <v>34</v>
      </c>
      <c r="C9" s="28" t="s">
        <v>2</v>
      </c>
      <c r="D9" s="29"/>
      <c r="E9" s="79">
        <f t="shared" si="3"/>
        <v>0</v>
      </c>
      <c r="F9" s="82">
        <v>0</v>
      </c>
      <c r="G9" s="86">
        <v>0</v>
      </c>
      <c r="H9" s="132">
        <f t="shared" si="4"/>
        <v>0</v>
      </c>
      <c r="I9" s="132">
        <v>0</v>
      </c>
      <c r="J9" s="133">
        <v>0</v>
      </c>
      <c r="K9" s="132">
        <f t="shared" si="5"/>
        <v>0</v>
      </c>
      <c r="L9" s="132">
        <v>0</v>
      </c>
      <c r="M9" s="133">
        <v>0</v>
      </c>
      <c r="N9" s="132">
        <f t="shared" si="6"/>
        <v>0</v>
      </c>
      <c r="O9" s="132">
        <v>0</v>
      </c>
      <c r="P9" s="133">
        <v>0</v>
      </c>
      <c r="Q9" s="132">
        <f t="shared" si="7"/>
        <v>0</v>
      </c>
      <c r="R9" s="132">
        <v>0</v>
      </c>
      <c r="S9" s="132">
        <v>0</v>
      </c>
      <c r="T9" s="30"/>
      <c r="U9" s="27" t="s">
        <v>2</v>
      </c>
      <c r="V9" s="28" t="s">
        <v>34</v>
      </c>
      <c r="W9" s="31"/>
      <c r="X9" s="26"/>
      <c r="Y9" s="27"/>
      <c r="Z9" s="28"/>
      <c r="AA9" s="29"/>
      <c r="AB9" s="105"/>
      <c r="AC9" s="108">
        <f t="shared" si="10"/>
        <v>-947</v>
      </c>
      <c r="AD9" s="109">
        <v>-434</v>
      </c>
      <c r="AE9" s="109">
        <v>-513</v>
      </c>
      <c r="AF9" s="116"/>
      <c r="AG9" s="117"/>
      <c r="AH9" s="115"/>
      <c r="AI9" s="17"/>
      <c r="AJ9" s="27"/>
      <c r="AK9" s="28"/>
      <c r="AL9" s="56"/>
      <c r="AM9" s="47"/>
      <c r="AN9" s="31"/>
      <c r="AP9" s="31"/>
      <c r="AQ9" s="63"/>
      <c r="AR9" s="63"/>
      <c r="AT9" s="31"/>
      <c r="AU9" s="47"/>
      <c r="AV9" s="31"/>
    </row>
    <row r="10" spans="1:50" s="25" customFormat="1" ht="12.95" customHeight="1">
      <c r="A10" s="26"/>
      <c r="B10" s="27"/>
      <c r="C10" s="28" t="s">
        <v>3</v>
      </c>
      <c r="D10" s="29"/>
      <c r="E10" s="79">
        <v>4</v>
      </c>
      <c r="F10" s="82">
        <v>4</v>
      </c>
      <c r="G10" s="86">
        <v>0</v>
      </c>
      <c r="H10" s="135">
        <v>764</v>
      </c>
      <c r="I10" s="135">
        <v>392</v>
      </c>
      <c r="J10" s="140">
        <v>372</v>
      </c>
      <c r="K10" s="139">
        <v>91</v>
      </c>
      <c r="L10" s="139">
        <v>0</v>
      </c>
      <c r="M10" s="140">
        <v>91</v>
      </c>
      <c r="N10" s="132">
        <v>8</v>
      </c>
      <c r="O10" s="132">
        <v>0</v>
      </c>
      <c r="P10" s="133">
        <v>8</v>
      </c>
      <c r="Q10" s="132">
        <v>18</v>
      </c>
      <c r="R10" s="132">
        <v>2</v>
      </c>
      <c r="S10" s="132">
        <v>16</v>
      </c>
      <c r="T10" s="30"/>
      <c r="U10" s="27" t="s">
        <v>3</v>
      </c>
      <c r="V10" s="28"/>
      <c r="W10" s="31"/>
      <c r="X10" s="26"/>
      <c r="Y10" s="27"/>
      <c r="Z10" s="28" t="s">
        <v>4</v>
      </c>
      <c r="AA10" s="29"/>
      <c r="AB10" s="105">
        <v>1</v>
      </c>
      <c r="AC10" s="103">
        <v>2341</v>
      </c>
      <c r="AD10" s="107">
        <v>1568</v>
      </c>
      <c r="AE10" s="107">
        <v>773</v>
      </c>
      <c r="AF10" s="113">
        <f t="shared" si="9"/>
        <v>19</v>
      </c>
      <c r="AG10" s="114">
        <v>18</v>
      </c>
      <c r="AH10" s="115">
        <v>1</v>
      </c>
      <c r="AI10" s="17"/>
      <c r="AJ10" s="27" t="s">
        <v>4</v>
      </c>
      <c r="AK10" s="28"/>
      <c r="AL10" s="56"/>
      <c r="AM10" s="47"/>
      <c r="AN10" s="31"/>
      <c r="AP10" s="31"/>
      <c r="AQ10" s="54"/>
      <c r="AR10" s="54"/>
      <c r="AT10" s="31"/>
      <c r="AU10" s="47"/>
      <c r="AV10" s="31"/>
    </row>
    <row r="11" spans="1:50" s="25" customFormat="1" ht="12.95" customHeight="1">
      <c r="A11" s="26"/>
      <c r="B11" s="27"/>
      <c r="C11" s="34" t="s">
        <v>4</v>
      </c>
      <c r="D11" s="35"/>
      <c r="E11" s="79">
        <v>31</v>
      </c>
      <c r="F11" s="82">
        <v>30</v>
      </c>
      <c r="G11" s="86">
        <v>1</v>
      </c>
      <c r="H11" s="135">
        <v>4940</v>
      </c>
      <c r="I11" s="135">
        <v>2500</v>
      </c>
      <c r="J11" s="140">
        <v>2440</v>
      </c>
      <c r="K11" s="139">
        <v>741</v>
      </c>
      <c r="L11" s="139">
        <v>36</v>
      </c>
      <c r="M11" s="140">
        <v>705</v>
      </c>
      <c r="N11" s="132">
        <v>122</v>
      </c>
      <c r="O11" s="132">
        <v>6</v>
      </c>
      <c r="P11" s="133">
        <v>116</v>
      </c>
      <c r="Q11" s="132">
        <v>131</v>
      </c>
      <c r="R11" s="132">
        <v>29</v>
      </c>
      <c r="S11" s="132">
        <v>102</v>
      </c>
      <c r="T11" s="30"/>
      <c r="U11" s="33" t="s">
        <v>4</v>
      </c>
      <c r="V11" s="28"/>
      <c r="W11" s="37"/>
      <c r="X11" s="32"/>
      <c r="Y11" s="33"/>
      <c r="Z11" s="34"/>
      <c r="AA11" s="35"/>
      <c r="AB11" s="106"/>
      <c r="AC11" s="108">
        <f t="shared" si="10"/>
        <v>-2176</v>
      </c>
      <c r="AD11" s="109">
        <v>-1468</v>
      </c>
      <c r="AE11" s="109">
        <v>-708</v>
      </c>
      <c r="AF11" s="118"/>
      <c r="AG11" s="119"/>
      <c r="AH11" s="120"/>
      <c r="AI11" s="73"/>
      <c r="AJ11" s="33"/>
      <c r="AK11" s="34"/>
      <c r="AL11" s="71"/>
      <c r="AM11" s="52"/>
      <c r="AN11" s="31"/>
      <c r="AP11" s="31"/>
      <c r="AQ11" s="63"/>
      <c r="AR11" s="63"/>
      <c r="AT11" s="48"/>
      <c r="AU11" s="47"/>
      <c r="AV11" s="31"/>
    </row>
    <row r="12" spans="1:50" s="25" customFormat="1" ht="12.95" customHeight="1">
      <c r="A12" s="19"/>
      <c r="B12" s="20" t="s">
        <v>5</v>
      </c>
      <c r="C12" s="21" t="s">
        <v>1</v>
      </c>
      <c r="D12" s="22"/>
      <c r="E12" s="77">
        <v>255</v>
      </c>
      <c r="F12" s="77">
        <v>246</v>
      </c>
      <c r="G12" s="78">
        <v>9</v>
      </c>
      <c r="H12" s="130">
        <v>46029</v>
      </c>
      <c r="I12" s="130">
        <v>23372</v>
      </c>
      <c r="J12" s="131">
        <v>22657</v>
      </c>
      <c r="K12" s="130">
        <v>3845</v>
      </c>
      <c r="L12" s="130">
        <v>1490</v>
      </c>
      <c r="M12" s="131">
        <v>2355</v>
      </c>
      <c r="N12" s="130">
        <v>505</v>
      </c>
      <c r="O12" s="130">
        <v>134</v>
      </c>
      <c r="P12" s="131">
        <v>371</v>
      </c>
      <c r="Q12" s="130">
        <v>841</v>
      </c>
      <c r="R12" s="130">
        <v>141</v>
      </c>
      <c r="S12" s="130">
        <v>700</v>
      </c>
      <c r="T12" s="23"/>
      <c r="U12" s="20" t="s">
        <v>1</v>
      </c>
      <c r="V12" s="21" t="s">
        <v>5</v>
      </c>
      <c r="W12" s="24"/>
      <c r="X12" s="19"/>
      <c r="Y12" s="20" t="s">
        <v>18</v>
      </c>
      <c r="Z12" s="21" t="s">
        <v>1</v>
      </c>
      <c r="AA12" s="22"/>
      <c r="AB12" s="104">
        <f>SUM(AB14:AB18)</f>
        <v>1</v>
      </c>
      <c r="AC12" s="163">
        <f>AC14+AC16+AC18</f>
        <v>402</v>
      </c>
      <c r="AD12" s="164">
        <f t="shared" ref="AD12:AE12" si="12">AD14+AD16+AD18</f>
        <v>0</v>
      </c>
      <c r="AE12" s="165">
        <f t="shared" si="12"/>
        <v>402</v>
      </c>
      <c r="AF12" s="158">
        <f t="shared" ref="AF12:AH12" si="13">AF14+AF16+AF18</f>
        <v>28</v>
      </c>
      <c r="AG12" s="155">
        <f t="shared" si="13"/>
        <v>14</v>
      </c>
      <c r="AH12" s="159">
        <f t="shared" si="13"/>
        <v>14</v>
      </c>
      <c r="AI12" s="74"/>
      <c r="AJ12" s="20" t="s">
        <v>1</v>
      </c>
      <c r="AK12" s="21" t="s">
        <v>18</v>
      </c>
      <c r="AL12" s="72"/>
      <c r="AM12" s="47"/>
      <c r="AN12" s="31"/>
      <c r="AP12" s="31"/>
      <c r="AQ12" s="54"/>
      <c r="AR12" s="54"/>
      <c r="AT12" s="31"/>
      <c r="AU12" s="47"/>
      <c r="AV12" s="31"/>
    </row>
    <row r="13" spans="1:50" s="25" customFormat="1" ht="12.95" customHeight="1">
      <c r="A13" s="26"/>
      <c r="B13" s="27"/>
      <c r="C13" s="28" t="s">
        <v>2</v>
      </c>
      <c r="D13" s="29"/>
      <c r="E13" s="88">
        <f t="shared" si="3"/>
        <v>1</v>
      </c>
      <c r="F13" s="89">
        <v>1</v>
      </c>
      <c r="G13" s="86">
        <v>0</v>
      </c>
      <c r="H13" s="135">
        <v>572</v>
      </c>
      <c r="I13" s="135">
        <v>282</v>
      </c>
      <c r="J13" s="140">
        <v>290</v>
      </c>
      <c r="K13" s="135">
        <v>31</v>
      </c>
      <c r="L13" s="139">
        <v>19</v>
      </c>
      <c r="M13" s="140">
        <v>12</v>
      </c>
      <c r="N13" s="132">
        <v>8</v>
      </c>
      <c r="O13" s="132">
        <v>2</v>
      </c>
      <c r="P13" s="133">
        <v>6</v>
      </c>
      <c r="Q13" s="135">
        <v>4</v>
      </c>
      <c r="R13" s="135">
        <v>2</v>
      </c>
      <c r="S13" s="135">
        <v>2</v>
      </c>
      <c r="T13" s="30"/>
      <c r="U13" s="27" t="s">
        <v>2</v>
      </c>
      <c r="V13" s="28"/>
      <c r="W13" s="31"/>
      <c r="X13" s="26"/>
      <c r="Y13" s="175" t="s">
        <v>28</v>
      </c>
      <c r="Z13" s="28"/>
      <c r="AA13" s="29"/>
      <c r="AB13" s="105"/>
      <c r="AC13" s="166">
        <f>AC15+AC17+AC19</f>
        <v>-402</v>
      </c>
      <c r="AD13" s="155">
        <f t="shared" ref="AD13:AE13" si="14">AD15+AD17+AD19</f>
        <v>0</v>
      </c>
      <c r="AE13" s="167">
        <f t="shared" si="14"/>
        <v>-402</v>
      </c>
      <c r="AF13" s="158"/>
      <c r="AG13" s="155"/>
      <c r="AH13" s="159"/>
      <c r="AI13" s="17"/>
      <c r="AJ13" s="27"/>
      <c r="AK13" s="176" t="s">
        <v>28</v>
      </c>
      <c r="AL13" s="56"/>
      <c r="AM13" s="52"/>
      <c r="AN13" s="64"/>
      <c r="AO13" s="49"/>
      <c r="AP13" s="31"/>
      <c r="AQ13" s="63"/>
      <c r="AR13" s="63"/>
      <c r="AT13" s="48"/>
      <c r="AU13" s="64"/>
      <c r="AV13" s="31"/>
    </row>
    <row r="14" spans="1:50" s="25" customFormat="1" ht="12.95" customHeight="1">
      <c r="A14" s="26"/>
      <c r="B14" s="27"/>
      <c r="C14" s="28" t="s">
        <v>3</v>
      </c>
      <c r="D14" s="29"/>
      <c r="E14" s="90">
        <v>252</v>
      </c>
      <c r="F14" s="82">
        <v>243</v>
      </c>
      <c r="G14" s="83">
        <v>9</v>
      </c>
      <c r="H14" s="135">
        <v>44895</v>
      </c>
      <c r="I14" s="135">
        <v>22808</v>
      </c>
      <c r="J14" s="140">
        <v>22087</v>
      </c>
      <c r="K14" s="135">
        <v>3779</v>
      </c>
      <c r="L14" s="139">
        <v>1454</v>
      </c>
      <c r="M14" s="140">
        <v>2325</v>
      </c>
      <c r="N14" s="132">
        <v>479</v>
      </c>
      <c r="O14" s="132">
        <v>125</v>
      </c>
      <c r="P14" s="133">
        <v>354</v>
      </c>
      <c r="Q14" s="132">
        <v>826</v>
      </c>
      <c r="R14" s="132">
        <v>136</v>
      </c>
      <c r="S14" s="132">
        <v>690</v>
      </c>
      <c r="T14" s="30"/>
      <c r="U14" s="27" t="s">
        <v>3</v>
      </c>
      <c r="V14" s="28"/>
      <c r="W14" s="31"/>
      <c r="X14" s="26"/>
      <c r="Y14" s="175"/>
      <c r="Z14" s="28" t="s">
        <v>2</v>
      </c>
      <c r="AA14" s="29"/>
      <c r="AB14" s="105">
        <v>0</v>
      </c>
      <c r="AC14" s="155">
        <f>AD14+AE14</f>
        <v>0</v>
      </c>
      <c r="AD14" s="155">
        <v>0</v>
      </c>
      <c r="AE14" s="155">
        <v>0</v>
      </c>
      <c r="AF14" s="158">
        <f>AG14+AH14</f>
        <v>0</v>
      </c>
      <c r="AG14" s="155">
        <v>0</v>
      </c>
      <c r="AH14" s="159">
        <v>0</v>
      </c>
      <c r="AI14" s="17"/>
      <c r="AJ14" s="27" t="s">
        <v>2</v>
      </c>
      <c r="AK14" s="176"/>
      <c r="AL14" s="56"/>
      <c r="AM14" s="47"/>
      <c r="AN14" s="64"/>
      <c r="AO14" s="49"/>
      <c r="AP14" s="31"/>
      <c r="AQ14" s="54"/>
      <c r="AR14" s="54"/>
      <c r="AT14" s="31"/>
      <c r="AU14" s="64"/>
      <c r="AV14" s="31"/>
    </row>
    <row r="15" spans="1:50" s="25" customFormat="1" ht="12.95" customHeight="1">
      <c r="A15" s="32"/>
      <c r="B15" s="33"/>
      <c r="C15" s="34" t="s">
        <v>4</v>
      </c>
      <c r="D15" s="35"/>
      <c r="E15" s="88">
        <f t="shared" si="3"/>
        <v>2</v>
      </c>
      <c r="F15" s="89">
        <v>2</v>
      </c>
      <c r="G15" s="91">
        <v>0</v>
      </c>
      <c r="H15" s="135">
        <v>562</v>
      </c>
      <c r="I15" s="135">
        <v>282</v>
      </c>
      <c r="J15" s="147">
        <v>280</v>
      </c>
      <c r="K15" s="135">
        <v>35</v>
      </c>
      <c r="L15" s="148">
        <v>17</v>
      </c>
      <c r="M15" s="147">
        <v>18</v>
      </c>
      <c r="N15" s="143">
        <v>18</v>
      </c>
      <c r="O15" s="143">
        <v>7</v>
      </c>
      <c r="P15" s="144">
        <v>11</v>
      </c>
      <c r="Q15" s="143">
        <v>11</v>
      </c>
      <c r="R15" s="143">
        <v>3</v>
      </c>
      <c r="S15" s="143">
        <v>8</v>
      </c>
      <c r="T15" s="36"/>
      <c r="U15" s="33" t="s">
        <v>4</v>
      </c>
      <c r="V15" s="34"/>
      <c r="W15" s="37"/>
      <c r="X15" s="26"/>
      <c r="Y15" s="175"/>
      <c r="Z15" s="28"/>
      <c r="AA15" s="29"/>
      <c r="AB15" s="105"/>
      <c r="AC15" s="155">
        <f t="shared" ref="AC15:AC19" si="15">AD15+AE15</f>
        <v>0</v>
      </c>
      <c r="AD15" s="155">
        <v>0</v>
      </c>
      <c r="AE15" s="155">
        <v>0</v>
      </c>
      <c r="AF15" s="158"/>
      <c r="AG15" s="155"/>
      <c r="AH15" s="159"/>
      <c r="AI15" s="17"/>
      <c r="AJ15" s="27"/>
      <c r="AK15" s="176"/>
      <c r="AL15" s="56"/>
      <c r="AM15" s="47"/>
      <c r="AN15" s="31"/>
      <c r="AP15" s="31"/>
      <c r="AQ15" s="63"/>
      <c r="AR15" s="63"/>
      <c r="AT15" s="31"/>
      <c r="AU15" s="47"/>
      <c r="AV15" s="31"/>
    </row>
    <row r="16" spans="1:50" s="25" customFormat="1" ht="12.95" customHeight="1">
      <c r="A16" s="19"/>
      <c r="B16" s="20" t="s">
        <v>6</v>
      </c>
      <c r="C16" s="21" t="s">
        <v>1</v>
      </c>
      <c r="D16" s="22"/>
      <c r="E16" s="77">
        <f t="shared" si="3"/>
        <v>131</v>
      </c>
      <c r="F16" s="77">
        <f t="shared" ref="F16:G16" si="16">SUM(F17:F19)</f>
        <v>129</v>
      </c>
      <c r="G16" s="78">
        <f t="shared" si="16"/>
        <v>2</v>
      </c>
      <c r="H16" s="130">
        <v>24480</v>
      </c>
      <c r="I16" s="130">
        <v>12532</v>
      </c>
      <c r="J16" s="131">
        <v>11948</v>
      </c>
      <c r="K16" s="130">
        <v>2303</v>
      </c>
      <c r="L16" s="130">
        <v>1296</v>
      </c>
      <c r="M16" s="131">
        <v>1007</v>
      </c>
      <c r="N16" s="130">
        <v>524</v>
      </c>
      <c r="O16" s="130">
        <v>238</v>
      </c>
      <c r="P16" s="131">
        <v>286</v>
      </c>
      <c r="Q16" s="130">
        <v>302</v>
      </c>
      <c r="R16" s="130">
        <v>82</v>
      </c>
      <c r="S16" s="130">
        <v>220</v>
      </c>
      <c r="T16" s="23"/>
      <c r="U16" s="20" t="s">
        <v>1</v>
      </c>
      <c r="V16" s="21" t="s">
        <v>6</v>
      </c>
      <c r="W16" s="24"/>
      <c r="X16" s="26"/>
      <c r="Y16" s="27"/>
      <c r="Z16" s="28" t="s">
        <v>3</v>
      </c>
      <c r="AA16" s="29"/>
      <c r="AB16" s="105">
        <v>0</v>
      </c>
      <c r="AC16" s="155">
        <f t="shared" si="15"/>
        <v>0</v>
      </c>
      <c r="AD16" s="155">
        <v>0</v>
      </c>
      <c r="AE16" s="155">
        <v>0</v>
      </c>
      <c r="AF16" s="158">
        <f t="shared" ref="AF16:AF18" si="17">AG16+AH16</f>
        <v>0</v>
      </c>
      <c r="AG16" s="155">
        <v>0</v>
      </c>
      <c r="AH16" s="159">
        <v>0</v>
      </c>
      <c r="AI16" s="17"/>
      <c r="AJ16" s="27" t="s">
        <v>3</v>
      </c>
      <c r="AK16" s="28"/>
      <c r="AL16" s="56"/>
      <c r="AM16" s="47"/>
      <c r="AN16" s="31"/>
      <c r="AP16" s="31"/>
      <c r="AQ16" s="54"/>
      <c r="AR16" s="54"/>
      <c r="AT16" s="31"/>
      <c r="AU16" s="47"/>
      <c r="AV16" s="31"/>
    </row>
    <row r="17" spans="1:50" s="25" customFormat="1" ht="12.95" customHeight="1">
      <c r="A17" s="26"/>
      <c r="B17" s="27"/>
      <c r="C17" s="28" t="s">
        <v>2</v>
      </c>
      <c r="D17" s="29"/>
      <c r="E17" s="88">
        <f t="shared" si="3"/>
        <v>1</v>
      </c>
      <c r="F17" s="89">
        <v>1</v>
      </c>
      <c r="G17" s="86">
        <v>0</v>
      </c>
      <c r="H17" s="135">
        <v>420</v>
      </c>
      <c r="I17" s="135">
        <v>216</v>
      </c>
      <c r="J17" s="140">
        <v>204</v>
      </c>
      <c r="K17" s="139">
        <v>24</v>
      </c>
      <c r="L17" s="139">
        <v>16</v>
      </c>
      <c r="M17" s="140">
        <v>8</v>
      </c>
      <c r="N17" s="132">
        <v>8</v>
      </c>
      <c r="O17" s="132">
        <v>5</v>
      </c>
      <c r="P17" s="133">
        <v>3</v>
      </c>
      <c r="Q17" s="132">
        <f t="shared" si="7"/>
        <v>0</v>
      </c>
      <c r="R17" s="132">
        <v>0</v>
      </c>
      <c r="S17" s="132">
        <v>0</v>
      </c>
      <c r="T17" s="30"/>
      <c r="U17" s="27" t="s">
        <v>2</v>
      </c>
      <c r="V17" s="28"/>
      <c r="W17" s="31"/>
      <c r="X17" s="26"/>
      <c r="Y17" s="27"/>
      <c r="Z17" s="28"/>
      <c r="AA17" s="29"/>
      <c r="AB17" s="105"/>
      <c r="AC17" s="155">
        <f t="shared" si="15"/>
        <v>0</v>
      </c>
      <c r="AD17" s="155">
        <v>0</v>
      </c>
      <c r="AE17" s="155">
        <v>0</v>
      </c>
      <c r="AF17" s="158"/>
      <c r="AG17" s="155"/>
      <c r="AH17" s="159"/>
      <c r="AI17" s="17"/>
      <c r="AJ17" s="27"/>
      <c r="AK17" s="28"/>
      <c r="AL17" s="56"/>
      <c r="AM17" s="47"/>
      <c r="AN17" s="31"/>
      <c r="AP17" s="31"/>
      <c r="AQ17" s="63"/>
      <c r="AR17" s="63"/>
      <c r="AT17" s="31"/>
      <c r="AU17" s="47"/>
      <c r="AV17" s="31"/>
    </row>
    <row r="18" spans="1:50" s="25" customFormat="1" ht="12.95" customHeight="1">
      <c r="A18" s="26"/>
      <c r="B18" s="27"/>
      <c r="C18" s="28" t="s">
        <v>3</v>
      </c>
      <c r="D18" s="29"/>
      <c r="E18" s="90">
        <f t="shared" si="3"/>
        <v>123</v>
      </c>
      <c r="F18" s="82">
        <v>121</v>
      </c>
      <c r="G18" s="83">
        <v>2</v>
      </c>
      <c r="H18" s="135">
        <v>21776</v>
      </c>
      <c r="I18" s="135">
        <v>11243</v>
      </c>
      <c r="J18" s="140">
        <v>10533</v>
      </c>
      <c r="K18" s="139">
        <v>2133</v>
      </c>
      <c r="L18" s="139">
        <v>1186</v>
      </c>
      <c r="M18" s="140">
        <v>947</v>
      </c>
      <c r="N18" s="132">
        <v>455</v>
      </c>
      <c r="O18" s="132">
        <v>209</v>
      </c>
      <c r="P18" s="133">
        <v>246</v>
      </c>
      <c r="Q18" s="132">
        <v>280</v>
      </c>
      <c r="R18" s="132">
        <v>76</v>
      </c>
      <c r="S18" s="132">
        <v>204</v>
      </c>
      <c r="T18" s="30"/>
      <c r="U18" s="27" t="s">
        <v>3</v>
      </c>
      <c r="V18" s="28"/>
      <c r="W18" s="31"/>
      <c r="X18" s="26"/>
      <c r="Y18" s="27"/>
      <c r="Z18" s="28" t="s">
        <v>4</v>
      </c>
      <c r="AA18" s="29"/>
      <c r="AB18" s="105">
        <v>1</v>
      </c>
      <c r="AC18" s="168">
        <f t="shared" si="15"/>
        <v>402</v>
      </c>
      <c r="AD18" s="155">
        <v>0</v>
      </c>
      <c r="AE18" s="169">
        <v>402</v>
      </c>
      <c r="AF18" s="158">
        <f t="shared" si="17"/>
        <v>28</v>
      </c>
      <c r="AG18" s="155">
        <v>14</v>
      </c>
      <c r="AH18" s="159">
        <v>14</v>
      </c>
      <c r="AI18" s="17"/>
      <c r="AJ18" s="27" t="s">
        <v>4</v>
      </c>
      <c r="AK18" s="28"/>
      <c r="AL18" s="56"/>
      <c r="AM18" s="47"/>
      <c r="AN18" s="31"/>
      <c r="AP18" s="31"/>
      <c r="AQ18" s="54"/>
      <c r="AR18" s="54"/>
      <c r="AT18" s="31"/>
      <c r="AU18" s="47"/>
      <c r="AV18" s="31"/>
    </row>
    <row r="19" spans="1:50" s="25" customFormat="1" ht="12.95" customHeight="1">
      <c r="A19" s="32"/>
      <c r="B19" s="33"/>
      <c r="C19" s="34" t="s">
        <v>4</v>
      </c>
      <c r="D19" s="35"/>
      <c r="E19" s="94">
        <f t="shared" si="3"/>
        <v>7</v>
      </c>
      <c r="F19" s="89">
        <v>7</v>
      </c>
      <c r="G19" s="86">
        <v>0</v>
      </c>
      <c r="H19" s="135">
        <v>2284</v>
      </c>
      <c r="I19" s="135">
        <v>1073</v>
      </c>
      <c r="J19" s="140">
        <v>1211</v>
      </c>
      <c r="K19" s="145">
        <v>146</v>
      </c>
      <c r="L19" s="145">
        <v>94</v>
      </c>
      <c r="M19" s="146">
        <v>52</v>
      </c>
      <c r="N19" s="143">
        <v>61</v>
      </c>
      <c r="O19" s="143">
        <v>24</v>
      </c>
      <c r="P19" s="144">
        <v>37</v>
      </c>
      <c r="Q19" s="143">
        <v>22</v>
      </c>
      <c r="R19" s="143">
        <v>6</v>
      </c>
      <c r="S19" s="143">
        <v>16</v>
      </c>
      <c r="T19" s="36"/>
      <c r="U19" s="33" t="s">
        <v>4</v>
      </c>
      <c r="V19" s="34"/>
      <c r="W19" s="37"/>
      <c r="X19" s="32"/>
      <c r="Y19" s="33"/>
      <c r="Z19" s="34"/>
      <c r="AA19" s="35"/>
      <c r="AB19" s="106"/>
      <c r="AC19" s="170">
        <f t="shared" si="15"/>
        <v>-402</v>
      </c>
      <c r="AD19" s="155">
        <v>0</v>
      </c>
      <c r="AE19" s="171">
        <v>-402</v>
      </c>
      <c r="AF19" s="172"/>
      <c r="AG19" s="173"/>
      <c r="AH19" s="174"/>
      <c r="AI19" s="73"/>
      <c r="AJ19" s="33"/>
      <c r="AK19" s="34"/>
      <c r="AL19" s="71"/>
      <c r="AM19" s="52"/>
      <c r="AN19" s="31"/>
      <c r="AP19" s="31"/>
      <c r="AQ19" s="63"/>
      <c r="AR19" s="63"/>
      <c r="AT19" s="48"/>
      <c r="AU19" s="47"/>
      <c r="AV19" s="31"/>
    </row>
    <row r="20" spans="1:50" s="25" customFormat="1" ht="12.95" customHeight="1">
      <c r="A20" s="19"/>
      <c r="B20" s="20" t="s">
        <v>35</v>
      </c>
      <c r="C20" s="21" t="s">
        <v>1</v>
      </c>
      <c r="D20" s="22"/>
      <c r="E20" s="77">
        <f t="shared" si="3"/>
        <v>1</v>
      </c>
      <c r="F20" s="77">
        <f t="shared" ref="F20:G20" si="18">SUM(F21:F23)</f>
        <v>1</v>
      </c>
      <c r="G20" s="78">
        <f t="shared" si="18"/>
        <v>0</v>
      </c>
      <c r="H20" s="130">
        <v>699</v>
      </c>
      <c r="I20" s="130">
        <v>376</v>
      </c>
      <c r="J20" s="131">
        <v>323</v>
      </c>
      <c r="K20" s="130">
        <v>44</v>
      </c>
      <c r="L20" s="130">
        <v>21</v>
      </c>
      <c r="M20" s="131">
        <v>23</v>
      </c>
      <c r="N20" s="130">
        <v>5</v>
      </c>
      <c r="O20" s="130">
        <v>2</v>
      </c>
      <c r="P20" s="131">
        <v>3</v>
      </c>
      <c r="Q20" s="130">
        <v>3</v>
      </c>
      <c r="R20" s="130">
        <v>2</v>
      </c>
      <c r="S20" s="130">
        <v>1</v>
      </c>
      <c r="T20" s="23"/>
      <c r="U20" s="20" t="s">
        <v>1</v>
      </c>
      <c r="V20" s="21" t="s">
        <v>35</v>
      </c>
      <c r="W20" s="24"/>
      <c r="X20" s="19"/>
      <c r="Y20" s="20" t="s">
        <v>19</v>
      </c>
      <c r="Z20" s="28" t="s">
        <v>1</v>
      </c>
      <c r="AA20" s="22"/>
      <c r="AB20" s="104">
        <f>SUM(AB22:AB26)</f>
        <v>1</v>
      </c>
      <c r="AC20" s="152">
        <f>AC22+AC24+AC26</f>
        <v>864</v>
      </c>
      <c r="AD20" s="153">
        <f t="shared" ref="AD20:AE20" si="19">AD22+AD24+AD26</f>
        <v>697</v>
      </c>
      <c r="AE20" s="152">
        <f t="shared" si="19"/>
        <v>167</v>
      </c>
      <c r="AF20" s="156">
        <f>AF22+AF24+AF26</f>
        <v>63</v>
      </c>
      <c r="AG20" s="152">
        <f t="shared" ref="AG20:AH20" si="20">AG22+AG24+AG26</f>
        <v>58</v>
      </c>
      <c r="AH20" s="157">
        <f t="shared" si="20"/>
        <v>5</v>
      </c>
      <c r="AI20" s="74"/>
      <c r="AJ20" s="27" t="s">
        <v>1</v>
      </c>
      <c r="AK20" s="21" t="s">
        <v>19</v>
      </c>
      <c r="AL20" s="72"/>
      <c r="AM20" s="47"/>
      <c r="AN20" s="47"/>
      <c r="AP20" s="31"/>
      <c r="AQ20" s="65"/>
      <c r="AR20" s="65"/>
      <c r="AT20" s="47"/>
      <c r="AU20" s="47"/>
      <c r="AV20" s="31"/>
    </row>
    <row r="21" spans="1:50" s="25" customFormat="1" ht="12.95" customHeight="1">
      <c r="A21" s="26"/>
      <c r="B21" s="38"/>
      <c r="C21" s="28" t="s">
        <v>2</v>
      </c>
      <c r="D21" s="29"/>
      <c r="E21" s="79">
        <f t="shared" si="3"/>
        <v>0</v>
      </c>
      <c r="F21" s="79">
        <v>0</v>
      </c>
      <c r="G21" s="81">
        <v>0</v>
      </c>
      <c r="H21" s="132">
        <f t="shared" si="4"/>
        <v>0</v>
      </c>
      <c r="I21" s="132">
        <v>0</v>
      </c>
      <c r="J21" s="133">
        <v>0</v>
      </c>
      <c r="K21" s="132">
        <f t="shared" si="5"/>
        <v>0</v>
      </c>
      <c r="L21" s="132">
        <v>0</v>
      </c>
      <c r="M21" s="133">
        <v>0</v>
      </c>
      <c r="N21" s="132">
        <f t="shared" si="6"/>
        <v>0</v>
      </c>
      <c r="O21" s="132">
        <v>0</v>
      </c>
      <c r="P21" s="133">
        <v>0</v>
      </c>
      <c r="Q21" s="132">
        <f t="shared" si="7"/>
        <v>0</v>
      </c>
      <c r="R21" s="132">
        <v>0</v>
      </c>
      <c r="S21" s="132">
        <v>0</v>
      </c>
      <c r="T21" s="30"/>
      <c r="U21" s="27" t="s">
        <v>2</v>
      </c>
      <c r="V21" s="39"/>
      <c r="W21" s="31"/>
      <c r="X21" s="26"/>
      <c r="Y21" s="175" t="s">
        <v>28</v>
      </c>
      <c r="Z21" s="28"/>
      <c r="AA21" s="29"/>
      <c r="AB21" s="105"/>
      <c r="AC21" s="154">
        <f>AC23+AC25+AC27</f>
        <v>-818</v>
      </c>
      <c r="AD21" s="154">
        <f t="shared" ref="AD21:AE21" si="21">AD23+AD25+AD27</f>
        <v>-658</v>
      </c>
      <c r="AE21" s="154">
        <f t="shared" si="21"/>
        <v>-160</v>
      </c>
      <c r="AF21" s="158"/>
      <c r="AG21" s="155"/>
      <c r="AH21" s="159"/>
      <c r="AI21" s="17"/>
      <c r="AJ21" s="27"/>
      <c r="AK21" s="176" t="s">
        <v>28</v>
      </c>
      <c r="AL21" s="56"/>
      <c r="AM21" s="47"/>
      <c r="AN21" s="47"/>
      <c r="AP21" s="31"/>
      <c r="AQ21" s="65"/>
      <c r="AR21" s="65"/>
      <c r="AT21" s="47"/>
      <c r="AU21" s="47"/>
      <c r="AV21" s="31"/>
    </row>
    <row r="22" spans="1:50" s="25" customFormat="1" ht="12.95" customHeight="1">
      <c r="A22" s="26"/>
      <c r="B22" s="27"/>
      <c r="C22" s="28" t="s">
        <v>3</v>
      </c>
      <c r="D22" s="29"/>
      <c r="E22" s="90">
        <f t="shared" si="3"/>
        <v>1</v>
      </c>
      <c r="F22" s="82">
        <v>1</v>
      </c>
      <c r="G22" s="86">
        <v>0</v>
      </c>
      <c r="H22" s="135">
        <v>699</v>
      </c>
      <c r="I22" s="135">
        <v>376</v>
      </c>
      <c r="J22" s="140">
        <v>323</v>
      </c>
      <c r="K22" s="139">
        <v>44</v>
      </c>
      <c r="L22" s="139">
        <v>21</v>
      </c>
      <c r="M22" s="140">
        <v>23</v>
      </c>
      <c r="N22" s="132">
        <v>5</v>
      </c>
      <c r="O22" s="132">
        <v>2</v>
      </c>
      <c r="P22" s="133">
        <v>3</v>
      </c>
      <c r="Q22" s="132">
        <v>3</v>
      </c>
      <c r="R22" s="132">
        <v>2</v>
      </c>
      <c r="S22" s="132">
        <v>1</v>
      </c>
      <c r="T22" s="30"/>
      <c r="U22" s="27" t="s">
        <v>3</v>
      </c>
      <c r="V22" s="28"/>
      <c r="W22" s="31"/>
      <c r="X22" s="26"/>
      <c r="Y22" s="175"/>
      <c r="Z22" s="28" t="s">
        <v>2</v>
      </c>
      <c r="AA22" s="29"/>
      <c r="AB22" s="105">
        <v>1</v>
      </c>
      <c r="AC22" s="152">
        <f>AD22+AE22</f>
        <v>864</v>
      </c>
      <c r="AD22" s="152">
        <v>697</v>
      </c>
      <c r="AE22" s="152">
        <v>167</v>
      </c>
      <c r="AF22" s="156">
        <f>AG22+AH22</f>
        <v>63</v>
      </c>
      <c r="AG22" s="152">
        <v>58</v>
      </c>
      <c r="AH22" s="157">
        <v>5</v>
      </c>
      <c r="AI22" s="17"/>
      <c r="AJ22" s="27" t="s">
        <v>2</v>
      </c>
      <c r="AK22" s="176"/>
      <c r="AL22" s="56"/>
      <c r="AM22" s="47"/>
      <c r="AN22" s="47"/>
      <c r="AP22" s="31"/>
      <c r="AQ22" s="65"/>
      <c r="AR22" s="65"/>
      <c r="AT22" s="47"/>
      <c r="AU22" s="47"/>
      <c r="AV22" s="31"/>
    </row>
    <row r="23" spans="1:50" s="25" customFormat="1" ht="12.95" customHeight="1">
      <c r="A23" s="32"/>
      <c r="B23" s="33"/>
      <c r="C23" s="34" t="s">
        <v>4</v>
      </c>
      <c r="D23" s="35"/>
      <c r="E23" s="88">
        <f t="shared" si="3"/>
        <v>0</v>
      </c>
      <c r="F23" s="89">
        <v>0</v>
      </c>
      <c r="G23" s="86">
        <v>0</v>
      </c>
      <c r="H23" s="135">
        <v>0</v>
      </c>
      <c r="I23" s="135">
        <v>0</v>
      </c>
      <c r="J23" s="140">
        <v>0</v>
      </c>
      <c r="K23" s="145">
        <v>0</v>
      </c>
      <c r="L23" s="145">
        <v>0</v>
      </c>
      <c r="M23" s="146">
        <v>0</v>
      </c>
      <c r="N23" s="143">
        <v>0</v>
      </c>
      <c r="O23" s="143">
        <v>0</v>
      </c>
      <c r="P23" s="144">
        <v>0</v>
      </c>
      <c r="Q23" s="143">
        <v>0</v>
      </c>
      <c r="R23" s="143">
        <v>0</v>
      </c>
      <c r="S23" s="143">
        <v>0</v>
      </c>
      <c r="T23" s="36"/>
      <c r="U23" s="33" t="s">
        <v>4</v>
      </c>
      <c r="V23" s="34"/>
      <c r="W23" s="37"/>
      <c r="X23" s="26"/>
      <c r="Y23" s="175"/>
      <c r="Z23" s="28"/>
      <c r="AA23" s="29"/>
      <c r="AB23" s="105"/>
      <c r="AC23" s="154">
        <f t="shared" ref="AC23:AC27" si="22">AD23+AE23</f>
        <v>-818</v>
      </c>
      <c r="AD23" s="154">
        <v>-658</v>
      </c>
      <c r="AE23" s="154">
        <v>-160</v>
      </c>
      <c r="AF23" s="158"/>
      <c r="AG23" s="155"/>
      <c r="AH23" s="159"/>
      <c r="AI23" s="17"/>
      <c r="AJ23" s="27"/>
      <c r="AK23" s="176"/>
      <c r="AL23" s="56"/>
      <c r="AM23" s="47"/>
      <c r="AN23" s="47"/>
      <c r="AP23" s="31"/>
      <c r="AQ23" s="65"/>
      <c r="AR23" s="65"/>
      <c r="AT23" s="47"/>
      <c r="AU23" s="47"/>
      <c r="AV23" s="31"/>
    </row>
    <row r="24" spans="1:50" s="25" customFormat="1" ht="12.95" customHeight="1">
      <c r="A24" s="19"/>
      <c r="B24" s="20" t="s">
        <v>7</v>
      </c>
      <c r="C24" s="21" t="s">
        <v>1</v>
      </c>
      <c r="D24" s="22"/>
      <c r="E24" s="130">
        <v>47</v>
      </c>
      <c r="F24" s="130">
        <v>43</v>
      </c>
      <c r="G24" s="131">
        <f t="shared" ref="G24" si="23">SUM(G25:G27)</f>
        <v>4</v>
      </c>
      <c r="H24" s="130">
        <v>26489</v>
      </c>
      <c r="I24" s="130">
        <v>13479</v>
      </c>
      <c r="J24" s="131">
        <v>13010</v>
      </c>
      <c r="K24" s="130">
        <v>2158</v>
      </c>
      <c r="L24" s="130">
        <v>1404</v>
      </c>
      <c r="M24" s="131">
        <v>754</v>
      </c>
      <c r="N24" s="130">
        <v>486</v>
      </c>
      <c r="O24" s="130">
        <v>236</v>
      </c>
      <c r="P24" s="131">
        <v>250</v>
      </c>
      <c r="Q24" s="130">
        <v>519</v>
      </c>
      <c r="R24" s="130">
        <v>263</v>
      </c>
      <c r="S24" s="130">
        <v>256</v>
      </c>
      <c r="T24" s="23"/>
      <c r="U24" s="20" t="s">
        <v>1</v>
      </c>
      <c r="V24" s="21" t="s">
        <v>7</v>
      </c>
      <c r="W24" s="24"/>
      <c r="X24" s="26"/>
      <c r="Y24" s="55"/>
      <c r="Z24" s="28" t="s">
        <v>3</v>
      </c>
      <c r="AA24" s="29"/>
      <c r="AB24" s="105">
        <v>0</v>
      </c>
      <c r="AC24" s="155">
        <f t="shared" si="22"/>
        <v>0</v>
      </c>
      <c r="AD24" s="155">
        <v>0</v>
      </c>
      <c r="AE24" s="155">
        <v>0</v>
      </c>
      <c r="AF24" s="158">
        <f t="shared" ref="AF24:AF26" si="24">AG24+AH24</f>
        <v>0</v>
      </c>
      <c r="AG24" s="155">
        <v>0</v>
      </c>
      <c r="AH24" s="159">
        <v>0</v>
      </c>
      <c r="AI24" s="17"/>
      <c r="AJ24" s="27" t="s">
        <v>3</v>
      </c>
      <c r="AK24" s="76"/>
      <c r="AL24" s="56"/>
      <c r="AM24" s="47"/>
      <c r="AN24" s="47"/>
      <c r="AP24" s="31"/>
      <c r="AQ24" s="65"/>
      <c r="AR24" s="65"/>
      <c r="AT24" s="47"/>
      <c r="AU24" s="47"/>
      <c r="AV24" s="31"/>
      <c r="AW24" s="8"/>
      <c r="AX24" s="8"/>
    </row>
    <row r="25" spans="1:50" s="25" customFormat="1" ht="12.95" customHeight="1">
      <c r="A25" s="26"/>
      <c r="B25" s="38" t="s">
        <v>21</v>
      </c>
      <c r="C25" s="28" t="s">
        <v>2</v>
      </c>
      <c r="D25" s="29"/>
      <c r="E25" s="132">
        <f t="shared" ref="E25:E35" si="25">SUM(F25:G25)</f>
        <v>0</v>
      </c>
      <c r="F25" s="132">
        <v>0</v>
      </c>
      <c r="G25" s="133">
        <v>0</v>
      </c>
      <c r="H25" s="132">
        <f t="shared" ref="H25" si="26">SUM(I25:J25)</f>
        <v>0</v>
      </c>
      <c r="I25" s="132">
        <v>0</v>
      </c>
      <c r="J25" s="133">
        <v>0</v>
      </c>
      <c r="K25" s="132">
        <f t="shared" ref="K25" si="27">SUM(L25:M25)</f>
        <v>0</v>
      </c>
      <c r="L25" s="132">
        <v>0</v>
      </c>
      <c r="M25" s="133">
        <v>0</v>
      </c>
      <c r="N25" s="132">
        <f t="shared" ref="N25" si="28">SUM(O25:P25)</f>
        <v>0</v>
      </c>
      <c r="O25" s="132">
        <v>0</v>
      </c>
      <c r="P25" s="133">
        <v>0</v>
      </c>
      <c r="Q25" s="132">
        <f t="shared" ref="Q25" si="29">SUM(R25:S25)</f>
        <v>0</v>
      </c>
      <c r="R25" s="132">
        <v>0</v>
      </c>
      <c r="S25" s="132">
        <v>0</v>
      </c>
      <c r="T25" s="30"/>
      <c r="U25" s="27" t="s">
        <v>2</v>
      </c>
      <c r="V25" s="39" t="s">
        <v>21</v>
      </c>
      <c r="W25" s="31"/>
      <c r="X25" s="26"/>
      <c r="Y25" s="55"/>
      <c r="Z25" s="28"/>
      <c r="AA25" s="29"/>
      <c r="AB25" s="105"/>
      <c r="AC25" s="155">
        <f t="shared" si="22"/>
        <v>0</v>
      </c>
      <c r="AD25" s="155">
        <v>0</v>
      </c>
      <c r="AE25" s="155">
        <v>0</v>
      </c>
      <c r="AF25" s="158"/>
      <c r="AG25" s="155"/>
      <c r="AH25" s="159"/>
      <c r="AI25" s="17"/>
      <c r="AJ25" s="27"/>
      <c r="AK25" s="76"/>
      <c r="AL25" s="56"/>
      <c r="AM25" s="47"/>
      <c r="AN25" s="47"/>
      <c r="AP25" s="31"/>
      <c r="AQ25" s="65"/>
      <c r="AR25" s="65"/>
      <c r="AT25" s="47"/>
      <c r="AU25" s="47"/>
      <c r="AV25" s="31"/>
      <c r="AW25" s="8"/>
      <c r="AX25" s="8"/>
    </row>
    <row r="26" spans="1:50" s="25" customFormat="1" ht="12.95" customHeight="1">
      <c r="A26" s="26"/>
      <c r="B26" s="27"/>
      <c r="C26" s="28" t="s">
        <v>3</v>
      </c>
      <c r="D26" s="29"/>
      <c r="E26" s="134">
        <v>38</v>
      </c>
      <c r="F26" s="135">
        <v>34</v>
      </c>
      <c r="G26" s="136">
        <v>4</v>
      </c>
      <c r="H26" s="135">
        <v>21665</v>
      </c>
      <c r="I26" s="135">
        <v>11009</v>
      </c>
      <c r="J26" s="140">
        <v>10656</v>
      </c>
      <c r="K26" s="139">
        <v>1858</v>
      </c>
      <c r="L26" s="139">
        <v>1182</v>
      </c>
      <c r="M26" s="140">
        <v>676</v>
      </c>
      <c r="N26" s="132">
        <v>379</v>
      </c>
      <c r="O26" s="132">
        <v>176</v>
      </c>
      <c r="P26" s="133">
        <v>203</v>
      </c>
      <c r="Q26" s="132">
        <v>459</v>
      </c>
      <c r="R26" s="132">
        <v>229</v>
      </c>
      <c r="S26" s="132">
        <v>230</v>
      </c>
      <c r="T26" s="30"/>
      <c r="U26" s="27" t="s">
        <v>3</v>
      </c>
      <c r="V26" s="28"/>
      <c r="W26" s="31"/>
      <c r="X26" s="26"/>
      <c r="Y26" s="27"/>
      <c r="Z26" s="28" t="s">
        <v>4</v>
      </c>
      <c r="AA26" s="29"/>
      <c r="AB26" s="105">
        <v>0</v>
      </c>
      <c r="AC26" s="155">
        <f t="shared" si="22"/>
        <v>0</v>
      </c>
      <c r="AD26" s="155">
        <v>0</v>
      </c>
      <c r="AE26" s="155">
        <v>0</v>
      </c>
      <c r="AF26" s="158">
        <f t="shared" si="24"/>
        <v>0</v>
      </c>
      <c r="AG26" s="155">
        <v>0</v>
      </c>
      <c r="AH26" s="159">
        <v>0</v>
      </c>
      <c r="AI26" s="17"/>
      <c r="AJ26" s="27" t="s">
        <v>4</v>
      </c>
      <c r="AK26" s="28"/>
      <c r="AL26" s="56"/>
      <c r="AM26" s="47"/>
      <c r="AN26" s="47"/>
      <c r="AP26" s="31"/>
      <c r="AQ26" s="65"/>
      <c r="AR26" s="65"/>
      <c r="AT26" s="47"/>
      <c r="AU26" s="47"/>
      <c r="AV26" s="31"/>
      <c r="AW26" s="8"/>
      <c r="AX26" s="8"/>
    </row>
    <row r="27" spans="1:50" s="25" customFormat="1" ht="12.95" customHeight="1" thickBot="1">
      <c r="A27" s="32"/>
      <c r="B27" s="33"/>
      <c r="C27" s="34" t="s">
        <v>4</v>
      </c>
      <c r="D27" s="35"/>
      <c r="E27" s="137">
        <f t="shared" si="25"/>
        <v>9</v>
      </c>
      <c r="F27" s="138">
        <v>9</v>
      </c>
      <c r="G27" s="136">
        <v>0</v>
      </c>
      <c r="H27" s="135">
        <v>4824</v>
      </c>
      <c r="I27" s="135">
        <v>2470</v>
      </c>
      <c r="J27" s="140">
        <v>2354</v>
      </c>
      <c r="K27" s="145">
        <v>300</v>
      </c>
      <c r="L27" s="145">
        <v>222</v>
      </c>
      <c r="M27" s="146">
        <v>78</v>
      </c>
      <c r="N27" s="143">
        <v>107</v>
      </c>
      <c r="O27" s="143">
        <v>60</v>
      </c>
      <c r="P27" s="144">
        <v>47</v>
      </c>
      <c r="Q27" s="143">
        <v>60</v>
      </c>
      <c r="R27" s="143">
        <v>34</v>
      </c>
      <c r="S27" s="143">
        <v>26</v>
      </c>
      <c r="T27" s="36"/>
      <c r="U27" s="33" t="s">
        <v>4</v>
      </c>
      <c r="V27" s="34"/>
      <c r="W27" s="37"/>
      <c r="X27" s="1"/>
      <c r="Y27" s="40"/>
      <c r="Z27" s="66"/>
      <c r="AA27" s="67"/>
      <c r="AB27" s="121"/>
      <c r="AC27" s="155">
        <f t="shared" si="22"/>
        <v>0</v>
      </c>
      <c r="AD27" s="155">
        <v>0</v>
      </c>
      <c r="AE27" s="155">
        <v>0</v>
      </c>
      <c r="AF27" s="160"/>
      <c r="AG27" s="161"/>
      <c r="AH27" s="162"/>
      <c r="AI27" s="75"/>
      <c r="AJ27" s="40"/>
      <c r="AK27" s="41"/>
      <c r="AL27" s="67"/>
      <c r="AM27" s="47"/>
      <c r="AN27" s="47"/>
      <c r="AP27" s="31"/>
      <c r="AQ27" s="65"/>
      <c r="AR27" s="65"/>
      <c r="AT27" s="47"/>
      <c r="AU27" s="47"/>
      <c r="AV27" s="31"/>
      <c r="AW27" s="8"/>
      <c r="AX27" s="8"/>
    </row>
    <row r="28" spans="1:50" s="25" customFormat="1" ht="12.95" customHeight="1">
      <c r="A28" s="19"/>
      <c r="B28" s="20" t="s">
        <v>7</v>
      </c>
      <c r="C28" s="21" t="s">
        <v>1</v>
      </c>
      <c r="D28" s="22"/>
      <c r="E28" s="77">
        <v>6</v>
      </c>
      <c r="F28" s="77">
        <v>6</v>
      </c>
      <c r="G28" s="78">
        <f t="shared" ref="G28" si="30">SUM(G29:G31)</f>
        <v>0</v>
      </c>
      <c r="H28" s="77">
        <v>1630</v>
      </c>
      <c r="I28" s="77">
        <v>824</v>
      </c>
      <c r="J28" s="78">
        <v>806</v>
      </c>
      <c r="K28" s="77">
        <v>55</v>
      </c>
      <c r="L28" s="77">
        <v>33</v>
      </c>
      <c r="M28" s="78">
        <v>22</v>
      </c>
      <c r="N28" s="77">
        <v>44</v>
      </c>
      <c r="O28" s="77">
        <v>29</v>
      </c>
      <c r="P28" s="78">
        <v>15</v>
      </c>
      <c r="Q28" s="77">
        <v>2</v>
      </c>
      <c r="R28" s="77">
        <v>1</v>
      </c>
      <c r="S28" s="77">
        <v>1</v>
      </c>
      <c r="T28" s="23"/>
      <c r="U28" s="20" t="s">
        <v>1</v>
      </c>
      <c r="V28" s="21" t="s">
        <v>7</v>
      </c>
      <c r="W28" s="24"/>
      <c r="X28" s="9"/>
      <c r="Y28" s="9"/>
      <c r="Z28" s="9"/>
      <c r="AA28" s="9"/>
      <c r="AB28" s="44"/>
      <c r="AC28" s="44"/>
      <c r="AD28" s="44"/>
      <c r="AE28" s="44"/>
      <c r="AF28" s="44"/>
      <c r="AG28" s="44"/>
      <c r="AH28" s="44"/>
      <c r="AI28" s="9"/>
      <c r="AJ28" s="9"/>
      <c r="AK28" s="9"/>
      <c r="AL28" s="9"/>
    </row>
    <row r="29" spans="1:50" s="25" customFormat="1" ht="12.95" customHeight="1">
      <c r="A29" s="26"/>
      <c r="B29" s="27" t="s">
        <v>26</v>
      </c>
      <c r="C29" s="28" t="s">
        <v>2</v>
      </c>
      <c r="D29" s="29"/>
      <c r="E29" s="79">
        <f t="shared" si="25"/>
        <v>0</v>
      </c>
      <c r="F29" s="79">
        <v>0</v>
      </c>
      <c r="G29" s="81">
        <v>0</v>
      </c>
      <c r="H29" s="79">
        <f t="shared" ref="H29" si="31">SUM(I29:J29)</f>
        <v>0</v>
      </c>
      <c r="I29" s="79">
        <v>0</v>
      </c>
      <c r="J29" s="81">
        <v>0</v>
      </c>
      <c r="K29" s="79">
        <f t="shared" ref="K29:K31" si="32">SUM(L29:M29)</f>
        <v>0</v>
      </c>
      <c r="L29" s="79">
        <v>0</v>
      </c>
      <c r="M29" s="81">
        <v>0</v>
      </c>
      <c r="N29" s="79">
        <f t="shared" ref="N29" si="33">SUM(O29:P29)</f>
        <v>0</v>
      </c>
      <c r="O29" s="79">
        <v>0</v>
      </c>
      <c r="P29" s="81">
        <v>0</v>
      </c>
      <c r="Q29" s="79">
        <f t="shared" ref="Q29:Q30" si="34">SUM(R29:S29)</f>
        <v>0</v>
      </c>
      <c r="R29" s="79">
        <v>0</v>
      </c>
      <c r="S29" s="79">
        <v>0</v>
      </c>
      <c r="T29" s="30"/>
      <c r="U29" s="27" t="s">
        <v>2</v>
      </c>
      <c r="V29" s="28" t="s">
        <v>8</v>
      </c>
      <c r="W29" s="31"/>
      <c r="X29" s="61"/>
      <c r="Y29" s="56" t="s">
        <v>38</v>
      </c>
      <c r="Z29" s="14"/>
      <c r="AA29" s="61"/>
      <c r="AB29" s="68"/>
      <c r="AC29" s="68"/>
      <c r="AD29" s="68"/>
      <c r="AE29" s="68"/>
      <c r="AF29" s="68"/>
      <c r="AG29" s="68"/>
      <c r="AH29" s="68"/>
      <c r="AI29" s="61"/>
      <c r="AJ29" s="56"/>
      <c r="AK29" s="14"/>
      <c r="AL29" s="61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</row>
    <row r="30" spans="1:50" s="25" customFormat="1" ht="12.95" customHeight="1">
      <c r="A30" s="26"/>
      <c r="B30" s="27"/>
      <c r="C30" s="28" t="s">
        <v>3</v>
      </c>
      <c r="D30" s="29"/>
      <c r="E30" s="88">
        <v>3</v>
      </c>
      <c r="F30" s="89">
        <v>3</v>
      </c>
      <c r="G30" s="86">
        <v>0</v>
      </c>
      <c r="H30" s="95">
        <v>1459</v>
      </c>
      <c r="I30" s="89">
        <v>705</v>
      </c>
      <c r="J30" s="96">
        <v>754</v>
      </c>
      <c r="K30" s="95">
        <v>45</v>
      </c>
      <c r="L30" s="89">
        <v>26</v>
      </c>
      <c r="M30" s="96">
        <v>19</v>
      </c>
      <c r="N30" s="79">
        <v>16</v>
      </c>
      <c r="O30" s="79">
        <v>7</v>
      </c>
      <c r="P30" s="81">
        <v>9</v>
      </c>
      <c r="Q30" s="79">
        <f t="shared" si="34"/>
        <v>0</v>
      </c>
      <c r="R30" s="79">
        <v>0</v>
      </c>
      <c r="S30" s="79">
        <v>0</v>
      </c>
      <c r="T30" s="30"/>
      <c r="U30" s="27" t="s">
        <v>3</v>
      </c>
      <c r="V30" s="28"/>
      <c r="W30" s="31"/>
      <c r="X30" s="14"/>
      <c r="Y30" s="18"/>
      <c r="Z30" s="14"/>
      <c r="AA30" s="14"/>
      <c r="AB30" s="8"/>
      <c r="AC30" s="8"/>
      <c r="AD30" s="8"/>
      <c r="AE30" s="8"/>
      <c r="AF30" s="8"/>
      <c r="AG30" s="8"/>
      <c r="AH30" s="8"/>
      <c r="AI30" s="14"/>
      <c r="AJ30" s="18"/>
      <c r="AK30" s="14"/>
      <c r="AL30" s="14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s="25" customFormat="1" ht="12.95" customHeight="1">
      <c r="A31" s="32"/>
      <c r="B31" s="33"/>
      <c r="C31" s="34" t="s">
        <v>4</v>
      </c>
      <c r="D31" s="35"/>
      <c r="E31" s="101">
        <f t="shared" si="25"/>
        <v>3</v>
      </c>
      <c r="F31" s="97">
        <v>3</v>
      </c>
      <c r="G31" s="91">
        <v>0</v>
      </c>
      <c r="H31" s="97">
        <v>171</v>
      </c>
      <c r="I31" s="97">
        <v>119</v>
      </c>
      <c r="J31" s="91">
        <v>52</v>
      </c>
      <c r="K31" s="95">
        <f t="shared" si="32"/>
        <v>10</v>
      </c>
      <c r="L31" s="95">
        <v>7</v>
      </c>
      <c r="M31" s="86">
        <v>3</v>
      </c>
      <c r="N31" s="85">
        <v>28</v>
      </c>
      <c r="O31" s="85">
        <v>22</v>
      </c>
      <c r="P31" s="87">
        <v>6</v>
      </c>
      <c r="Q31" s="85">
        <v>2</v>
      </c>
      <c r="R31" s="85">
        <v>1</v>
      </c>
      <c r="S31" s="85">
        <v>1</v>
      </c>
      <c r="T31" s="36"/>
      <c r="U31" s="33" t="s">
        <v>4</v>
      </c>
      <c r="V31" s="34"/>
      <c r="W31" s="37"/>
      <c r="X31" s="61"/>
      <c r="Y31" s="61" t="s">
        <v>29</v>
      </c>
      <c r="Z31" s="14"/>
      <c r="AA31" s="61"/>
      <c r="AB31" s="68"/>
      <c r="AC31" s="68"/>
      <c r="AD31" s="68"/>
      <c r="AE31" s="68"/>
      <c r="AF31" s="68"/>
      <c r="AG31" s="68"/>
      <c r="AH31" s="68"/>
      <c r="AI31" s="61"/>
      <c r="AJ31" s="61"/>
      <c r="AK31" s="14"/>
      <c r="AL31" s="61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</row>
    <row r="32" spans="1:50" s="25" customFormat="1" ht="12.95" customHeight="1">
      <c r="A32" s="19"/>
      <c r="B32" s="20" t="s">
        <v>36</v>
      </c>
      <c r="C32" s="21" t="s">
        <v>1</v>
      </c>
      <c r="D32" s="22"/>
      <c r="E32" s="77">
        <v>0</v>
      </c>
      <c r="F32" s="77">
        <v>0</v>
      </c>
      <c r="G32" s="78">
        <f t="shared" ref="G32" si="35">SUM(G33:G35)</f>
        <v>0</v>
      </c>
      <c r="H32" s="77">
        <v>0</v>
      </c>
      <c r="I32" s="77">
        <v>0</v>
      </c>
      <c r="J32" s="78">
        <v>0</v>
      </c>
      <c r="K32" s="77">
        <v>0</v>
      </c>
      <c r="L32" s="77">
        <v>0</v>
      </c>
      <c r="M32" s="78">
        <v>0</v>
      </c>
      <c r="N32" s="77">
        <v>0</v>
      </c>
      <c r="O32" s="77">
        <v>0</v>
      </c>
      <c r="P32" s="78">
        <v>0</v>
      </c>
      <c r="Q32" s="77">
        <v>0</v>
      </c>
      <c r="R32" s="77">
        <v>0</v>
      </c>
      <c r="S32" s="77">
        <v>0</v>
      </c>
      <c r="T32" s="23"/>
      <c r="U32" s="20" t="s">
        <v>1</v>
      </c>
      <c r="V32" s="21" t="s">
        <v>36</v>
      </c>
      <c r="W32" s="24"/>
      <c r="X32" s="14"/>
      <c r="Y32" s="61" t="s">
        <v>30</v>
      </c>
      <c r="Z32" s="14"/>
      <c r="AA32" s="14"/>
      <c r="AB32" s="8"/>
      <c r="AC32" s="8"/>
      <c r="AD32" s="8"/>
      <c r="AE32" s="8"/>
      <c r="AF32" s="8"/>
      <c r="AG32" s="8"/>
      <c r="AH32" s="8"/>
      <c r="AI32" s="14"/>
      <c r="AJ32" s="61"/>
      <c r="AK32" s="14"/>
      <c r="AL32" s="14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s="25" customFormat="1" ht="12.95" customHeight="1">
      <c r="A33" s="26"/>
      <c r="B33" s="27"/>
      <c r="C33" s="28" t="s">
        <v>2</v>
      </c>
      <c r="D33" s="29"/>
      <c r="E33" s="88">
        <v>0</v>
      </c>
      <c r="F33" s="124">
        <v>0</v>
      </c>
      <c r="G33" s="86">
        <v>0</v>
      </c>
      <c r="H33" s="82">
        <v>0</v>
      </c>
      <c r="I33" s="82">
        <v>0</v>
      </c>
      <c r="J33" s="83">
        <v>0</v>
      </c>
      <c r="K33" s="84">
        <v>0</v>
      </c>
      <c r="L33" s="84">
        <v>0</v>
      </c>
      <c r="M33" s="83">
        <v>0</v>
      </c>
      <c r="N33" s="79">
        <v>0</v>
      </c>
      <c r="O33" s="79">
        <v>0</v>
      </c>
      <c r="P33" s="81">
        <v>0</v>
      </c>
      <c r="Q33" s="79">
        <v>0</v>
      </c>
      <c r="R33" s="79">
        <v>0</v>
      </c>
      <c r="S33" s="79">
        <v>0</v>
      </c>
      <c r="T33" s="30"/>
      <c r="U33" s="27" t="s">
        <v>2</v>
      </c>
      <c r="V33" s="28"/>
      <c r="W33" s="31"/>
      <c r="X33" s="61"/>
      <c r="Y33" s="14"/>
      <c r="Z33" s="14"/>
      <c r="AA33" s="61"/>
      <c r="AB33" s="68"/>
      <c r="AC33" s="68"/>
      <c r="AD33" s="68"/>
      <c r="AE33" s="68"/>
      <c r="AF33" s="68"/>
      <c r="AG33" s="68"/>
      <c r="AH33" s="68"/>
      <c r="AI33" s="61"/>
      <c r="AJ33" s="14"/>
      <c r="AK33" s="14"/>
      <c r="AL33" s="61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</row>
    <row r="34" spans="1:50" s="25" customFormat="1" ht="12.95" customHeight="1">
      <c r="A34" s="26"/>
      <c r="B34" s="27"/>
      <c r="C34" s="28" t="s">
        <v>3</v>
      </c>
      <c r="D34" s="29"/>
      <c r="E34" s="88">
        <v>0</v>
      </c>
      <c r="F34" s="124">
        <v>0</v>
      </c>
      <c r="G34" s="96">
        <v>0</v>
      </c>
      <c r="H34" s="82">
        <v>0</v>
      </c>
      <c r="I34" s="82">
        <v>0</v>
      </c>
      <c r="J34" s="83">
        <v>0</v>
      </c>
      <c r="K34" s="84">
        <v>0</v>
      </c>
      <c r="L34" s="84">
        <v>0</v>
      </c>
      <c r="M34" s="83">
        <v>0</v>
      </c>
      <c r="N34" s="79">
        <v>0</v>
      </c>
      <c r="O34" s="79">
        <v>0</v>
      </c>
      <c r="P34" s="81">
        <v>0</v>
      </c>
      <c r="Q34" s="79">
        <v>0</v>
      </c>
      <c r="R34" s="79">
        <v>0</v>
      </c>
      <c r="S34" s="79">
        <v>0</v>
      </c>
      <c r="T34" s="30"/>
      <c r="U34" s="27" t="s">
        <v>3</v>
      </c>
      <c r="V34" s="28"/>
      <c r="W34" s="31"/>
      <c r="X34" s="14"/>
      <c r="Y34" s="14"/>
      <c r="Z34" s="14"/>
      <c r="AA34" s="14"/>
      <c r="AB34" s="8"/>
      <c r="AC34" s="8"/>
      <c r="AD34" s="8"/>
      <c r="AE34" s="8"/>
      <c r="AF34" s="8"/>
      <c r="AG34" s="8"/>
      <c r="AH34" s="8"/>
      <c r="AI34" s="14"/>
      <c r="AJ34" s="14"/>
      <c r="AK34" s="14"/>
      <c r="AL34" s="14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50" s="25" customFormat="1" ht="12.95" customHeight="1">
      <c r="A35" s="32"/>
      <c r="B35" s="33"/>
      <c r="C35" s="34" t="s">
        <v>4</v>
      </c>
      <c r="D35" s="35"/>
      <c r="E35" s="101">
        <f t="shared" si="25"/>
        <v>0</v>
      </c>
      <c r="F35" s="80">
        <v>0</v>
      </c>
      <c r="G35" s="86">
        <v>0</v>
      </c>
      <c r="H35" s="97">
        <v>0</v>
      </c>
      <c r="I35" s="95">
        <v>0</v>
      </c>
      <c r="J35" s="86">
        <v>0</v>
      </c>
      <c r="K35" s="98">
        <v>0</v>
      </c>
      <c r="L35" s="98">
        <v>0</v>
      </c>
      <c r="M35" s="125">
        <v>0</v>
      </c>
      <c r="N35" s="85">
        <v>0</v>
      </c>
      <c r="O35" s="85">
        <v>0</v>
      </c>
      <c r="P35" s="87">
        <v>0</v>
      </c>
      <c r="Q35" s="85">
        <v>0</v>
      </c>
      <c r="R35" s="85">
        <v>0</v>
      </c>
      <c r="S35" s="85">
        <v>0</v>
      </c>
      <c r="T35" s="36"/>
      <c r="U35" s="33" t="s">
        <v>4</v>
      </c>
      <c r="V35" s="34"/>
      <c r="W35" s="37"/>
      <c r="X35" s="61"/>
      <c r="Y35" s="14"/>
      <c r="Z35" s="14"/>
      <c r="AA35" s="61"/>
      <c r="AB35" s="68"/>
      <c r="AC35" s="68"/>
      <c r="AD35" s="68"/>
      <c r="AE35" s="68"/>
      <c r="AF35" s="68"/>
      <c r="AG35" s="68"/>
      <c r="AH35" s="68"/>
      <c r="AI35" s="61"/>
      <c r="AJ35" s="14"/>
      <c r="AK35" s="14"/>
      <c r="AL35" s="61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</row>
    <row r="36" spans="1:50" s="25" customFormat="1" ht="12.95" customHeight="1">
      <c r="A36" s="19"/>
      <c r="B36" s="20" t="s">
        <v>22</v>
      </c>
      <c r="C36" s="21" t="s">
        <v>1</v>
      </c>
      <c r="D36" s="22"/>
      <c r="E36" s="77">
        <f t="shared" ref="E36:E46" si="36">SUM(F36:G36)</f>
        <v>12</v>
      </c>
      <c r="F36" s="77">
        <f t="shared" ref="F36:O36" si="37">SUM(F37:F39)</f>
        <v>12</v>
      </c>
      <c r="G36" s="78">
        <f t="shared" si="37"/>
        <v>0</v>
      </c>
      <c r="H36" s="77">
        <v>1484</v>
      </c>
      <c r="I36" s="77">
        <v>1027</v>
      </c>
      <c r="J36" s="78">
        <v>457</v>
      </c>
      <c r="K36" s="130">
        <v>981</v>
      </c>
      <c r="L36" s="130">
        <v>381</v>
      </c>
      <c r="M36" s="131">
        <v>600</v>
      </c>
      <c r="N36" s="130">
        <v>23</v>
      </c>
      <c r="O36" s="130">
        <f t="shared" si="37"/>
        <v>3</v>
      </c>
      <c r="P36" s="131">
        <v>20</v>
      </c>
      <c r="Q36" s="77">
        <v>310</v>
      </c>
      <c r="R36" s="77">
        <v>99</v>
      </c>
      <c r="S36" s="77">
        <v>211</v>
      </c>
      <c r="T36" s="23"/>
      <c r="U36" s="20" t="s">
        <v>1</v>
      </c>
      <c r="V36" s="21" t="s">
        <v>22</v>
      </c>
      <c r="W36" s="24"/>
      <c r="X36" s="14"/>
      <c r="Y36" s="14"/>
      <c r="Z36" s="14"/>
      <c r="AA36" s="14"/>
      <c r="AB36" s="8"/>
      <c r="AC36" s="8"/>
      <c r="AD36" s="8"/>
      <c r="AE36" s="8"/>
      <c r="AF36" s="8"/>
      <c r="AG36" s="8"/>
      <c r="AH36" s="8"/>
      <c r="AI36" s="14"/>
      <c r="AJ36" s="14"/>
      <c r="AK36" s="14"/>
      <c r="AL36" s="14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s="25" customFormat="1" ht="12.95" customHeight="1">
      <c r="A37" s="26"/>
      <c r="B37" s="27"/>
      <c r="C37" s="28" t="s">
        <v>2</v>
      </c>
      <c r="D37" s="29"/>
      <c r="E37" s="88">
        <f t="shared" si="36"/>
        <v>1</v>
      </c>
      <c r="F37" s="124">
        <v>1</v>
      </c>
      <c r="G37" s="86">
        <v>0</v>
      </c>
      <c r="H37" s="82">
        <v>58</v>
      </c>
      <c r="I37" s="82">
        <v>40</v>
      </c>
      <c r="J37" s="83">
        <v>18</v>
      </c>
      <c r="K37" s="139">
        <v>31</v>
      </c>
      <c r="L37" s="139">
        <v>14</v>
      </c>
      <c r="M37" s="140">
        <v>17</v>
      </c>
      <c r="N37" s="132">
        <v>4</v>
      </c>
      <c r="O37" s="132">
        <v>1</v>
      </c>
      <c r="P37" s="133">
        <v>3</v>
      </c>
      <c r="Q37" s="79">
        <v>4</v>
      </c>
      <c r="R37" s="79">
        <v>2</v>
      </c>
      <c r="S37" s="79">
        <v>2</v>
      </c>
      <c r="T37" s="30"/>
      <c r="U37" s="27" t="s">
        <v>2</v>
      </c>
      <c r="V37" s="28"/>
      <c r="W37" s="31"/>
      <c r="X37" s="61"/>
      <c r="Y37" s="14"/>
      <c r="Z37" s="14"/>
      <c r="AA37" s="61"/>
      <c r="AB37" s="68"/>
      <c r="AC37" s="68"/>
      <c r="AD37" s="68"/>
      <c r="AE37" s="68"/>
      <c r="AF37" s="68"/>
      <c r="AG37" s="68"/>
      <c r="AH37" s="68"/>
      <c r="AI37" s="61"/>
      <c r="AJ37" s="14"/>
      <c r="AK37" s="14"/>
      <c r="AL37" s="61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</row>
    <row r="38" spans="1:50" s="25" customFormat="1" ht="12.95" customHeight="1">
      <c r="A38" s="26"/>
      <c r="B38" s="27"/>
      <c r="C38" s="28" t="s">
        <v>3</v>
      </c>
      <c r="D38" s="29"/>
      <c r="E38" s="88">
        <f t="shared" si="36"/>
        <v>11</v>
      </c>
      <c r="F38" s="124">
        <v>11</v>
      </c>
      <c r="G38" s="96">
        <v>0</v>
      </c>
      <c r="H38" s="82">
        <v>1426</v>
      </c>
      <c r="I38" s="82">
        <v>987</v>
      </c>
      <c r="J38" s="83">
        <v>439</v>
      </c>
      <c r="K38" s="139">
        <v>950</v>
      </c>
      <c r="L38" s="139">
        <v>367</v>
      </c>
      <c r="M38" s="140">
        <v>583</v>
      </c>
      <c r="N38" s="132">
        <v>19</v>
      </c>
      <c r="O38" s="132">
        <v>2</v>
      </c>
      <c r="P38" s="133">
        <v>17</v>
      </c>
      <c r="Q38" s="79">
        <v>306</v>
      </c>
      <c r="R38" s="79">
        <v>97</v>
      </c>
      <c r="S38" s="79">
        <v>209</v>
      </c>
      <c r="T38" s="30"/>
      <c r="U38" s="27" t="s">
        <v>3</v>
      </c>
      <c r="V38" s="28"/>
      <c r="W38" s="31"/>
      <c r="X38" s="14"/>
      <c r="Y38" s="14"/>
      <c r="Z38" s="14"/>
      <c r="AA38" s="14"/>
      <c r="AB38" s="8"/>
      <c r="AC38" s="8"/>
      <c r="AD38" s="8"/>
      <c r="AE38" s="8"/>
      <c r="AF38" s="8"/>
      <c r="AG38" s="8"/>
      <c r="AH38" s="8"/>
      <c r="AI38" s="14"/>
      <c r="AJ38" s="14"/>
      <c r="AK38" s="14"/>
      <c r="AL38" s="14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50" s="25" customFormat="1" ht="12.95" customHeight="1">
      <c r="A39" s="32"/>
      <c r="B39" s="33"/>
      <c r="C39" s="34" t="s">
        <v>4</v>
      </c>
      <c r="D39" s="35"/>
      <c r="E39" s="101">
        <f t="shared" si="36"/>
        <v>0</v>
      </c>
      <c r="F39" s="80">
        <v>0</v>
      </c>
      <c r="G39" s="86">
        <v>0</v>
      </c>
      <c r="H39" s="97">
        <f t="shared" ref="H39" si="38">SUM(I39:J39)</f>
        <v>0</v>
      </c>
      <c r="I39" s="95">
        <v>0</v>
      </c>
      <c r="J39" s="86">
        <v>0</v>
      </c>
      <c r="K39" s="141">
        <f t="shared" ref="K39" si="39">SUM(L39:M39)</f>
        <v>0</v>
      </c>
      <c r="L39" s="141">
        <v>0</v>
      </c>
      <c r="M39" s="142">
        <v>0</v>
      </c>
      <c r="N39" s="143">
        <f t="shared" ref="N39" si="40">SUM(O39:P39)</f>
        <v>0</v>
      </c>
      <c r="O39" s="143">
        <v>0</v>
      </c>
      <c r="P39" s="144">
        <v>0</v>
      </c>
      <c r="Q39" s="85">
        <f t="shared" ref="Q39" si="41">SUM(R39:S39)</f>
        <v>0</v>
      </c>
      <c r="R39" s="85">
        <v>0</v>
      </c>
      <c r="S39" s="85">
        <v>0</v>
      </c>
      <c r="T39" s="36"/>
      <c r="U39" s="33" t="s">
        <v>4</v>
      </c>
      <c r="V39" s="34"/>
      <c r="W39" s="37"/>
      <c r="X39" s="61"/>
      <c r="Y39" s="14"/>
      <c r="Z39" s="14"/>
      <c r="AA39" s="61"/>
      <c r="AB39" s="68"/>
      <c r="AC39" s="68"/>
      <c r="AD39" s="68"/>
      <c r="AE39" s="68"/>
      <c r="AF39" s="68"/>
      <c r="AG39" s="68"/>
      <c r="AH39" s="68"/>
      <c r="AI39" s="61"/>
      <c r="AJ39" s="14"/>
      <c r="AK39" s="14"/>
      <c r="AL39" s="61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</row>
    <row r="40" spans="1:50" ht="12.95" customHeight="1">
      <c r="A40" s="19"/>
      <c r="B40" s="20" t="s">
        <v>16</v>
      </c>
      <c r="C40" s="21" t="s">
        <v>1</v>
      </c>
      <c r="D40" s="22"/>
      <c r="E40" s="77">
        <f t="shared" si="36"/>
        <v>23</v>
      </c>
      <c r="F40" s="77">
        <f t="shared" ref="F40:G40" si="42">SUM(F41:F43)</f>
        <v>23</v>
      </c>
      <c r="G40" s="78">
        <f t="shared" si="42"/>
        <v>0</v>
      </c>
      <c r="H40" s="77">
        <v>2555</v>
      </c>
      <c r="I40" s="77">
        <v>996</v>
      </c>
      <c r="J40" s="78">
        <v>1559</v>
      </c>
      <c r="K40" s="77">
        <v>202</v>
      </c>
      <c r="L40" s="77">
        <v>66</v>
      </c>
      <c r="M40" s="78">
        <v>136</v>
      </c>
      <c r="N40" s="77">
        <v>962</v>
      </c>
      <c r="O40" s="77">
        <v>577</v>
      </c>
      <c r="P40" s="78">
        <v>385</v>
      </c>
      <c r="Q40" s="77">
        <v>85</v>
      </c>
      <c r="R40" s="77">
        <v>31</v>
      </c>
      <c r="S40" s="77">
        <v>54</v>
      </c>
      <c r="T40" s="23"/>
      <c r="U40" s="20" t="s">
        <v>1</v>
      </c>
      <c r="V40" s="21" t="s">
        <v>16</v>
      </c>
      <c r="W40" s="24"/>
    </row>
    <row r="41" spans="1:50" ht="12.95" customHeight="1">
      <c r="A41" s="26"/>
      <c r="B41" s="27"/>
      <c r="C41" s="28" t="s">
        <v>2</v>
      </c>
      <c r="D41" s="29"/>
      <c r="E41" s="88">
        <f t="shared" si="36"/>
        <v>0</v>
      </c>
      <c r="F41" s="124">
        <v>0</v>
      </c>
      <c r="G41" s="86">
        <v>0</v>
      </c>
      <c r="H41" s="95">
        <f t="shared" ref="H41" si="43">SUM(I41:J41)</f>
        <v>0</v>
      </c>
      <c r="I41" s="89">
        <v>0</v>
      </c>
      <c r="J41" s="96">
        <v>0</v>
      </c>
      <c r="K41" s="95">
        <f t="shared" ref="K41" si="44">SUM(L41:M41)</f>
        <v>0</v>
      </c>
      <c r="L41" s="95">
        <v>0</v>
      </c>
      <c r="M41" s="96">
        <v>0</v>
      </c>
      <c r="N41" s="79">
        <f t="shared" ref="N41" si="45">SUM(O41:P41)</f>
        <v>0</v>
      </c>
      <c r="O41" s="79">
        <v>0</v>
      </c>
      <c r="P41" s="81">
        <v>0</v>
      </c>
      <c r="Q41" s="79">
        <f t="shared" ref="Q41" si="46">SUM(R41:S41)</f>
        <v>0</v>
      </c>
      <c r="R41" s="79">
        <v>0</v>
      </c>
      <c r="S41" s="79">
        <v>0</v>
      </c>
      <c r="T41" s="30"/>
      <c r="U41" s="27" t="s">
        <v>2</v>
      </c>
      <c r="V41" s="28"/>
      <c r="W41" s="31"/>
    </row>
    <row r="42" spans="1:50" ht="12.95" customHeight="1">
      <c r="A42" s="26"/>
      <c r="B42" s="27"/>
      <c r="C42" s="28" t="s">
        <v>3</v>
      </c>
      <c r="D42" s="29"/>
      <c r="E42" s="88">
        <f t="shared" si="36"/>
        <v>6</v>
      </c>
      <c r="F42" s="124">
        <v>6</v>
      </c>
      <c r="G42" s="86">
        <v>0</v>
      </c>
      <c r="H42" s="82">
        <v>698</v>
      </c>
      <c r="I42" s="82">
        <v>169</v>
      </c>
      <c r="J42" s="83">
        <v>529</v>
      </c>
      <c r="K42" s="84">
        <v>84</v>
      </c>
      <c r="L42" s="84">
        <v>18</v>
      </c>
      <c r="M42" s="83">
        <v>66</v>
      </c>
      <c r="N42" s="79">
        <v>603</v>
      </c>
      <c r="O42" s="79">
        <v>341</v>
      </c>
      <c r="P42" s="81">
        <v>262</v>
      </c>
      <c r="Q42" s="79">
        <v>29</v>
      </c>
      <c r="R42" s="79">
        <v>9</v>
      </c>
      <c r="S42" s="79">
        <v>20</v>
      </c>
      <c r="T42" s="30"/>
      <c r="U42" s="27" t="s">
        <v>3</v>
      </c>
      <c r="V42" s="28"/>
      <c r="W42" s="31"/>
    </row>
    <row r="43" spans="1:50" ht="12.95" customHeight="1">
      <c r="A43" s="32"/>
      <c r="B43" s="33"/>
      <c r="C43" s="34" t="s">
        <v>4</v>
      </c>
      <c r="D43" s="35"/>
      <c r="E43" s="90">
        <f t="shared" si="36"/>
        <v>17</v>
      </c>
      <c r="F43" s="89">
        <v>17</v>
      </c>
      <c r="G43" s="86">
        <v>0</v>
      </c>
      <c r="H43" s="82">
        <v>1857</v>
      </c>
      <c r="I43" s="82">
        <v>827</v>
      </c>
      <c r="J43" s="83">
        <v>1030</v>
      </c>
      <c r="K43" s="93">
        <v>118</v>
      </c>
      <c r="L43" s="93">
        <v>48</v>
      </c>
      <c r="M43" s="92">
        <v>70</v>
      </c>
      <c r="N43" s="85">
        <v>359</v>
      </c>
      <c r="O43" s="85">
        <v>236</v>
      </c>
      <c r="P43" s="87">
        <v>123</v>
      </c>
      <c r="Q43" s="85">
        <v>56</v>
      </c>
      <c r="R43" s="85">
        <v>22</v>
      </c>
      <c r="S43" s="85">
        <v>34</v>
      </c>
      <c r="T43" s="36"/>
      <c r="U43" s="33" t="s">
        <v>4</v>
      </c>
      <c r="V43" s="34"/>
      <c r="W43" s="37"/>
    </row>
    <row r="44" spans="1:50" ht="12.95" customHeight="1">
      <c r="B44" s="20" t="s">
        <v>17</v>
      </c>
      <c r="C44" s="21" t="s">
        <v>1</v>
      </c>
      <c r="D44" s="22"/>
      <c r="E44" s="77">
        <v>34</v>
      </c>
      <c r="F44" s="77">
        <v>34</v>
      </c>
      <c r="G44" s="78">
        <f t="shared" ref="G44" si="47">SUM(G45:G47)</f>
        <v>0</v>
      </c>
      <c r="H44" s="77">
        <v>1739</v>
      </c>
      <c r="I44" s="77">
        <v>898</v>
      </c>
      <c r="J44" s="78">
        <v>841</v>
      </c>
      <c r="K44" s="77">
        <v>162</v>
      </c>
      <c r="L44" s="77">
        <v>110</v>
      </c>
      <c r="M44" s="78">
        <v>52</v>
      </c>
      <c r="N44" s="77">
        <v>64</v>
      </c>
      <c r="O44" s="77">
        <v>32</v>
      </c>
      <c r="P44" s="78">
        <v>32</v>
      </c>
      <c r="Q44" s="77">
        <v>83</v>
      </c>
      <c r="R44" s="77">
        <v>47</v>
      </c>
      <c r="S44" s="77">
        <v>36</v>
      </c>
      <c r="T44" s="23"/>
      <c r="U44" s="20" t="s">
        <v>1</v>
      </c>
      <c r="V44" s="21" t="s">
        <v>17</v>
      </c>
    </row>
    <row r="45" spans="1:50" ht="12.95" customHeight="1">
      <c r="B45" s="27"/>
      <c r="C45" s="28" t="s">
        <v>2</v>
      </c>
      <c r="D45" s="29"/>
      <c r="E45" s="79">
        <f t="shared" si="36"/>
        <v>0</v>
      </c>
      <c r="F45" s="79">
        <v>0</v>
      </c>
      <c r="G45" s="81">
        <v>0</v>
      </c>
      <c r="H45" s="79">
        <f t="shared" ref="H45:H46" si="48">SUM(I45:J45)</f>
        <v>0</v>
      </c>
      <c r="I45" s="79">
        <v>0</v>
      </c>
      <c r="J45" s="81">
        <v>0</v>
      </c>
      <c r="K45" s="79">
        <f t="shared" ref="K45:K46" si="49">SUM(L45:M45)</f>
        <v>0</v>
      </c>
      <c r="L45" s="79">
        <v>0</v>
      </c>
      <c r="M45" s="81">
        <v>0</v>
      </c>
      <c r="N45" s="79">
        <v>0</v>
      </c>
      <c r="O45" s="79">
        <v>0</v>
      </c>
      <c r="P45" s="81">
        <v>0</v>
      </c>
      <c r="Q45" s="79">
        <f t="shared" ref="Q45:Q46" si="50">SUM(R45:S45)</f>
        <v>0</v>
      </c>
      <c r="R45" s="79">
        <v>0</v>
      </c>
      <c r="S45" s="79">
        <v>0</v>
      </c>
      <c r="T45" s="30"/>
      <c r="U45" s="27" t="s">
        <v>2</v>
      </c>
      <c r="V45" s="28"/>
    </row>
    <row r="46" spans="1:50" ht="12.95" customHeight="1">
      <c r="B46" s="27"/>
      <c r="C46" s="28" t="s">
        <v>3</v>
      </c>
      <c r="D46" s="29"/>
      <c r="E46" s="79">
        <f t="shared" si="36"/>
        <v>0</v>
      </c>
      <c r="F46" s="79">
        <v>0</v>
      </c>
      <c r="G46" s="81">
        <v>0</v>
      </c>
      <c r="H46" s="79">
        <f t="shared" si="48"/>
        <v>0</v>
      </c>
      <c r="I46" s="79">
        <v>0</v>
      </c>
      <c r="J46" s="81">
        <v>0</v>
      </c>
      <c r="K46" s="79">
        <f t="shared" si="49"/>
        <v>0</v>
      </c>
      <c r="L46" s="79">
        <v>0</v>
      </c>
      <c r="M46" s="81">
        <v>0</v>
      </c>
      <c r="N46" s="79">
        <f t="shared" ref="N46" si="51">SUM(O46:P46)</f>
        <v>0</v>
      </c>
      <c r="O46" s="79">
        <v>0</v>
      </c>
      <c r="P46" s="81">
        <v>0</v>
      </c>
      <c r="Q46" s="79">
        <f t="shared" si="50"/>
        <v>0</v>
      </c>
      <c r="R46" s="79">
        <v>0</v>
      </c>
      <c r="S46" s="79">
        <v>0</v>
      </c>
      <c r="T46" s="30"/>
      <c r="U46" s="27" t="s">
        <v>3</v>
      </c>
      <c r="V46" s="28"/>
    </row>
    <row r="47" spans="1:50" ht="12.95" customHeight="1" thickBot="1">
      <c r="A47" s="1"/>
      <c r="B47" s="40"/>
      <c r="C47" s="41" t="s">
        <v>4</v>
      </c>
      <c r="D47" s="42"/>
      <c r="E47" s="102">
        <v>34</v>
      </c>
      <c r="F47" s="126">
        <v>34</v>
      </c>
      <c r="G47" s="129">
        <v>0</v>
      </c>
      <c r="H47" s="99">
        <v>1739</v>
      </c>
      <c r="I47" s="99">
        <v>898</v>
      </c>
      <c r="J47" s="127">
        <v>841</v>
      </c>
      <c r="K47" s="99">
        <v>162</v>
      </c>
      <c r="L47" s="99">
        <v>110</v>
      </c>
      <c r="M47" s="127">
        <v>52</v>
      </c>
      <c r="N47" s="100">
        <v>64</v>
      </c>
      <c r="O47" s="100">
        <v>32</v>
      </c>
      <c r="P47" s="128">
        <v>32</v>
      </c>
      <c r="Q47" s="100">
        <v>83</v>
      </c>
      <c r="R47" s="100">
        <v>47</v>
      </c>
      <c r="S47" s="100">
        <v>36</v>
      </c>
      <c r="T47" s="43"/>
      <c r="U47" s="40" t="s">
        <v>4</v>
      </c>
      <c r="V47" s="41"/>
      <c r="W47" s="5"/>
    </row>
  </sheetData>
  <mergeCells count="12">
    <mergeCell ref="AJ2:AK3"/>
    <mergeCell ref="B2:C3"/>
    <mergeCell ref="U2:V3"/>
    <mergeCell ref="AB2:AB3"/>
    <mergeCell ref="Y2:Z3"/>
    <mergeCell ref="AF2:AH2"/>
    <mergeCell ref="Y5:Y7"/>
    <mergeCell ref="Y13:Y15"/>
    <mergeCell ref="Y21:Y23"/>
    <mergeCell ref="AK5:AK7"/>
    <mergeCell ref="AK13:AK15"/>
    <mergeCell ref="AK21:AK23"/>
  </mergeCells>
  <phoneticPr fontId="2"/>
  <pageMargins left="0.78740157480314965" right="0.78740157480314965" top="0.78740157480314965" bottom="0.78740157480314965" header="0.51181102362204722" footer="0.51181102362204722"/>
  <pageSetup paperSize="9" scale="85" fitToWidth="2" orientation="landscape" blackAndWhite="1" r:id="rId1"/>
  <headerFooter alignWithMargins="0"/>
  <rowBreaks count="1" manualBreakCount="1">
    <brk id="47" max="43" man="1"/>
  </rowBreaks>
  <colBreaks count="1" manualBreakCount="1">
    <brk id="23" max="4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136964</cp:lastModifiedBy>
  <cp:lastPrinted>2019-01-18T02:48:56Z</cp:lastPrinted>
  <dcterms:created xsi:type="dcterms:W3CDTF">2006-09-07T01:51:30Z</dcterms:created>
  <dcterms:modified xsi:type="dcterms:W3CDTF">2019-03-05T08:33:28Z</dcterms:modified>
</cp:coreProperties>
</file>