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285"/>
  </bookViews>
  <sheets>
    <sheet name="参考3府県別中卒後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参考3府県別中卒後!$A$1:$AT$54</definedName>
  </definedNames>
  <calcPr calcId="145621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52" i="1"/>
  <c r="E51" i="1"/>
  <c r="E50" i="1"/>
  <c r="E49" i="1"/>
  <c r="D49" i="1" s="1"/>
  <c r="E48" i="1"/>
  <c r="D48" i="1" s="1"/>
  <c r="E47" i="1"/>
  <c r="D47" i="1" s="1"/>
  <c r="E46" i="1"/>
  <c r="D46" i="1" s="1"/>
  <c r="E45" i="1"/>
  <c r="D45" i="1" s="1"/>
  <c r="E44" i="1"/>
  <c r="D44" i="1" s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D30" i="1" s="1"/>
  <c r="E29" i="1"/>
  <c r="D29" i="1" s="1"/>
  <c r="E28" i="1"/>
  <c r="D28" i="1" s="1"/>
  <c r="E27" i="1"/>
  <c r="E26" i="1"/>
  <c r="E25" i="1"/>
  <c r="E24" i="1"/>
  <c r="E23" i="1"/>
  <c r="D23" i="1" s="1"/>
  <c r="E22" i="1"/>
  <c r="D22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8" i="1" s="1"/>
  <c r="E7" i="1"/>
  <c r="D7" i="1" s="1"/>
  <c r="E6" i="1"/>
  <c r="D6" i="1" s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52" i="1"/>
  <c r="D51" i="1"/>
  <c r="D50" i="1"/>
  <c r="D38" i="1" l="1"/>
  <c r="D39" i="1"/>
  <c r="D15" i="1"/>
  <c r="D37" i="1"/>
  <c r="D12" i="1"/>
  <c r="D34" i="1"/>
  <c r="D13" i="1"/>
  <c r="D35" i="1"/>
  <c r="D14" i="1"/>
  <c r="D36" i="1"/>
  <c r="D41" i="1"/>
  <c r="D40" i="1"/>
  <c r="D20" i="1"/>
  <c r="D42" i="1"/>
  <c r="D21" i="1"/>
  <c r="D43" i="1"/>
  <c r="D17" i="1"/>
  <c r="D16" i="1"/>
  <c r="D18" i="1"/>
  <c r="D19" i="1"/>
  <c r="D24" i="1"/>
  <c r="D25" i="1"/>
  <c r="D26" i="1"/>
  <c r="D27" i="1"/>
  <c r="D9" i="1"/>
  <c r="D10" i="1"/>
  <c r="D32" i="1"/>
  <c r="D31" i="1"/>
  <c r="D11" i="1"/>
  <c r="D33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 l="1"/>
</calcChain>
</file>

<file path=xl/sharedStrings.xml><?xml version="1.0" encoding="utf-8"?>
<sst xmlns="http://schemas.openxmlformats.org/spreadsheetml/2006/main" count="152" uniqueCount="66">
  <si>
    <t>区分</t>
    <rPh sb="0" eb="2">
      <t>クブン</t>
    </rPh>
    <phoneticPr fontId="3"/>
  </si>
  <si>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</si>
  <si>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</si>
  <si>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</si>
  <si>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</si>
  <si>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</si>
  <si>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</si>
  <si>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</si>
  <si>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</si>
  <si>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</si>
  <si>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</si>
  <si>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</si>
  <si>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</si>
  <si>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</si>
  <si>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</si>
  <si>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</si>
  <si>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</si>
  <si>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</si>
  <si>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</si>
  <si>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</si>
  <si>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</si>
  <si>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</si>
  <si>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</si>
  <si>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</si>
  <si>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</si>
  <si>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</si>
  <si>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</si>
  <si>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</si>
  <si>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</si>
  <si>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</si>
  <si>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</si>
  <si>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</si>
  <si>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</si>
  <si>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</si>
  <si>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</si>
  <si>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</si>
  <si>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</si>
  <si>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</si>
  <si>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</si>
  <si>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</si>
  <si>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</si>
  <si>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</si>
  <si>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</si>
  <si>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</si>
  <si>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</si>
  <si>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</si>
  <si>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</si>
  <si>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</si>
  <si>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</si>
  <si>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</si>
  <si>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</si>
  <si>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通信を除く</t>
    <rPh sb="0" eb="2">
      <t>ツウシン</t>
    </rPh>
    <rPh sb="3" eb="4">
      <t>ノゾ</t>
    </rPh>
    <phoneticPr fontId="2"/>
  </si>
  <si>
    <t>(注）　文部科学省「学校基本調査報告書（初等中等教育機関、専修学校・各種学校編）」による。</t>
    <rPh sb="20" eb="22">
      <t>ショトウ</t>
    </rPh>
    <rPh sb="22" eb="24">
      <t>チュウトウ</t>
    </rPh>
    <rPh sb="24" eb="26">
      <t>キョウイク</t>
    </rPh>
    <rPh sb="26" eb="28">
      <t>キカン</t>
    </rPh>
    <rPh sb="29" eb="31">
      <t>センシュウ</t>
    </rPh>
    <rPh sb="31" eb="33">
      <t>ガッコウ</t>
    </rPh>
    <rPh sb="34" eb="36">
      <t>カクシュ</t>
    </rPh>
    <rPh sb="36" eb="38">
      <t>ガッコウ</t>
    </rPh>
    <rPh sb="38" eb="39">
      <t>ヘン</t>
    </rPh>
    <phoneticPr fontId="2"/>
  </si>
  <si>
    <t>Ａ　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2"/>
  </si>
  <si>
    <t>Ｆ　左記以外の者</t>
    <rPh sb="2" eb="4">
      <t>サキ</t>
    </rPh>
    <rPh sb="4" eb="6">
      <t>イガイ</t>
    </rPh>
    <rPh sb="7" eb="8">
      <t>モノ</t>
    </rPh>
    <phoneticPr fontId="2"/>
  </si>
  <si>
    <t>Ｇ　死亡･
不詳の者</t>
    <rPh sb="2" eb="4">
      <t>シボウ</t>
    </rPh>
    <rPh sb="6" eb="8">
      <t>フショウ</t>
    </rPh>
    <rPh sb="9" eb="10">
      <t>モノ</t>
    </rPh>
    <phoneticPr fontId="2"/>
  </si>
  <si>
    <t>左記Ａ，Ｂ，Ｃ，Ｄのうち就職している者（再掲）</t>
    <rPh sb="0" eb="2">
      <t>サキ</t>
    </rPh>
    <rPh sb="12" eb="14">
      <t>シュウショク</t>
    </rPh>
    <rPh sb="18" eb="19">
      <t>モノ</t>
    </rPh>
    <rPh sb="20" eb="22">
      <t>サイケイ</t>
    </rPh>
    <phoneticPr fontId="2"/>
  </si>
  <si>
    <t>高等学校等進学率（％）</t>
    <rPh sb="0" eb="2">
      <t>コウトウ</t>
    </rPh>
    <rPh sb="2" eb="4">
      <t>ガッコウ</t>
    </rPh>
    <rPh sb="4" eb="5">
      <t>トウ</t>
    </rPh>
    <rPh sb="5" eb="8">
      <t>シンガクリツ</t>
    </rPh>
    <phoneticPr fontId="2"/>
  </si>
  <si>
    <t>専修学校
（高等課程）
進学率（％）</t>
    <rPh sb="0" eb="2">
      <t>センシュウ</t>
    </rPh>
    <rPh sb="2" eb="4">
      <t>ガッコウ</t>
    </rPh>
    <rPh sb="6" eb="10">
      <t>コウトウカテイ</t>
    </rPh>
    <rPh sb="12" eb="15">
      <t>シンガクリツ</t>
    </rPh>
    <phoneticPr fontId="2"/>
  </si>
  <si>
    <t>参考表３　中学校の都道府県別進路別卒業者数</t>
    <rPh sb="0" eb="2">
      <t>サンコウ</t>
    </rPh>
    <rPh sb="2" eb="3">
      <t>ヒョウ</t>
    </rPh>
    <rPh sb="5" eb="8">
      <t>チュウガッコウ</t>
    </rPh>
    <rPh sb="9" eb="13">
      <t>トドウフケン</t>
    </rPh>
    <rPh sb="13" eb="14">
      <t>ベツ</t>
    </rPh>
    <rPh sb="14" eb="16">
      <t>シンロ</t>
    </rPh>
    <rPh sb="16" eb="17">
      <t>ベツ</t>
    </rPh>
    <rPh sb="17" eb="20">
      <t>ソツギョウシャ</t>
    </rPh>
    <rPh sb="20" eb="21">
      <t>スウ</t>
    </rPh>
    <phoneticPr fontId="3"/>
  </si>
  <si>
    <t>Ｂ　専修学校
（高等課程）
進学者</t>
    <phoneticPr fontId="2"/>
  </si>
  <si>
    <t>Ｃ　専修学校
（一般課程）
等入学者</t>
    <phoneticPr fontId="2"/>
  </si>
  <si>
    <t>左記Ａのうち他県への進学者
（再掲）</t>
    <rPh sb="0" eb="2">
      <t>サキ</t>
    </rPh>
    <rPh sb="6" eb="8">
      <t>タケン</t>
    </rPh>
    <rPh sb="10" eb="11">
      <t>ススム</t>
    </rPh>
    <rPh sb="11" eb="12">
      <t>ガク</t>
    </rPh>
    <rPh sb="12" eb="13">
      <t>シャ</t>
    </rPh>
    <rPh sb="15" eb="17">
      <t>サイケイ</t>
    </rPh>
    <phoneticPr fontId="2"/>
  </si>
  <si>
    <t>Ｄ　公共職業
 能力開発施
 設等入学者</t>
    <rPh sb="2" eb="4">
      <t>コウキョウ</t>
    </rPh>
    <rPh sb="4" eb="6">
      <t>ショクギョウ</t>
    </rPh>
    <rPh sb="8" eb="9">
      <t>ノウ</t>
    </rPh>
    <rPh sb="9" eb="10">
      <t>チカラ</t>
    </rPh>
    <rPh sb="10" eb="12">
      <t>カイハツ</t>
    </rPh>
    <rPh sb="12" eb="13">
      <t>シ</t>
    </rPh>
    <rPh sb="15" eb="16">
      <t>セツ</t>
    </rPh>
    <rPh sb="16" eb="17">
      <t>トウ</t>
    </rPh>
    <rPh sb="17" eb="18">
      <t>ニュウ</t>
    </rPh>
    <rPh sb="18" eb="20">
      <t>ガクシャ</t>
    </rPh>
    <phoneticPr fontId="2"/>
  </si>
  <si>
    <t>卒業者に占める就職者の割合（％）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2"/>
  </si>
  <si>
    <t>Ｅ　就職者等
（左記Ａ～Ｄを除く）</t>
    <rPh sb="2" eb="5">
      <t>シュウショクシャ</t>
    </rPh>
    <rPh sb="5" eb="6">
      <t>トウ</t>
    </rPh>
    <rPh sb="8" eb="10">
      <t>サキ</t>
    </rPh>
    <rPh sb="14" eb="1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</si>
</sst>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41" fontId="3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41" fontId="7" fillId="0" borderId="6" xfId="0" applyNumberFormat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4" fillId="0" borderId="7" xfId="1" applyFont="1" applyFill="1" applyBorder="1">
      <alignment vertical="center"/>
    </xf>
    <xf numFmtId="0" fontId="6" fillId="0" borderId="7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 indent="1"/>
    </xf>
    <xf numFmtId="0" fontId="10" fillId="0" borderId="7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14" xfId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Continuous" vertical="center"/>
    </xf>
    <xf numFmtId="0" fontId="9" fillId="0" borderId="15" xfId="1" applyNumberFormat="1" applyFont="1" applyFill="1" applyBorder="1" applyAlignment="1">
      <alignment horizontal="centerContinuous" vertical="center" wrapText="1"/>
    </xf>
    <xf numFmtId="0" fontId="4" fillId="0" borderId="16" xfId="1" applyFont="1" applyFill="1" applyBorder="1">
      <alignment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9" xfId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4" fillId="0" borderId="2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8" xfId="1" applyFont="1" applyFill="1" applyBorder="1">
      <alignment vertical="center"/>
    </xf>
    <xf numFmtId="0" fontId="4" fillId="0" borderId="19" xfId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 shrinkToFit="1"/>
    </xf>
    <xf numFmtId="0" fontId="4" fillId="0" borderId="21" xfId="1" applyFont="1" applyFill="1" applyBorder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9" fillId="0" borderId="0" xfId="1" applyFont="1" applyFill="1" applyBorder="1" applyAlignment="1">
      <alignment horizontal="distributed" vertical="center"/>
    </xf>
    <xf numFmtId="0" fontId="4" fillId="0" borderId="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6" xfId="1" applyFont="1" applyFill="1" applyBorder="1">
      <alignment vertical="center"/>
    </xf>
    <xf numFmtId="0" fontId="9" fillId="0" borderId="6" xfId="1" applyFont="1" applyFill="1" applyBorder="1" applyAlignment="1">
      <alignment horizontal="distributed" vertical="center"/>
    </xf>
    <xf numFmtId="0" fontId="4" fillId="0" borderId="11" xfId="1" applyFont="1" applyFill="1" applyBorder="1" applyAlignment="1">
      <alignment vertical="center"/>
    </xf>
    <xf numFmtId="0" fontId="4" fillId="0" borderId="3" xfId="1" applyFont="1" applyFill="1" applyBorder="1">
      <alignment vertical="center"/>
    </xf>
    <xf numFmtId="0" fontId="4" fillId="0" borderId="6" xfId="1" applyFont="1" applyFill="1" applyBorder="1" applyAlignment="1">
      <alignment vertical="center"/>
    </xf>
    <xf numFmtId="0" fontId="4" fillId="0" borderId="5" xfId="1" applyFont="1" applyFill="1" applyBorder="1">
      <alignment vertical="center"/>
    </xf>
    <xf numFmtId="0" fontId="9" fillId="0" borderId="5" xfId="1" applyFont="1" applyFill="1" applyBorder="1" applyAlignment="1">
      <alignment horizontal="distributed" vertical="center"/>
    </xf>
    <xf numFmtId="0" fontId="4" fillId="0" borderId="10" xfId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5" xfId="1" applyFont="1" applyFill="1" applyBorder="1" applyAlignment="1">
      <alignment vertical="center"/>
    </xf>
    <xf numFmtId="0" fontId="5" fillId="0" borderId="6" xfId="1" applyFont="1" applyFill="1" applyBorder="1">
      <alignment vertical="center"/>
    </xf>
    <xf numFmtId="0" fontId="10" fillId="0" borderId="6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vertical="center"/>
    </xf>
    <xf numFmtId="0" fontId="5" fillId="0" borderId="3" xfId="1" applyFont="1" applyFill="1" applyBorder="1">
      <alignment vertical="center"/>
    </xf>
    <xf numFmtId="0" fontId="5" fillId="0" borderId="6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distributed" vertical="center"/>
    </xf>
    <xf numFmtId="0" fontId="4" fillId="0" borderId="12" xfId="1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4" fillId="0" borderId="7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7" xfId="1" applyNumberFormat="1" applyFont="1" applyFill="1" applyBorder="1" applyAlignment="1">
      <alignment horizontal="center" vertical="center"/>
    </xf>
    <xf numFmtId="0" fontId="9" fillId="0" borderId="28" xfId="1" applyNumberFormat="1" applyFont="1" applyFill="1" applyBorder="1" applyAlignment="1">
      <alignment horizontal="center" vertical="center"/>
    </xf>
    <xf numFmtId="0" fontId="9" fillId="0" borderId="24" xfId="1" applyNumberFormat="1" applyFont="1" applyFill="1" applyBorder="1" applyAlignment="1">
      <alignment horizontal="center" vertical="center" wrapText="1"/>
    </xf>
    <xf numFmtId="0" fontId="9" fillId="0" borderId="25" xfId="1" applyNumberFormat="1" applyFont="1" applyFill="1" applyBorder="1" applyAlignment="1">
      <alignment horizontal="center" vertical="center" wrapText="1"/>
    </xf>
    <xf numFmtId="0" fontId="9" fillId="0" borderId="26" xfId="1" applyNumberFormat="1" applyFont="1" applyFill="1" applyBorder="1" applyAlignment="1">
      <alignment horizontal="center" vertical="center" wrapText="1"/>
    </xf>
    <xf numFmtId="0" fontId="9" fillId="0" borderId="24" xfId="1" applyNumberFormat="1" applyFont="1" applyFill="1" applyBorder="1" applyAlignment="1">
      <alignment vertical="center" wrapText="1"/>
    </xf>
    <xf numFmtId="0" fontId="9" fillId="0" borderId="25" xfId="1" applyNumberFormat="1" applyFont="1" applyFill="1" applyBorder="1" applyAlignment="1">
      <alignment vertical="center" wrapText="1"/>
    </xf>
    <xf numFmtId="0" fontId="9" fillId="0" borderId="26" xfId="1" applyNumberFormat="1" applyFont="1" applyFill="1" applyBorder="1" applyAlignment="1">
      <alignment vertical="center" wrapText="1"/>
    </xf>
    <xf numFmtId="0" fontId="4" fillId="0" borderId="24" xfId="1" applyNumberFormat="1" applyFont="1" applyFill="1" applyBorder="1" applyAlignment="1">
      <alignment vertical="center" wrapText="1"/>
    </xf>
    <xf numFmtId="0" fontId="4" fillId="0" borderId="25" xfId="1" applyNumberFormat="1" applyFont="1" applyFill="1" applyBorder="1" applyAlignment="1">
      <alignment vertical="center" wrapText="1"/>
    </xf>
    <xf numFmtId="0" fontId="4" fillId="0" borderId="26" xfId="1" applyNumberFormat="1" applyFont="1" applyFill="1" applyBorder="1" applyAlignment="1">
      <alignment vertical="center" wrapText="1"/>
    </xf>
    <xf numFmtId="0" fontId="9" fillId="0" borderId="23" xfId="1" applyNumberFormat="1" applyFont="1" applyFill="1" applyBorder="1" applyAlignment="1">
      <alignment horizontal="center" vertical="center"/>
    </xf>
    <xf numFmtId="0" fontId="9" fillId="0" borderId="29" xfId="1" applyNumberFormat="1" applyFont="1" applyFill="1" applyBorder="1" applyAlignment="1">
      <alignment vertical="center" wrapText="1"/>
    </xf>
    <xf numFmtId="0" fontId="9" fillId="0" borderId="30" xfId="0" applyNumberFormat="1" applyFont="1" applyFill="1" applyBorder="1" applyAlignment="1">
      <alignment vertical="center" wrapText="1"/>
    </xf>
    <xf numFmtId="0" fontId="9" fillId="0" borderId="28" xfId="0" applyNumberFormat="1" applyFont="1" applyFill="1" applyBorder="1" applyAlignment="1">
      <alignment vertical="center" wrapTex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T54"/>
  <sheetViews>
    <sheetView showGridLines="0" tabSelected="1" view="pageBreakPreview" topLeftCell="R1" zoomScale="160" zoomScaleNormal="150" zoomScaleSheetLayoutView="160" workbookViewId="0">
      <selection activeCell="AO5" sqref="AO5"/>
    </sheetView>
  </sheetViews>
  <sheetFormatPr defaultColWidth="7.19921875" defaultRowHeight="14.45" customHeight="1"/>
  <cols>
    <col min="1" max="1" width="0.8984375" style="37" customWidth="1"/>
    <col min="2" max="2" width="4.69921875" style="37" customWidth="1"/>
    <col min="3" max="3" width="0.8984375" style="37" customWidth="1"/>
    <col min="4" max="4" width="4.296875" style="37" customWidth="1"/>
    <col min="5" max="6" width="4.19921875" style="37" customWidth="1"/>
    <col min="7" max="8" width="4.296875" style="37" customWidth="1"/>
    <col min="9" max="12" width="4.19921875" style="37" customWidth="1"/>
    <col min="13" max="16" width="3" style="37" customWidth="1"/>
    <col min="17" max="20" width="2.59765625" style="37" customWidth="1"/>
    <col min="21" max="21" width="2.69921875" style="37" customWidth="1"/>
    <col min="22" max="23" width="2.796875" style="37" customWidth="1"/>
    <col min="24" max="24" width="2.69921875" style="37" customWidth="1"/>
    <col min="25" max="25" width="3.19921875" style="37" customWidth="1"/>
    <col min="26" max="27" width="2.8984375" style="37" customWidth="1"/>
    <col min="28" max="30" width="2.69921875" style="37" customWidth="1"/>
    <col min="31" max="31" width="5.3984375" style="37" customWidth="1"/>
    <col min="32" max="34" width="2.69921875" style="37" customWidth="1"/>
    <col min="35" max="37" width="2.8984375" style="37" customWidth="1"/>
    <col min="38" max="40" width="2.69921875" style="37" customWidth="1"/>
    <col min="41" max="43" width="2.8984375" style="37" customWidth="1"/>
    <col min="44" max="44" width="0.8984375" style="37" customWidth="1"/>
    <col min="45" max="45" width="4.69921875" style="76" customWidth="1"/>
    <col min="46" max="46" width="0.8984375" style="37" customWidth="1"/>
    <col min="47" max="16384" width="7.19921875" style="37"/>
  </cols>
  <sheetData>
    <row r="1" spans="1:46" ht="18" customHeight="1" thickBot="1">
      <c r="A1" s="27"/>
      <c r="B1" s="28" t="s">
        <v>59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7"/>
      <c r="AS1" s="30"/>
      <c r="AT1" s="29"/>
    </row>
    <row r="2" spans="1:46" ht="35.1" customHeight="1">
      <c r="A2" s="31"/>
      <c r="B2" s="78" t="s">
        <v>0</v>
      </c>
      <c r="C2" s="32"/>
      <c r="D2" s="33" t="s">
        <v>1</v>
      </c>
      <c r="E2" s="33"/>
      <c r="F2" s="33"/>
      <c r="G2" s="33" t="s">
        <v>53</v>
      </c>
      <c r="H2" s="33"/>
      <c r="I2" s="33"/>
      <c r="J2" s="33"/>
      <c r="K2" s="33"/>
      <c r="L2" s="33"/>
      <c r="M2" s="34" t="s">
        <v>60</v>
      </c>
      <c r="N2" s="33"/>
      <c r="O2" s="33"/>
      <c r="P2" s="34" t="s">
        <v>61</v>
      </c>
      <c r="Q2" s="33"/>
      <c r="R2" s="33"/>
      <c r="S2" s="86" t="s">
        <v>63</v>
      </c>
      <c r="T2" s="87"/>
      <c r="U2" s="88"/>
      <c r="V2" s="83" t="s">
        <v>65</v>
      </c>
      <c r="W2" s="84"/>
      <c r="X2" s="85"/>
      <c r="Y2" s="83" t="s">
        <v>54</v>
      </c>
      <c r="Z2" s="84"/>
      <c r="AA2" s="85"/>
      <c r="AB2" s="83" t="s">
        <v>55</v>
      </c>
      <c r="AC2" s="84"/>
      <c r="AD2" s="85"/>
      <c r="AE2" s="93" t="s">
        <v>62</v>
      </c>
      <c r="AF2" s="89" t="s">
        <v>56</v>
      </c>
      <c r="AG2" s="90"/>
      <c r="AH2" s="91"/>
      <c r="AI2" s="83" t="s">
        <v>57</v>
      </c>
      <c r="AJ2" s="84"/>
      <c r="AK2" s="85"/>
      <c r="AL2" s="83" t="s">
        <v>58</v>
      </c>
      <c r="AM2" s="84"/>
      <c r="AN2" s="85"/>
      <c r="AO2" s="83" t="s">
        <v>64</v>
      </c>
      <c r="AP2" s="84"/>
      <c r="AQ2" s="85"/>
      <c r="AR2" s="35"/>
      <c r="AS2" s="78" t="s">
        <v>0</v>
      </c>
      <c r="AT2" s="36"/>
    </row>
    <row r="3" spans="1:46" ht="14.45" customHeight="1">
      <c r="B3" s="79"/>
      <c r="C3" s="38"/>
      <c r="D3" s="81" t="s">
        <v>1</v>
      </c>
      <c r="E3" s="81" t="s">
        <v>49</v>
      </c>
      <c r="F3" s="81" t="s">
        <v>50</v>
      </c>
      <c r="G3" s="92" t="s">
        <v>1</v>
      </c>
      <c r="H3" s="39"/>
      <c r="I3" s="92" t="s">
        <v>49</v>
      </c>
      <c r="J3" s="39"/>
      <c r="K3" s="92" t="s">
        <v>50</v>
      </c>
      <c r="L3" s="39"/>
      <c r="M3" s="81" t="s">
        <v>1</v>
      </c>
      <c r="N3" s="81" t="s">
        <v>49</v>
      </c>
      <c r="O3" s="81" t="s">
        <v>50</v>
      </c>
      <c r="P3" s="81" t="s">
        <v>1</v>
      </c>
      <c r="Q3" s="81" t="s">
        <v>49</v>
      </c>
      <c r="R3" s="81" t="s">
        <v>50</v>
      </c>
      <c r="S3" s="81" t="s">
        <v>1</v>
      </c>
      <c r="T3" s="81" t="s">
        <v>49</v>
      </c>
      <c r="U3" s="81" t="s">
        <v>50</v>
      </c>
      <c r="V3" s="81" t="s">
        <v>1</v>
      </c>
      <c r="W3" s="81" t="s">
        <v>49</v>
      </c>
      <c r="X3" s="81" t="s">
        <v>50</v>
      </c>
      <c r="Y3" s="81" t="s">
        <v>1</v>
      </c>
      <c r="Z3" s="81" t="s">
        <v>49</v>
      </c>
      <c r="AA3" s="81" t="s">
        <v>50</v>
      </c>
      <c r="AB3" s="81" t="s">
        <v>1</v>
      </c>
      <c r="AC3" s="81" t="s">
        <v>49</v>
      </c>
      <c r="AD3" s="81" t="s">
        <v>50</v>
      </c>
      <c r="AE3" s="94"/>
      <c r="AF3" s="81" t="s">
        <v>1</v>
      </c>
      <c r="AG3" s="81" t="s">
        <v>49</v>
      </c>
      <c r="AH3" s="81" t="s">
        <v>50</v>
      </c>
      <c r="AI3" s="81" t="s">
        <v>1</v>
      </c>
      <c r="AJ3" s="81" t="s">
        <v>49</v>
      </c>
      <c r="AK3" s="81" t="s">
        <v>50</v>
      </c>
      <c r="AL3" s="81" t="s">
        <v>1</v>
      </c>
      <c r="AM3" s="81" t="s">
        <v>49</v>
      </c>
      <c r="AN3" s="81" t="s">
        <v>50</v>
      </c>
      <c r="AO3" s="81" t="s">
        <v>1</v>
      </c>
      <c r="AP3" s="81" t="s">
        <v>49</v>
      </c>
      <c r="AQ3" s="81" t="s">
        <v>50</v>
      </c>
      <c r="AR3" s="40"/>
      <c r="AS3" s="79"/>
      <c r="AT3" s="41"/>
    </row>
    <row r="4" spans="1:46" ht="14.45" customHeight="1">
      <c r="A4" s="42"/>
      <c r="B4" s="80"/>
      <c r="C4" s="43"/>
      <c r="D4" s="82"/>
      <c r="E4" s="82"/>
      <c r="F4" s="82"/>
      <c r="G4" s="82"/>
      <c r="H4" s="44" t="s">
        <v>51</v>
      </c>
      <c r="I4" s="82"/>
      <c r="J4" s="44" t="s">
        <v>51</v>
      </c>
      <c r="K4" s="82"/>
      <c r="L4" s="44" t="s">
        <v>51</v>
      </c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95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45"/>
      <c r="AS4" s="80"/>
      <c r="AT4" s="46"/>
    </row>
    <row r="5" spans="1:46" s="55" customFormat="1" ht="14.45" customHeight="1">
      <c r="A5" s="47"/>
      <c r="B5" s="48" t="s">
        <v>1</v>
      </c>
      <c r="C5" s="49"/>
      <c r="D5" s="1">
        <f>SUM(D6:D52)</f>
        <v>1133016</v>
      </c>
      <c r="E5" s="1">
        <f t="shared" ref="E5:AH5" si="0">SUM(E6:E52)</f>
        <v>579675</v>
      </c>
      <c r="F5" s="1">
        <f t="shared" si="0"/>
        <v>553341</v>
      </c>
      <c r="G5" s="12">
        <f t="shared" si="0"/>
        <v>1119580</v>
      </c>
      <c r="H5" s="12">
        <f t="shared" si="0"/>
        <v>1090647</v>
      </c>
      <c r="I5" s="12">
        <f t="shared" si="0"/>
        <v>571708</v>
      </c>
      <c r="J5" s="12">
        <f t="shared" si="0"/>
        <v>556612</v>
      </c>
      <c r="K5" s="12">
        <f t="shared" si="0"/>
        <v>547872</v>
      </c>
      <c r="L5" s="12">
        <f t="shared" si="0"/>
        <v>534035</v>
      </c>
      <c r="M5" s="1">
        <f t="shared" si="0"/>
        <v>2404</v>
      </c>
      <c r="N5" s="1">
        <f t="shared" si="0"/>
        <v>1251</v>
      </c>
      <c r="O5" s="1">
        <f t="shared" si="0"/>
        <v>1153</v>
      </c>
      <c r="P5" s="12">
        <f t="shared" si="0"/>
        <v>799</v>
      </c>
      <c r="Q5" s="12">
        <f t="shared" si="0"/>
        <v>356</v>
      </c>
      <c r="R5" s="12">
        <f t="shared" si="0"/>
        <v>443</v>
      </c>
      <c r="S5" s="12">
        <f t="shared" si="0"/>
        <v>310</v>
      </c>
      <c r="T5" s="12">
        <f t="shared" si="0"/>
        <v>283</v>
      </c>
      <c r="U5" s="12">
        <f t="shared" si="0"/>
        <v>27</v>
      </c>
      <c r="V5" s="1">
        <f t="shared" si="0"/>
        <v>2510</v>
      </c>
      <c r="W5" s="1">
        <f t="shared" si="0"/>
        <v>1953</v>
      </c>
      <c r="X5" s="1">
        <f t="shared" si="0"/>
        <v>557</v>
      </c>
      <c r="Y5" s="12">
        <f t="shared" si="0"/>
        <v>7298</v>
      </c>
      <c r="Z5" s="12">
        <f t="shared" si="0"/>
        <v>4058</v>
      </c>
      <c r="AA5" s="12">
        <f t="shared" si="0"/>
        <v>3240</v>
      </c>
      <c r="AB5" s="12">
        <f t="shared" si="0"/>
        <v>115</v>
      </c>
      <c r="AC5" s="12">
        <f t="shared" si="0"/>
        <v>66</v>
      </c>
      <c r="AD5" s="12">
        <f t="shared" si="0"/>
        <v>49</v>
      </c>
      <c r="AE5" s="12">
        <f t="shared" si="0"/>
        <v>53773</v>
      </c>
      <c r="AF5" s="1">
        <f t="shared" si="0"/>
        <v>236</v>
      </c>
      <c r="AG5" s="1">
        <f t="shared" si="0"/>
        <v>213</v>
      </c>
      <c r="AH5" s="1">
        <f t="shared" si="0"/>
        <v>23</v>
      </c>
      <c r="AI5" s="20">
        <v>98.8</v>
      </c>
      <c r="AJ5" s="20">
        <v>98.6</v>
      </c>
      <c r="AK5" s="20">
        <v>99</v>
      </c>
      <c r="AL5" s="20">
        <v>0.212177056634681</v>
      </c>
      <c r="AM5" s="20">
        <v>0.2</v>
      </c>
      <c r="AN5" s="20">
        <v>0.2</v>
      </c>
      <c r="AO5" s="20">
        <v>0.2</v>
      </c>
      <c r="AP5" s="21">
        <v>0.3</v>
      </c>
      <c r="AQ5" s="20">
        <v>0.1</v>
      </c>
      <c r="AR5" s="50"/>
      <c r="AS5" s="48" t="s">
        <v>1</v>
      </c>
      <c r="AT5" s="51"/>
    </row>
    <row r="6" spans="1:46" s="52" customFormat="1" ht="14.45" customHeight="1">
      <c r="B6" s="53" t="s">
        <v>2</v>
      </c>
      <c r="C6" s="54"/>
      <c r="D6" s="2">
        <f>E6+F6</f>
        <v>44746</v>
      </c>
      <c r="E6" s="2">
        <f>I6+N6+Q6+T6+W6+Z6+AC6</f>
        <v>22763</v>
      </c>
      <c r="F6" s="2">
        <f>K6+O6+R6+U6+X6+AA6+AD6</f>
        <v>21983</v>
      </c>
      <c r="G6" s="13">
        <f>I6+K6</f>
        <v>44276</v>
      </c>
      <c r="H6" s="13">
        <f>J6+L6</f>
        <v>43333</v>
      </c>
      <c r="I6" s="13">
        <v>22485</v>
      </c>
      <c r="J6" s="13">
        <v>22064</v>
      </c>
      <c r="K6" s="13">
        <v>21791</v>
      </c>
      <c r="L6" s="13">
        <v>21269</v>
      </c>
      <c r="M6" s="2">
        <f>N6+O6</f>
        <v>112</v>
      </c>
      <c r="N6" s="2">
        <v>66</v>
      </c>
      <c r="O6" s="2">
        <v>46</v>
      </c>
      <c r="P6" s="13">
        <f t="shared" ref="P6:P52" si="1">Q6+R6</f>
        <v>36</v>
      </c>
      <c r="Q6" s="13">
        <v>18</v>
      </c>
      <c r="R6" s="13">
        <v>18</v>
      </c>
      <c r="S6" s="13">
        <f t="shared" ref="S6:S52" si="2">T6+U6</f>
        <v>19</v>
      </c>
      <c r="T6" s="13">
        <v>18</v>
      </c>
      <c r="U6" s="13">
        <v>1</v>
      </c>
      <c r="V6" s="2">
        <f t="shared" ref="V6:V52" si="3">W6+X6</f>
        <v>80</v>
      </c>
      <c r="W6" s="2">
        <v>62</v>
      </c>
      <c r="X6" s="2">
        <v>18</v>
      </c>
      <c r="Y6" s="13">
        <f t="shared" ref="Y6:Y54" si="4">Z6+AA6</f>
        <v>216</v>
      </c>
      <c r="Z6" s="13">
        <v>110</v>
      </c>
      <c r="AA6" s="13">
        <v>106</v>
      </c>
      <c r="AB6" s="13">
        <f t="shared" ref="AB6:AB54" si="5">AC6+AD6</f>
        <v>7</v>
      </c>
      <c r="AC6" s="13">
        <v>4</v>
      </c>
      <c r="AD6" s="13">
        <v>3</v>
      </c>
      <c r="AE6" s="13">
        <v>252</v>
      </c>
      <c r="AF6" s="2">
        <f t="shared" ref="AF6:AF52" si="6">AG6+AH6</f>
        <v>8</v>
      </c>
      <c r="AG6" s="2">
        <v>8</v>
      </c>
      <c r="AH6" s="2">
        <v>0</v>
      </c>
      <c r="AI6" s="14">
        <v>98.949626782282195</v>
      </c>
      <c r="AJ6" s="14">
        <v>98.778719852392101</v>
      </c>
      <c r="AK6" s="14">
        <v>99.126597825592498</v>
      </c>
      <c r="AL6" s="16">
        <v>0.25030170294551501</v>
      </c>
      <c r="AM6" s="16">
        <v>0.28994420770548701</v>
      </c>
      <c r="AN6" s="16">
        <v>0.20925260428512901</v>
      </c>
      <c r="AO6" s="16">
        <v>0.156438564340947</v>
      </c>
      <c r="AP6" s="16">
        <v>0.25919254931248098</v>
      </c>
      <c r="AQ6" s="22">
        <v>5.00386662420962E-2</v>
      </c>
      <c r="AR6" s="40"/>
      <c r="AS6" s="53" t="s">
        <v>2</v>
      </c>
      <c r="AT6" s="55"/>
    </row>
    <row r="7" spans="1:46" s="52" customFormat="1" ht="14.45" customHeight="1">
      <c r="B7" s="53" t="s">
        <v>3</v>
      </c>
      <c r="C7" s="54"/>
      <c r="D7" s="2">
        <f t="shared" ref="D7:D52" si="7">E7+F7</f>
        <v>11830</v>
      </c>
      <c r="E7" s="2">
        <f t="shared" ref="E7:E52" si="8">I7+N7+Q7+T7+W7+Z7+AC7</f>
        <v>6131</v>
      </c>
      <c r="F7" s="2">
        <f t="shared" ref="F7:F52" si="9">K7+O7+R7+U7+X7+AA7+AD7</f>
        <v>5699</v>
      </c>
      <c r="G7" s="13">
        <f t="shared" ref="G7:G52" si="10">I7+K7</f>
        <v>11740</v>
      </c>
      <c r="H7" s="13">
        <f t="shared" ref="H7:H52" si="11">J7+L7</f>
        <v>11599</v>
      </c>
      <c r="I7" s="13">
        <v>6071</v>
      </c>
      <c r="J7" s="13">
        <v>5997</v>
      </c>
      <c r="K7" s="13">
        <v>5669</v>
      </c>
      <c r="L7" s="13">
        <v>5602</v>
      </c>
      <c r="M7" s="2">
        <f t="shared" ref="M7:M52" si="12">N7+O7</f>
        <v>1</v>
      </c>
      <c r="N7" s="2">
        <v>0</v>
      </c>
      <c r="O7" s="2">
        <v>1</v>
      </c>
      <c r="P7" s="13">
        <f t="shared" si="1"/>
        <v>5</v>
      </c>
      <c r="Q7" s="13">
        <v>1</v>
      </c>
      <c r="R7" s="13">
        <v>4</v>
      </c>
      <c r="S7" s="13">
        <f t="shared" si="2"/>
        <v>3</v>
      </c>
      <c r="T7" s="13">
        <v>3</v>
      </c>
      <c r="U7" s="13">
        <v>0</v>
      </c>
      <c r="V7" s="2">
        <f t="shared" si="3"/>
        <v>16</v>
      </c>
      <c r="W7" s="2">
        <v>14</v>
      </c>
      <c r="X7" s="2">
        <v>2</v>
      </c>
      <c r="Y7" s="13">
        <f t="shared" si="4"/>
        <v>65</v>
      </c>
      <c r="Z7" s="13">
        <v>42</v>
      </c>
      <c r="AA7" s="13">
        <v>23</v>
      </c>
      <c r="AB7" s="13">
        <f t="shared" si="5"/>
        <v>0</v>
      </c>
      <c r="AC7" s="13">
        <v>0</v>
      </c>
      <c r="AD7" s="13">
        <v>0</v>
      </c>
      <c r="AE7" s="13">
        <v>302</v>
      </c>
      <c r="AF7" s="2">
        <f t="shared" si="6"/>
        <v>16</v>
      </c>
      <c r="AG7" s="2">
        <v>16</v>
      </c>
      <c r="AH7" s="2">
        <v>0</v>
      </c>
      <c r="AI7" s="14">
        <v>99.239222316145401</v>
      </c>
      <c r="AJ7" s="14">
        <v>99.021366824335303</v>
      </c>
      <c r="AK7" s="14">
        <v>99.473591858220701</v>
      </c>
      <c r="AL7" s="16">
        <v>8.4530853761623E-3</v>
      </c>
      <c r="AM7" s="16">
        <v>0</v>
      </c>
      <c r="AN7" s="16">
        <v>1.7546938059308698E-2</v>
      </c>
      <c r="AO7" s="16">
        <v>0.26204564666103097</v>
      </c>
      <c r="AP7" s="16">
        <v>0.47300603490458298</v>
      </c>
      <c r="AQ7" s="22">
        <v>3.50938761186173E-2</v>
      </c>
      <c r="AR7" s="40"/>
      <c r="AS7" s="53" t="s">
        <v>3</v>
      </c>
      <c r="AT7" s="55"/>
    </row>
    <row r="8" spans="1:46" s="52" customFormat="1" ht="14.45" customHeight="1">
      <c r="B8" s="53" t="s">
        <v>4</v>
      </c>
      <c r="C8" s="54"/>
      <c r="D8" s="2">
        <f t="shared" si="7"/>
        <v>11302</v>
      </c>
      <c r="E8" s="2">
        <f t="shared" si="8"/>
        <v>5716</v>
      </c>
      <c r="F8" s="2">
        <f t="shared" si="9"/>
        <v>5586</v>
      </c>
      <c r="G8" s="13">
        <f t="shared" si="10"/>
        <v>11242</v>
      </c>
      <c r="H8" s="13">
        <f t="shared" si="11"/>
        <v>11123</v>
      </c>
      <c r="I8" s="13">
        <v>5679</v>
      </c>
      <c r="J8" s="13">
        <v>5617</v>
      </c>
      <c r="K8" s="13">
        <v>5563</v>
      </c>
      <c r="L8" s="13">
        <v>5506</v>
      </c>
      <c r="M8" s="2">
        <f t="shared" si="12"/>
        <v>1</v>
      </c>
      <c r="N8" s="2">
        <v>0</v>
      </c>
      <c r="O8" s="2">
        <v>1</v>
      </c>
      <c r="P8" s="13">
        <f t="shared" si="1"/>
        <v>1</v>
      </c>
      <c r="Q8" s="13">
        <v>0</v>
      </c>
      <c r="R8" s="13">
        <v>1</v>
      </c>
      <c r="S8" s="13">
        <f t="shared" si="2"/>
        <v>0</v>
      </c>
      <c r="T8" s="13">
        <v>0</v>
      </c>
      <c r="U8" s="13">
        <v>0</v>
      </c>
      <c r="V8" s="2">
        <f t="shared" si="3"/>
        <v>11</v>
      </c>
      <c r="W8" s="2">
        <v>7</v>
      </c>
      <c r="X8" s="2">
        <v>4</v>
      </c>
      <c r="Y8" s="13">
        <f t="shared" si="4"/>
        <v>47</v>
      </c>
      <c r="Z8" s="13">
        <v>30</v>
      </c>
      <c r="AA8" s="13">
        <v>17</v>
      </c>
      <c r="AB8" s="13">
        <f t="shared" si="5"/>
        <v>0</v>
      </c>
      <c r="AC8" s="13">
        <v>0</v>
      </c>
      <c r="AD8" s="13">
        <v>0</v>
      </c>
      <c r="AE8" s="13">
        <v>222</v>
      </c>
      <c r="AF8" s="2">
        <f t="shared" si="6"/>
        <v>1</v>
      </c>
      <c r="AG8" s="2">
        <v>0</v>
      </c>
      <c r="AH8" s="2">
        <v>1</v>
      </c>
      <c r="AI8" s="14">
        <v>99.469120509644299</v>
      </c>
      <c r="AJ8" s="14">
        <v>99.352694191742501</v>
      </c>
      <c r="AK8" s="14">
        <v>99.588256355173698</v>
      </c>
      <c r="AL8" s="16">
        <v>8.84799150592816E-3</v>
      </c>
      <c r="AM8" s="16">
        <v>0</v>
      </c>
      <c r="AN8" s="16">
        <v>1.7901897601145699E-2</v>
      </c>
      <c r="AO8" s="16">
        <v>8.84799150592816E-2</v>
      </c>
      <c r="AP8" s="16">
        <v>8.7473757872638197E-2</v>
      </c>
      <c r="AQ8" s="22">
        <v>8.9509488005728596E-2</v>
      </c>
      <c r="AR8" s="40"/>
      <c r="AS8" s="53" t="s">
        <v>4</v>
      </c>
      <c r="AT8" s="55"/>
    </row>
    <row r="9" spans="1:46" s="52" customFormat="1" ht="14.45" customHeight="1">
      <c r="B9" s="53" t="s">
        <v>5</v>
      </c>
      <c r="C9" s="54"/>
      <c r="D9" s="2">
        <f t="shared" si="7"/>
        <v>20818</v>
      </c>
      <c r="E9" s="2">
        <f t="shared" si="8"/>
        <v>10669</v>
      </c>
      <c r="F9" s="2">
        <f t="shared" si="9"/>
        <v>10149</v>
      </c>
      <c r="G9" s="13">
        <f t="shared" si="10"/>
        <v>20663</v>
      </c>
      <c r="H9" s="13">
        <f t="shared" si="11"/>
        <v>20224</v>
      </c>
      <c r="I9" s="13">
        <v>10565</v>
      </c>
      <c r="J9" s="13">
        <v>10357</v>
      </c>
      <c r="K9" s="13">
        <v>10098</v>
      </c>
      <c r="L9" s="13">
        <v>9867</v>
      </c>
      <c r="M9" s="2">
        <f t="shared" si="12"/>
        <v>11</v>
      </c>
      <c r="N9" s="2">
        <v>11</v>
      </c>
      <c r="O9" s="2">
        <v>0</v>
      </c>
      <c r="P9" s="13">
        <f t="shared" si="1"/>
        <v>3</v>
      </c>
      <c r="Q9" s="13">
        <v>2</v>
      </c>
      <c r="R9" s="13">
        <v>1</v>
      </c>
      <c r="S9" s="13">
        <f t="shared" si="2"/>
        <v>2</v>
      </c>
      <c r="T9" s="13">
        <v>1</v>
      </c>
      <c r="U9" s="13">
        <v>1</v>
      </c>
      <c r="V9" s="2">
        <f t="shared" si="3"/>
        <v>21</v>
      </c>
      <c r="W9" s="2">
        <v>19</v>
      </c>
      <c r="X9" s="2">
        <v>2</v>
      </c>
      <c r="Y9" s="13">
        <f t="shared" si="4"/>
        <v>118</v>
      </c>
      <c r="Z9" s="13">
        <v>71</v>
      </c>
      <c r="AA9" s="13">
        <v>47</v>
      </c>
      <c r="AB9" s="13">
        <f t="shared" si="5"/>
        <v>0</v>
      </c>
      <c r="AC9" s="13">
        <v>0</v>
      </c>
      <c r="AD9" s="13">
        <v>0</v>
      </c>
      <c r="AE9" s="13">
        <v>617</v>
      </c>
      <c r="AF9" s="2">
        <f t="shared" si="6"/>
        <v>7</v>
      </c>
      <c r="AG9" s="2">
        <v>7</v>
      </c>
      <c r="AH9" s="2">
        <v>0</v>
      </c>
      <c r="AI9" s="14">
        <v>99.255452012681303</v>
      </c>
      <c r="AJ9" s="14">
        <v>99.025213234604905</v>
      </c>
      <c r="AK9" s="14">
        <v>99.497487437185896</v>
      </c>
      <c r="AL9" s="16">
        <v>5.2838889422615103E-2</v>
      </c>
      <c r="AM9" s="16">
        <v>0.103102446339863</v>
      </c>
      <c r="AN9" s="16">
        <v>0</v>
      </c>
      <c r="AO9" s="16">
        <v>0.11528484964934201</v>
      </c>
      <c r="AP9" s="16">
        <v>0.206204892679726</v>
      </c>
      <c r="AQ9" s="22">
        <v>1.97063750123165E-2</v>
      </c>
      <c r="AR9" s="40"/>
      <c r="AS9" s="53" t="s">
        <v>5</v>
      </c>
      <c r="AT9" s="55"/>
    </row>
    <row r="10" spans="1:46" s="52" customFormat="1" ht="14.45" customHeight="1">
      <c r="B10" s="53" t="s">
        <v>6</v>
      </c>
      <c r="C10" s="54"/>
      <c r="D10" s="2">
        <f t="shared" si="7"/>
        <v>8171</v>
      </c>
      <c r="E10" s="2">
        <f t="shared" si="8"/>
        <v>4109</v>
      </c>
      <c r="F10" s="2">
        <f t="shared" si="9"/>
        <v>4062</v>
      </c>
      <c r="G10" s="13">
        <f t="shared" si="10"/>
        <v>8089</v>
      </c>
      <c r="H10" s="13">
        <f t="shared" si="11"/>
        <v>8038</v>
      </c>
      <c r="I10" s="13">
        <v>4077</v>
      </c>
      <c r="J10" s="13">
        <v>4050</v>
      </c>
      <c r="K10" s="13">
        <v>4012</v>
      </c>
      <c r="L10" s="13">
        <v>3988</v>
      </c>
      <c r="M10" s="2">
        <f t="shared" si="12"/>
        <v>41</v>
      </c>
      <c r="N10" s="2">
        <v>13</v>
      </c>
      <c r="O10" s="2">
        <v>28</v>
      </c>
      <c r="P10" s="13">
        <f t="shared" si="1"/>
        <v>8</v>
      </c>
      <c r="Q10" s="13">
        <v>2</v>
      </c>
      <c r="R10" s="13">
        <v>6</v>
      </c>
      <c r="S10" s="13">
        <f t="shared" si="2"/>
        <v>2</v>
      </c>
      <c r="T10" s="13">
        <v>1</v>
      </c>
      <c r="U10" s="13">
        <v>1</v>
      </c>
      <c r="V10" s="2">
        <f t="shared" si="3"/>
        <v>3</v>
      </c>
      <c r="W10" s="2">
        <v>3</v>
      </c>
      <c r="X10" s="2">
        <v>0</v>
      </c>
      <c r="Y10" s="13">
        <f t="shared" si="4"/>
        <v>27</v>
      </c>
      <c r="Z10" s="13">
        <v>12</v>
      </c>
      <c r="AA10" s="13">
        <v>15</v>
      </c>
      <c r="AB10" s="13">
        <f t="shared" si="5"/>
        <v>1</v>
      </c>
      <c r="AC10" s="13">
        <v>1</v>
      </c>
      <c r="AD10" s="13">
        <v>0</v>
      </c>
      <c r="AE10" s="13">
        <v>126</v>
      </c>
      <c r="AF10" s="2">
        <f t="shared" si="6"/>
        <v>0</v>
      </c>
      <c r="AG10" s="2">
        <v>0</v>
      </c>
      <c r="AH10" s="2">
        <v>0</v>
      </c>
      <c r="AI10" s="14">
        <v>98.996450862807507</v>
      </c>
      <c r="AJ10" s="14">
        <v>99.221221708444901</v>
      </c>
      <c r="AK10" s="14">
        <v>98.769079271294899</v>
      </c>
      <c r="AL10" s="16">
        <v>0.50177456859625502</v>
      </c>
      <c r="AM10" s="16">
        <v>0.31637868094426902</v>
      </c>
      <c r="AN10" s="16">
        <v>0.68931560807484005</v>
      </c>
      <c r="AO10" s="16">
        <v>3.6715212336311302E-2</v>
      </c>
      <c r="AP10" s="16">
        <v>7.3010464833292807E-2</v>
      </c>
      <c r="AQ10" s="22">
        <v>0</v>
      </c>
      <c r="AR10" s="40"/>
      <c r="AS10" s="53" t="s">
        <v>6</v>
      </c>
      <c r="AT10" s="55"/>
    </row>
    <row r="11" spans="1:46" s="52" customFormat="1" ht="14.45" customHeight="1">
      <c r="B11" s="53" t="s">
        <v>7</v>
      </c>
      <c r="C11" s="54"/>
      <c r="D11" s="2">
        <f t="shared" si="7"/>
        <v>10211</v>
      </c>
      <c r="E11" s="2">
        <f t="shared" si="8"/>
        <v>5221</v>
      </c>
      <c r="F11" s="2">
        <f t="shared" si="9"/>
        <v>4990</v>
      </c>
      <c r="G11" s="13">
        <f t="shared" si="10"/>
        <v>10155</v>
      </c>
      <c r="H11" s="13">
        <f t="shared" si="11"/>
        <v>10084</v>
      </c>
      <c r="I11" s="13">
        <v>5191</v>
      </c>
      <c r="J11" s="13">
        <v>5158</v>
      </c>
      <c r="K11" s="13">
        <v>4964</v>
      </c>
      <c r="L11" s="13">
        <v>4926</v>
      </c>
      <c r="M11" s="2">
        <f t="shared" si="12"/>
        <v>10</v>
      </c>
      <c r="N11" s="2">
        <v>4</v>
      </c>
      <c r="O11" s="2">
        <v>6</v>
      </c>
      <c r="P11" s="13">
        <f t="shared" si="1"/>
        <v>3</v>
      </c>
      <c r="Q11" s="13">
        <v>2</v>
      </c>
      <c r="R11" s="13">
        <v>1</v>
      </c>
      <c r="S11" s="13">
        <f t="shared" si="2"/>
        <v>1</v>
      </c>
      <c r="T11" s="13">
        <v>1</v>
      </c>
      <c r="U11" s="13">
        <v>0</v>
      </c>
      <c r="V11" s="2">
        <f t="shared" si="3"/>
        <v>11</v>
      </c>
      <c r="W11" s="2">
        <v>8</v>
      </c>
      <c r="X11" s="2">
        <v>3</v>
      </c>
      <c r="Y11" s="13">
        <f t="shared" si="4"/>
        <v>31</v>
      </c>
      <c r="Z11" s="13">
        <v>15</v>
      </c>
      <c r="AA11" s="13">
        <v>16</v>
      </c>
      <c r="AB11" s="13">
        <f t="shared" si="5"/>
        <v>0</v>
      </c>
      <c r="AC11" s="13">
        <v>0</v>
      </c>
      <c r="AD11" s="13">
        <v>0</v>
      </c>
      <c r="AE11" s="13">
        <v>193</v>
      </c>
      <c r="AF11" s="2">
        <f t="shared" si="6"/>
        <v>3</v>
      </c>
      <c r="AG11" s="2">
        <v>3</v>
      </c>
      <c r="AH11" s="2">
        <v>0</v>
      </c>
      <c r="AI11" s="14">
        <v>99.451571834296402</v>
      </c>
      <c r="AJ11" s="14">
        <v>99.425397433441901</v>
      </c>
      <c r="AK11" s="14">
        <v>99.4789579158317</v>
      </c>
      <c r="AL11" s="16">
        <v>9.7933601018509397E-2</v>
      </c>
      <c r="AM11" s="16">
        <v>7.66136755410841E-2</v>
      </c>
      <c r="AN11" s="16">
        <v>0.120240480961924</v>
      </c>
      <c r="AO11" s="16">
        <v>0.12731368132406201</v>
      </c>
      <c r="AP11" s="16">
        <v>0.21068760773798101</v>
      </c>
      <c r="AQ11" s="22">
        <v>4.0080160320641302E-2</v>
      </c>
      <c r="AR11" s="40"/>
      <c r="AS11" s="53" t="s">
        <v>7</v>
      </c>
      <c r="AT11" s="55"/>
    </row>
    <row r="12" spans="1:46" s="52" customFormat="1" ht="14.45" customHeight="1">
      <c r="A12" s="56"/>
      <c r="B12" s="57" t="s">
        <v>8</v>
      </c>
      <c r="C12" s="58"/>
      <c r="D12" s="2">
        <f t="shared" si="7"/>
        <v>17622</v>
      </c>
      <c r="E12" s="2">
        <f t="shared" si="8"/>
        <v>8973</v>
      </c>
      <c r="F12" s="2">
        <f t="shared" si="9"/>
        <v>8649</v>
      </c>
      <c r="G12" s="13">
        <f t="shared" si="10"/>
        <v>17314</v>
      </c>
      <c r="H12" s="13">
        <f t="shared" si="11"/>
        <v>16865</v>
      </c>
      <c r="I12" s="13">
        <v>8786</v>
      </c>
      <c r="J12" s="13">
        <v>8560</v>
      </c>
      <c r="K12" s="13">
        <v>8528</v>
      </c>
      <c r="L12" s="13">
        <v>8305</v>
      </c>
      <c r="M12" s="2">
        <f t="shared" si="12"/>
        <v>151</v>
      </c>
      <c r="N12" s="2">
        <v>93</v>
      </c>
      <c r="O12" s="2">
        <v>58</v>
      </c>
      <c r="P12" s="13">
        <f t="shared" si="1"/>
        <v>7</v>
      </c>
      <c r="Q12" s="13">
        <v>3</v>
      </c>
      <c r="R12" s="13">
        <v>4</v>
      </c>
      <c r="S12" s="13">
        <f t="shared" si="2"/>
        <v>1</v>
      </c>
      <c r="T12" s="13">
        <v>1</v>
      </c>
      <c r="U12" s="13">
        <v>0</v>
      </c>
      <c r="V12" s="2">
        <f t="shared" si="3"/>
        <v>32</v>
      </c>
      <c r="W12" s="2">
        <v>27</v>
      </c>
      <c r="X12" s="2">
        <v>5</v>
      </c>
      <c r="Y12" s="13">
        <f t="shared" si="4"/>
        <v>117</v>
      </c>
      <c r="Z12" s="13">
        <v>63</v>
      </c>
      <c r="AA12" s="13">
        <v>54</v>
      </c>
      <c r="AB12" s="13">
        <f t="shared" si="5"/>
        <v>0</v>
      </c>
      <c r="AC12" s="13">
        <v>0</v>
      </c>
      <c r="AD12" s="13">
        <v>0</v>
      </c>
      <c r="AE12" s="13">
        <v>467</v>
      </c>
      <c r="AF12" s="2">
        <f t="shared" si="6"/>
        <v>6</v>
      </c>
      <c r="AG12" s="2">
        <v>6</v>
      </c>
      <c r="AH12" s="2">
        <v>0</v>
      </c>
      <c r="AI12" s="14">
        <v>98.252184769038706</v>
      </c>
      <c r="AJ12" s="14">
        <v>97.915970132620103</v>
      </c>
      <c r="AK12" s="14">
        <v>98.600994334605204</v>
      </c>
      <c r="AL12" s="16">
        <v>0.856883441153104</v>
      </c>
      <c r="AM12" s="16">
        <v>1.0364426613172899</v>
      </c>
      <c r="AN12" s="16">
        <v>0.670597756966123</v>
      </c>
      <c r="AO12" s="16">
        <v>0.19294064237884501</v>
      </c>
      <c r="AP12" s="16">
        <v>0.33433634236041498</v>
      </c>
      <c r="AQ12" s="22">
        <v>4.6248121170077497E-2</v>
      </c>
      <c r="AR12" s="59"/>
      <c r="AS12" s="57" t="s">
        <v>8</v>
      </c>
      <c r="AT12" s="60"/>
    </row>
    <row r="13" spans="1:46" s="52" customFormat="1" ht="14.45" customHeight="1">
      <c r="A13" s="61"/>
      <c r="B13" s="62" t="s">
        <v>9</v>
      </c>
      <c r="C13" s="63"/>
      <c r="D13" s="3">
        <f t="shared" si="7"/>
        <v>26870</v>
      </c>
      <c r="E13" s="8">
        <f t="shared" si="8"/>
        <v>13737</v>
      </c>
      <c r="F13" s="8">
        <f t="shared" si="9"/>
        <v>13133</v>
      </c>
      <c r="G13" s="8">
        <f t="shared" si="10"/>
        <v>26560</v>
      </c>
      <c r="H13" s="8">
        <f t="shared" si="11"/>
        <v>25985</v>
      </c>
      <c r="I13" s="8">
        <v>13552</v>
      </c>
      <c r="J13" s="8">
        <v>13258</v>
      </c>
      <c r="K13" s="8">
        <v>13008</v>
      </c>
      <c r="L13" s="8">
        <v>12727</v>
      </c>
      <c r="M13" s="8">
        <f t="shared" si="12"/>
        <v>55</v>
      </c>
      <c r="N13" s="8">
        <v>33</v>
      </c>
      <c r="O13" s="8">
        <v>22</v>
      </c>
      <c r="P13" s="8">
        <f t="shared" si="1"/>
        <v>22</v>
      </c>
      <c r="Q13" s="8">
        <v>10</v>
      </c>
      <c r="R13" s="8">
        <v>12</v>
      </c>
      <c r="S13" s="8">
        <f t="shared" si="2"/>
        <v>1</v>
      </c>
      <c r="T13" s="8">
        <v>1</v>
      </c>
      <c r="U13" s="8">
        <v>0</v>
      </c>
      <c r="V13" s="8">
        <f t="shared" si="3"/>
        <v>54</v>
      </c>
      <c r="W13" s="8">
        <v>48</v>
      </c>
      <c r="X13" s="8">
        <v>6</v>
      </c>
      <c r="Y13" s="8">
        <f t="shared" si="4"/>
        <v>175</v>
      </c>
      <c r="Z13" s="8">
        <v>91</v>
      </c>
      <c r="AA13" s="8">
        <v>84</v>
      </c>
      <c r="AB13" s="8">
        <f t="shared" si="5"/>
        <v>3</v>
      </c>
      <c r="AC13" s="8">
        <v>2</v>
      </c>
      <c r="AD13" s="8">
        <v>1</v>
      </c>
      <c r="AE13" s="8">
        <v>1616</v>
      </c>
      <c r="AF13" s="8">
        <f t="shared" si="6"/>
        <v>11</v>
      </c>
      <c r="AG13" s="8">
        <v>9</v>
      </c>
      <c r="AH13" s="8">
        <v>2</v>
      </c>
      <c r="AI13" s="15">
        <v>98.846296985485694</v>
      </c>
      <c r="AJ13" s="15">
        <v>98.653272184610898</v>
      </c>
      <c r="AK13" s="15">
        <v>99.0481991928729</v>
      </c>
      <c r="AL13" s="15">
        <v>0.20468924451060699</v>
      </c>
      <c r="AM13" s="15">
        <v>0.24022712382616301</v>
      </c>
      <c r="AN13" s="15">
        <v>0.16751694205436701</v>
      </c>
      <c r="AO13" s="15">
        <v>0.186081131373279</v>
      </c>
      <c r="AP13" s="15">
        <v>0.31302322195530302</v>
      </c>
      <c r="AQ13" s="23">
        <v>5.3300845199116702E-2</v>
      </c>
      <c r="AR13" s="40"/>
      <c r="AS13" s="53" t="s">
        <v>9</v>
      </c>
      <c r="AT13" s="55"/>
    </row>
    <row r="14" spans="1:46" s="52" customFormat="1" ht="14.45" customHeight="1">
      <c r="B14" s="53" t="s">
        <v>10</v>
      </c>
      <c r="C14" s="54"/>
      <c r="D14" s="4">
        <f t="shared" si="7"/>
        <v>18257</v>
      </c>
      <c r="E14" s="2">
        <f t="shared" si="8"/>
        <v>9321</v>
      </c>
      <c r="F14" s="2">
        <f t="shared" si="9"/>
        <v>8936</v>
      </c>
      <c r="G14" s="2">
        <f t="shared" si="10"/>
        <v>18051</v>
      </c>
      <c r="H14" s="2">
        <f t="shared" si="11"/>
        <v>17534</v>
      </c>
      <c r="I14" s="2">
        <v>9183</v>
      </c>
      <c r="J14" s="2">
        <v>8935</v>
      </c>
      <c r="K14" s="2">
        <v>8868</v>
      </c>
      <c r="L14" s="2">
        <v>8599</v>
      </c>
      <c r="M14" s="2">
        <f t="shared" si="12"/>
        <v>3</v>
      </c>
      <c r="N14" s="2">
        <v>1</v>
      </c>
      <c r="O14" s="2">
        <v>2</v>
      </c>
      <c r="P14" s="2">
        <f t="shared" si="1"/>
        <v>1</v>
      </c>
      <c r="Q14" s="2">
        <v>0</v>
      </c>
      <c r="R14" s="2">
        <v>1</v>
      </c>
      <c r="S14" s="2">
        <f t="shared" si="2"/>
        <v>34</v>
      </c>
      <c r="T14" s="2">
        <v>33</v>
      </c>
      <c r="U14" s="2">
        <v>1</v>
      </c>
      <c r="V14" s="2">
        <f t="shared" si="3"/>
        <v>28</v>
      </c>
      <c r="W14" s="2">
        <v>22</v>
      </c>
      <c r="X14" s="2">
        <v>6</v>
      </c>
      <c r="Y14" s="2">
        <f t="shared" si="4"/>
        <v>140</v>
      </c>
      <c r="Z14" s="2">
        <v>82</v>
      </c>
      <c r="AA14" s="2">
        <v>58</v>
      </c>
      <c r="AB14" s="2">
        <f t="shared" si="5"/>
        <v>0</v>
      </c>
      <c r="AC14" s="2">
        <v>0</v>
      </c>
      <c r="AD14" s="2">
        <v>0</v>
      </c>
      <c r="AE14" s="2">
        <v>1192</v>
      </c>
      <c r="AF14" s="2">
        <f t="shared" si="6"/>
        <v>3</v>
      </c>
      <c r="AG14" s="2">
        <v>3</v>
      </c>
      <c r="AH14" s="2">
        <v>0</v>
      </c>
      <c r="AI14" s="16">
        <v>98.871665662485597</v>
      </c>
      <c r="AJ14" s="16">
        <v>98.519472159639506</v>
      </c>
      <c r="AK14" s="16">
        <v>99.239033124440496</v>
      </c>
      <c r="AL14" s="16">
        <v>1.6432053458947299E-2</v>
      </c>
      <c r="AM14" s="16">
        <v>1.0728462611307801E-2</v>
      </c>
      <c r="AN14" s="16">
        <v>2.23813786929275E-2</v>
      </c>
      <c r="AO14" s="16">
        <v>0.12597907651859599</v>
      </c>
      <c r="AP14" s="16">
        <v>0.225297714837464</v>
      </c>
      <c r="AQ14" s="22">
        <v>2.23813786929275E-2</v>
      </c>
      <c r="AR14" s="40"/>
      <c r="AS14" s="53" t="s">
        <v>10</v>
      </c>
      <c r="AT14" s="55"/>
    </row>
    <row r="15" spans="1:46" s="52" customFormat="1" ht="14.45" customHeight="1">
      <c r="B15" s="53" t="s">
        <v>11</v>
      </c>
      <c r="C15" s="54"/>
      <c r="D15" s="4">
        <f t="shared" si="7"/>
        <v>18551</v>
      </c>
      <c r="E15" s="2">
        <f t="shared" si="8"/>
        <v>9450</v>
      </c>
      <c r="F15" s="2">
        <f t="shared" si="9"/>
        <v>9101</v>
      </c>
      <c r="G15" s="2">
        <f t="shared" si="10"/>
        <v>18352</v>
      </c>
      <c r="H15" s="2">
        <f t="shared" si="11"/>
        <v>18117</v>
      </c>
      <c r="I15" s="2">
        <v>9328</v>
      </c>
      <c r="J15" s="2">
        <v>9220</v>
      </c>
      <c r="K15" s="2">
        <v>9024</v>
      </c>
      <c r="L15" s="2">
        <v>8897</v>
      </c>
      <c r="M15" s="2">
        <f t="shared" si="12"/>
        <v>26</v>
      </c>
      <c r="N15" s="2">
        <v>19</v>
      </c>
      <c r="O15" s="2">
        <v>7</v>
      </c>
      <c r="P15" s="2">
        <f t="shared" si="1"/>
        <v>14</v>
      </c>
      <c r="Q15" s="2">
        <v>6</v>
      </c>
      <c r="R15" s="2">
        <v>8</v>
      </c>
      <c r="S15" s="2">
        <f t="shared" si="2"/>
        <v>1</v>
      </c>
      <c r="T15" s="2">
        <v>1</v>
      </c>
      <c r="U15" s="2">
        <v>0</v>
      </c>
      <c r="V15" s="2">
        <f t="shared" si="3"/>
        <v>26</v>
      </c>
      <c r="W15" s="2">
        <v>19</v>
      </c>
      <c r="X15" s="2">
        <v>7</v>
      </c>
      <c r="Y15" s="2">
        <f t="shared" si="4"/>
        <v>131</v>
      </c>
      <c r="Z15" s="2">
        <v>77</v>
      </c>
      <c r="AA15" s="2">
        <v>54</v>
      </c>
      <c r="AB15" s="2">
        <f t="shared" si="5"/>
        <v>1</v>
      </c>
      <c r="AC15" s="2">
        <v>0</v>
      </c>
      <c r="AD15" s="2">
        <v>1</v>
      </c>
      <c r="AE15" s="2">
        <v>1058</v>
      </c>
      <c r="AF15" s="2">
        <f t="shared" si="6"/>
        <v>6</v>
      </c>
      <c r="AG15" s="2">
        <v>6</v>
      </c>
      <c r="AH15" s="2">
        <v>0</v>
      </c>
      <c r="AI15" s="16">
        <v>98.927281548164501</v>
      </c>
      <c r="AJ15" s="16">
        <v>98.708994708994695</v>
      </c>
      <c r="AK15" s="16">
        <v>99.153939127568407</v>
      </c>
      <c r="AL15" s="16">
        <v>0.140154169586545</v>
      </c>
      <c r="AM15" s="16">
        <v>0.20105820105820099</v>
      </c>
      <c r="AN15" s="16">
        <v>7.6914624766509204E-2</v>
      </c>
      <c r="AO15" s="16">
        <v>0.15093525955474099</v>
      </c>
      <c r="AP15" s="16">
        <v>0.25396825396825401</v>
      </c>
      <c r="AQ15" s="22">
        <v>4.3951214152291002E-2</v>
      </c>
      <c r="AR15" s="40"/>
      <c r="AS15" s="53" t="s">
        <v>11</v>
      </c>
      <c r="AT15" s="55"/>
    </row>
    <row r="16" spans="1:46" s="52" customFormat="1" ht="14.45" customHeight="1">
      <c r="B16" s="53" t="s">
        <v>12</v>
      </c>
      <c r="C16" s="54"/>
      <c r="D16" s="4">
        <f t="shared" si="7"/>
        <v>64508</v>
      </c>
      <c r="E16" s="2">
        <f t="shared" si="8"/>
        <v>33341</v>
      </c>
      <c r="F16" s="2">
        <f t="shared" si="9"/>
        <v>31167</v>
      </c>
      <c r="G16" s="2">
        <f t="shared" si="10"/>
        <v>63850</v>
      </c>
      <c r="H16" s="2">
        <f t="shared" si="11"/>
        <v>61755</v>
      </c>
      <c r="I16" s="2">
        <v>32950</v>
      </c>
      <c r="J16" s="2">
        <v>31894</v>
      </c>
      <c r="K16" s="2">
        <v>30900</v>
      </c>
      <c r="L16" s="2">
        <v>29861</v>
      </c>
      <c r="M16" s="2">
        <f t="shared" si="12"/>
        <v>84</v>
      </c>
      <c r="N16" s="2">
        <v>32</v>
      </c>
      <c r="O16" s="2">
        <v>52</v>
      </c>
      <c r="P16" s="2">
        <f t="shared" si="1"/>
        <v>33</v>
      </c>
      <c r="Q16" s="2">
        <v>12</v>
      </c>
      <c r="R16" s="2">
        <v>21</v>
      </c>
      <c r="S16" s="2">
        <f t="shared" si="2"/>
        <v>6</v>
      </c>
      <c r="T16" s="2">
        <v>4</v>
      </c>
      <c r="U16" s="2">
        <v>2</v>
      </c>
      <c r="V16" s="2">
        <f t="shared" si="3"/>
        <v>122</v>
      </c>
      <c r="W16" s="2">
        <v>104</v>
      </c>
      <c r="X16" s="2">
        <v>18</v>
      </c>
      <c r="Y16" s="2">
        <f t="shared" si="4"/>
        <v>413</v>
      </c>
      <c r="Z16" s="2">
        <v>239</v>
      </c>
      <c r="AA16" s="2">
        <v>174</v>
      </c>
      <c r="AB16" s="2">
        <f t="shared" si="5"/>
        <v>0</v>
      </c>
      <c r="AC16" s="2">
        <v>0</v>
      </c>
      <c r="AD16" s="2">
        <v>0</v>
      </c>
      <c r="AE16" s="2">
        <v>6695</v>
      </c>
      <c r="AF16" s="2">
        <f t="shared" si="6"/>
        <v>9</v>
      </c>
      <c r="AG16" s="2">
        <v>9</v>
      </c>
      <c r="AH16" s="2">
        <v>0</v>
      </c>
      <c r="AI16" s="16">
        <v>98.979971476406007</v>
      </c>
      <c r="AJ16" s="16">
        <v>98.827269727962602</v>
      </c>
      <c r="AK16" s="16">
        <v>99.143324670324404</v>
      </c>
      <c r="AL16" s="16">
        <v>0.13021640726731601</v>
      </c>
      <c r="AM16" s="16">
        <v>9.5977925077232198E-2</v>
      </c>
      <c r="AN16" s="16">
        <v>0.16684313536753601</v>
      </c>
      <c r="AO16" s="16">
        <v>0.17362187635642101</v>
      </c>
      <c r="AP16" s="16">
        <v>0.30293032602501402</v>
      </c>
      <c r="AQ16" s="22">
        <v>3.5293740173901897E-2</v>
      </c>
      <c r="AR16" s="40"/>
      <c r="AS16" s="53" t="s">
        <v>12</v>
      </c>
      <c r="AT16" s="55"/>
    </row>
    <row r="17" spans="1:46" s="52" customFormat="1" ht="14.45" customHeight="1">
      <c r="B17" s="53" t="s">
        <v>13</v>
      </c>
      <c r="C17" s="54"/>
      <c r="D17" s="4">
        <f t="shared" si="7"/>
        <v>54798</v>
      </c>
      <c r="E17" s="2">
        <f t="shared" si="8"/>
        <v>27991</v>
      </c>
      <c r="F17" s="2">
        <f t="shared" si="9"/>
        <v>26807</v>
      </c>
      <c r="G17" s="2">
        <f t="shared" si="10"/>
        <v>54170</v>
      </c>
      <c r="H17" s="2">
        <f t="shared" si="11"/>
        <v>53223</v>
      </c>
      <c r="I17" s="2">
        <v>27615</v>
      </c>
      <c r="J17" s="2">
        <v>27148</v>
      </c>
      <c r="K17" s="2">
        <v>26555</v>
      </c>
      <c r="L17" s="2">
        <v>26075</v>
      </c>
      <c r="M17" s="2">
        <f t="shared" si="12"/>
        <v>71</v>
      </c>
      <c r="N17" s="2">
        <v>31</v>
      </c>
      <c r="O17" s="2">
        <v>40</v>
      </c>
      <c r="P17" s="2">
        <f t="shared" si="1"/>
        <v>32</v>
      </c>
      <c r="Q17" s="2">
        <v>17</v>
      </c>
      <c r="R17" s="2">
        <v>15</v>
      </c>
      <c r="S17" s="2">
        <f t="shared" si="2"/>
        <v>20</v>
      </c>
      <c r="T17" s="2">
        <v>19</v>
      </c>
      <c r="U17" s="2">
        <v>1</v>
      </c>
      <c r="V17" s="2">
        <f t="shared" si="3"/>
        <v>93</v>
      </c>
      <c r="W17" s="2">
        <v>78</v>
      </c>
      <c r="X17" s="2">
        <v>15</v>
      </c>
      <c r="Y17" s="2">
        <f t="shared" si="4"/>
        <v>412</v>
      </c>
      <c r="Z17" s="2">
        <v>231</v>
      </c>
      <c r="AA17" s="2">
        <v>181</v>
      </c>
      <c r="AB17" s="2">
        <f t="shared" si="5"/>
        <v>0</v>
      </c>
      <c r="AC17" s="2">
        <v>0</v>
      </c>
      <c r="AD17" s="2">
        <v>0</v>
      </c>
      <c r="AE17" s="2">
        <v>3572</v>
      </c>
      <c r="AF17" s="2">
        <f t="shared" si="6"/>
        <v>10</v>
      </c>
      <c r="AG17" s="2">
        <v>9</v>
      </c>
      <c r="AH17" s="2">
        <v>1</v>
      </c>
      <c r="AI17" s="16">
        <v>98.853972772728895</v>
      </c>
      <c r="AJ17" s="16">
        <v>98.656711085706107</v>
      </c>
      <c r="AK17" s="16">
        <v>99.059947028761101</v>
      </c>
      <c r="AL17" s="16">
        <v>0.129566772509946</v>
      </c>
      <c r="AM17" s="16">
        <v>0.110749883891251</v>
      </c>
      <c r="AN17" s="16">
        <v>0.14921475733950099</v>
      </c>
      <c r="AO17" s="16">
        <v>0.175188875506405</v>
      </c>
      <c r="AP17" s="16">
        <v>0.29295130577685702</v>
      </c>
      <c r="AQ17" s="22">
        <v>5.2225165068825297E-2</v>
      </c>
      <c r="AR17" s="40"/>
      <c r="AS17" s="53" t="s">
        <v>13</v>
      </c>
      <c r="AT17" s="55"/>
    </row>
    <row r="18" spans="1:46" s="52" customFormat="1" ht="14.45" customHeight="1">
      <c r="B18" s="53" t="s">
        <v>14</v>
      </c>
      <c r="C18" s="54"/>
      <c r="D18" s="4">
        <f t="shared" si="7"/>
        <v>102257</v>
      </c>
      <c r="E18" s="2">
        <f t="shared" si="8"/>
        <v>51862</v>
      </c>
      <c r="F18" s="2">
        <f t="shared" si="9"/>
        <v>50395</v>
      </c>
      <c r="G18" s="2">
        <f t="shared" si="10"/>
        <v>100962</v>
      </c>
      <c r="H18" s="2">
        <f t="shared" si="11"/>
        <v>98452</v>
      </c>
      <c r="I18" s="2">
        <v>51200</v>
      </c>
      <c r="J18" s="2">
        <v>49825</v>
      </c>
      <c r="K18" s="2">
        <v>49762</v>
      </c>
      <c r="L18" s="2">
        <v>48627</v>
      </c>
      <c r="M18" s="2">
        <f t="shared" si="12"/>
        <v>378</v>
      </c>
      <c r="N18" s="2">
        <v>165</v>
      </c>
      <c r="O18" s="2">
        <v>213</v>
      </c>
      <c r="P18" s="2">
        <f t="shared" si="1"/>
        <v>143</v>
      </c>
      <c r="Q18" s="2">
        <v>55</v>
      </c>
      <c r="R18" s="2">
        <v>88</v>
      </c>
      <c r="S18" s="2">
        <f t="shared" si="2"/>
        <v>15</v>
      </c>
      <c r="T18" s="2">
        <v>15</v>
      </c>
      <c r="U18" s="2">
        <v>0</v>
      </c>
      <c r="V18" s="2">
        <f t="shared" si="3"/>
        <v>148</v>
      </c>
      <c r="W18" s="2">
        <v>106</v>
      </c>
      <c r="X18" s="2">
        <v>42</v>
      </c>
      <c r="Y18" s="2">
        <f t="shared" si="4"/>
        <v>604</v>
      </c>
      <c r="Z18" s="2">
        <v>314</v>
      </c>
      <c r="AA18" s="2">
        <v>290</v>
      </c>
      <c r="AB18" s="2">
        <f t="shared" si="5"/>
        <v>7</v>
      </c>
      <c r="AC18" s="2">
        <v>7</v>
      </c>
      <c r="AD18" s="2">
        <v>0</v>
      </c>
      <c r="AE18" s="2">
        <v>5070</v>
      </c>
      <c r="AF18" s="2">
        <f t="shared" si="6"/>
        <v>17</v>
      </c>
      <c r="AG18" s="2">
        <v>16</v>
      </c>
      <c r="AH18" s="2">
        <v>1</v>
      </c>
      <c r="AI18" s="16">
        <v>98.733583030990502</v>
      </c>
      <c r="AJ18" s="16">
        <v>98.723535536616396</v>
      </c>
      <c r="AK18" s="16">
        <v>98.743923008234901</v>
      </c>
      <c r="AL18" s="16">
        <v>0.36965684500816598</v>
      </c>
      <c r="AM18" s="16">
        <v>0.31815201881917399</v>
      </c>
      <c r="AN18" s="16">
        <v>0.422660978271654</v>
      </c>
      <c r="AO18" s="16">
        <v>0.13104237362723301</v>
      </c>
      <c r="AP18" s="16">
        <v>0.20824495777255</v>
      </c>
      <c r="AQ18" s="22">
        <v>5.15924198829249E-2</v>
      </c>
      <c r="AR18" s="40"/>
      <c r="AS18" s="53" t="s">
        <v>14</v>
      </c>
      <c r="AT18" s="55"/>
    </row>
    <row r="19" spans="1:46" s="52" customFormat="1" ht="14.45" customHeight="1">
      <c r="A19" s="56"/>
      <c r="B19" s="57" t="s">
        <v>15</v>
      </c>
      <c r="C19" s="58"/>
      <c r="D19" s="5">
        <f t="shared" si="7"/>
        <v>77611</v>
      </c>
      <c r="E19" s="9">
        <f t="shared" si="8"/>
        <v>39470</v>
      </c>
      <c r="F19" s="9">
        <f t="shared" si="9"/>
        <v>38141</v>
      </c>
      <c r="G19" s="9">
        <f t="shared" si="10"/>
        <v>76913</v>
      </c>
      <c r="H19" s="9">
        <f t="shared" si="11"/>
        <v>74126</v>
      </c>
      <c r="I19" s="9">
        <v>39046</v>
      </c>
      <c r="J19" s="9">
        <v>37536</v>
      </c>
      <c r="K19" s="9">
        <v>37867</v>
      </c>
      <c r="L19" s="9">
        <v>36590</v>
      </c>
      <c r="M19" s="9">
        <f t="shared" si="12"/>
        <v>107</v>
      </c>
      <c r="N19" s="9">
        <v>69</v>
      </c>
      <c r="O19" s="9">
        <v>38</v>
      </c>
      <c r="P19" s="9">
        <f t="shared" si="1"/>
        <v>59</v>
      </c>
      <c r="Q19" s="9">
        <v>31</v>
      </c>
      <c r="R19" s="9">
        <v>28</v>
      </c>
      <c r="S19" s="9">
        <f t="shared" si="2"/>
        <v>4</v>
      </c>
      <c r="T19" s="9">
        <v>3</v>
      </c>
      <c r="U19" s="9">
        <v>1</v>
      </c>
      <c r="V19" s="9">
        <f t="shared" si="3"/>
        <v>119</v>
      </c>
      <c r="W19" s="9">
        <v>91</v>
      </c>
      <c r="X19" s="9">
        <v>28</v>
      </c>
      <c r="Y19" s="9">
        <f t="shared" si="4"/>
        <v>402</v>
      </c>
      <c r="Z19" s="9">
        <v>224</v>
      </c>
      <c r="AA19" s="9">
        <v>178</v>
      </c>
      <c r="AB19" s="9">
        <f t="shared" si="5"/>
        <v>7</v>
      </c>
      <c r="AC19" s="9">
        <v>6</v>
      </c>
      <c r="AD19" s="9">
        <v>1</v>
      </c>
      <c r="AE19" s="9">
        <v>7368</v>
      </c>
      <c r="AF19" s="9">
        <f t="shared" si="6"/>
        <v>1</v>
      </c>
      <c r="AG19" s="9">
        <v>0</v>
      </c>
      <c r="AH19" s="9">
        <v>1</v>
      </c>
      <c r="AI19" s="17">
        <v>99.100642950097296</v>
      </c>
      <c r="AJ19" s="17">
        <v>98.925766404864504</v>
      </c>
      <c r="AK19" s="17">
        <v>99.281612962428895</v>
      </c>
      <c r="AL19" s="17">
        <v>0.13786705492778101</v>
      </c>
      <c r="AM19" s="17">
        <v>0.17481631618951099</v>
      </c>
      <c r="AN19" s="17">
        <v>9.9630319079206095E-2</v>
      </c>
      <c r="AO19" s="17">
        <v>0.123693806290345</v>
      </c>
      <c r="AP19" s="17">
        <v>0.19255130478844701</v>
      </c>
      <c r="AQ19" s="24">
        <v>5.2437010041687403E-2</v>
      </c>
      <c r="AR19" s="59"/>
      <c r="AS19" s="57" t="s">
        <v>15</v>
      </c>
      <c r="AT19" s="60"/>
    </row>
    <row r="20" spans="1:46" s="52" customFormat="1" ht="14.45" customHeight="1">
      <c r="A20" s="61"/>
      <c r="B20" s="62" t="s">
        <v>16</v>
      </c>
      <c r="C20" s="63"/>
      <c r="D20" s="2">
        <f t="shared" si="7"/>
        <v>19201</v>
      </c>
      <c r="E20" s="2">
        <f t="shared" si="8"/>
        <v>9674</v>
      </c>
      <c r="F20" s="2">
        <f t="shared" si="9"/>
        <v>9527</v>
      </c>
      <c r="G20" s="13">
        <f t="shared" si="10"/>
        <v>19124</v>
      </c>
      <c r="H20" s="13">
        <f t="shared" si="11"/>
        <v>18727</v>
      </c>
      <c r="I20" s="13">
        <v>9625</v>
      </c>
      <c r="J20" s="13">
        <v>9433</v>
      </c>
      <c r="K20" s="13">
        <v>9499</v>
      </c>
      <c r="L20" s="13">
        <v>9294</v>
      </c>
      <c r="M20" s="2">
        <f t="shared" si="12"/>
        <v>4</v>
      </c>
      <c r="N20" s="2">
        <v>1</v>
      </c>
      <c r="O20" s="2">
        <v>3</v>
      </c>
      <c r="P20" s="13">
        <f t="shared" si="1"/>
        <v>1</v>
      </c>
      <c r="Q20" s="13">
        <v>0</v>
      </c>
      <c r="R20" s="13">
        <v>1</v>
      </c>
      <c r="S20" s="13">
        <f t="shared" si="2"/>
        <v>1</v>
      </c>
      <c r="T20" s="13">
        <v>1</v>
      </c>
      <c r="U20" s="13">
        <v>0</v>
      </c>
      <c r="V20" s="2">
        <f t="shared" si="3"/>
        <v>7</v>
      </c>
      <c r="W20" s="2">
        <v>6</v>
      </c>
      <c r="X20" s="2">
        <v>1</v>
      </c>
      <c r="Y20" s="13">
        <f t="shared" si="4"/>
        <v>64</v>
      </c>
      <c r="Z20" s="13">
        <v>41</v>
      </c>
      <c r="AA20" s="13">
        <v>23</v>
      </c>
      <c r="AB20" s="13">
        <f t="shared" si="5"/>
        <v>0</v>
      </c>
      <c r="AC20" s="13">
        <v>0</v>
      </c>
      <c r="AD20" s="13">
        <v>0</v>
      </c>
      <c r="AE20" s="13">
        <v>350</v>
      </c>
      <c r="AF20" s="2">
        <f t="shared" si="6"/>
        <v>4</v>
      </c>
      <c r="AG20" s="2">
        <v>4</v>
      </c>
      <c r="AH20" s="2">
        <v>0</v>
      </c>
      <c r="AI20" s="14">
        <v>99.598979219832302</v>
      </c>
      <c r="AJ20" s="14">
        <v>99.493487698986996</v>
      </c>
      <c r="AK20" s="14">
        <v>99.706098457016907</v>
      </c>
      <c r="AL20" s="16">
        <v>2.0832248320399999E-2</v>
      </c>
      <c r="AM20" s="16">
        <v>1.0336985734959701E-2</v>
      </c>
      <c r="AN20" s="16">
        <v>3.1489451033903597E-2</v>
      </c>
      <c r="AO20" s="16">
        <v>5.7288682881099902E-2</v>
      </c>
      <c r="AP20" s="16">
        <v>0.103369857349597</v>
      </c>
      <c r="AQ20" s="22">
        <v>1.04964836779679E-2</v>
      </c>
      <c r="AR20" s="64"/>
      <c r="AS20" s="62" t="s">
        <v>16</v>
      </c>
      <c r="AT20" s="65"/>
    </row>
    <row r="21" spans="1:46" s="52" customFormat="1" ht="14.45" customHeight="1">
      <c r="B21" s="53" t="s">
        <v>17</v>
      </c>
      <c r="C21" s="54"/>
      <c r="D21" s="2">
        <f t="shared" si="7"/>
        <v>9656</v>
      </c>
      <c r="E21" s="2">
        <f t="shared" si="8"/>
        <v>4973</v>
      </c>
      <c r="F21" s="2">
        <f t="shared" si="9"/>
        <v>4683</v>
      </c>
      <c r="G21" s="13">
        <f t="shared" si="10"/>
        <v>9594</v>
      </c>
      <c r="H21" s="13">
        <f t="shared" si="11"/>
        <v>9532</v>
      </c>
      <c r="I21" s="13">
        <v>4939</v>
      </c>
      <c r="J21" s="13">
        <v>4905</v>
      </c>
      <c r="K21" s="13">
        <v>4655</v>
      </c>
      <c r="L21" s="13">
        <v>4627</v>
      </c>
      <c r="M21" s="2">
        <f t="shared" si="12"/>
        <v>0</v>
      </c>
      <c r="N21" s="2">
        <v>0</v>
      </c>
      <c r="O21" s="2">
        <v>0</v>
      </c>
      <c r="P21" s="13">
        <f t="shared" si="1"/>
        <v>0</v>
      </c>
      <c r="Q21" s="13">
        <v>0</v>
      </c>
      <c r="R21" s="13">
        <v>0</v>
      </c>
      <c r="S21" s="13">
        <f t="shared" si="2"/>
        <v>0</v>
      </c>
      <c r="T21" s="13">
        <v>0</v>
      </c>
      <c r="U21" s="13">
        <v>0</v>
      </c>
      <c r="V21" s="2">
        <f t="shared" si="3"/>
        <v>17</v>
      </c>
      <c r="W21" s="2">
        <v>11</v>
      </c>
      <c r="X21" s="2">
        <v>6</v>
      </c>
      <c r="Y21" s="13">
        <f t="shared" si="4"/>
        <v>45</v>
      </c>
      <c r="Z21" s="13">
        <v>23</v>
      </c>
      <c r="AA21" s="13">
        <v>22</v>
      </c>
      <c r="AB21" s="13">
        <f t="shared" si="5"/>
        <v>0</v>
      </c>
      <c r="AC21" s="13">
        <v>0</v>
      </c>
      <c r="AD21" s="13">
        <v>0</v>
      </c>
      <c r="AE21" s="13">
        <v>172</v>
      </c>
      <c r="AF21" s="2">
        <f t="shared" si="6"/>
        <v>4</v>
      </c>
      <c r="AG21" s="2">
        <v>4</v>
      </c>
      <c r="AH21" s="2">
        <v>0</v>
      </c>
      <c r="AI21" s="14">
        <v>99.357912178956099</v>
      </c>
      <c r="AJ21" s="14">
        <v>99.316308063543104</v>
      </c>
      <c r="AK21" s="14">
        <v>99.402092675635302</v>
      </c>
      <c r="AL21" s="16">
        <v>0</v>
      </c>
      <c r="AM21" s="16">
        <v>0</v>
      </c>
      <c r="AN21" s="16">
        <v>0</v>
      </c>
      <c r="AO21" s="16">
        <v>0.16570008285004101</v>
      </c>
      <c r="AP21" s="16">
        <v>0.301628795495677</v>
      </c>
      <c r="AQ21" s="22">
        <v>2.1353833013025798E-2</v>
      </c>
      <c r="AR21" s="40"/>
      <c r="AS21" s="53" t="s">
        <v>17</v>
      </c>
      <c r="AT21" s="55"/>
    </row>
    <row r="22" spans="1:46" s="52" customFormat="1" ht="14.45" customHeight="1">
      <c r="B22" s="53" t="s">
        <v>18</v>
      </c>
      <c r="C22" s="54"/>
      <c r="D22" s="2">
        <f t="shared" si="7"/>
        <v>10560</v>
      </c>
      <c r="E22" s="2">
        <f t="shared" si="8"/>
        <v>5389</v>
      </c>
      <c r="F22" s="2">
        <f t="shared" si="9"/>
        <v>5171</v>
      </c>
      <c r="G22" s="13">
        <f t="shared" si="10"/>
        <v>10498</v>
      </c>
      <c r="H22" s="13">
        <f t="shared" si="11"/>
        <v>10439</v>
      </c>
      <c r="I22" s="13">
        <v>5347</v>
      </c>
      <c r="J22" s="13">
        <v>5319</v>
      </c>
      <c r="K22" s="13">
        <v>5151</v>
      </c>
      <c r="L22" s="13">
        <v>5120</v>
      </c>
      <c r="M22" s="2">
        <f t="shared" si="12"/>
        <v>0</v>
      </c>
      <c r="N22" s="2">
        <v>0</v>
      </c>
      <c r="O22" s="2">
        <v>0</v>
      </c>
      <c r="P22" s="13">
        <f t="shared" si="1"/>
        <v>0</v>
      </c>
      <c r="Q22" s="13">
        <v>0</v>
      </c>
      <c r="R22" s="13">
        <v>0</v>
      </c>
      <c r="S22" s="13">
        <f t="shared" si="2"/>
        <v>0</v>
      </c>
      <c r="T22" s="13">
        <v>0</v>
      </c>
      <c r="U22" s="13">
        <v>0</v>
      </c>
      <c r="V22" s="2">
        <f t="shared" si="3"/>
        <v>12</v>
      </c>
      <c r="W22" s="2">
        <v>10</v>
      </c>
      <c r="X22" s="2">
        <v>2</v>
      </c>
      <c r="Y22" s="13">
        <f t="shared" si="4"/>
        <v>50</v>
      </c>
      <c r="Z22" s="13">
        <v>32</v>
      </c>
      <c r="AA22" s="13">
        <v>18</v>
      </c>
      <c r="AB22" s="13">
        <f t="shared" si="5"/>
        <v>0</v>
      </c>
      <c r="AC22" s="13">
        <v>0</v>
      </c>
      <c r="AD22" s="13">
        <v>0</v>
      </c>
      <c r="AE22" s="13">
        <v>176</v>
      </c>
      <c r="AF22" s="2">
        <f t="shared" si="6"/>
        <v>1</v>
      </c>
      <c r="AG22" s="2">
        <v>1</v>
      </c>
      <c r="AH22" s="2">
        <v>0</v>
      </c>
      <c r="AI22" s="14">
        <v>99.412878787878796</v>
      </c>
      <c r="AJ22" s="14">
        <v>99.220634626090202</v>
      </c>
      <c r="AK22" s="14">
        <v>99.613227615548297</v>
      </c>
      <c r="AL22" s="16">
        <v>0</v>
      </c>
      <c r="AM22" s="16">
        <v>0</v>
      </c>
      <c r="AN22" s="16">
        <v>0</v>
      </c>
      <c r="AO22" s="16">
        <v>0.123106060606061</v>
      </c>
      <c r="AP22" s="16">
        <v>0.204119502690666</v>
      </c>
      <c r="AQ22" s="22">
        <v>3.8677238445174997E-2</v>
      </c>
      <c r="AR22" s="40"/>
      <c r="AS22" s="53" t="s">
        <v>18</v>
      </c>
      <c r="AT22" s="55"/>
    </row>
    <row r="23" spans="1:46" s="52" customFormat="1" ht="14.45" customHeight="1">
      <c r="B23" s="53" t="s">
        <v>19</v>
      </c>
      <c r="C23" s="54"/>
      <c r="D23" s="2">
        <f t="shared" si="7"/>
        <v>7466</v>
      </c>
      <c r="E23" s="2">
        <f t="shared" si="8"/>
        <v>3861</v>
      </c>
      <c r="F23" s="2">
        <f t="shared" si="9"/>
        <v>3605</v>
      </c>
      <c r="G23" s="13">
        <f t="shared" si="10"/>
        <v>7416</v>
      </c>
      <c r="H23" s="13">
        <f t="shared" si="11"/>
        <v>7350</v>
      </c>
      <c r="I23" s="13">
        <v>3832</v>
      </c>
      <c r="J23" s="13">
        <v>3787</v>
      </c>
      <c r="K23" s="13">
        <v>3584</v>
      </c>
      <c r="L23" s="13">
        <v>3563</v>
      </c>
      <c r="M23" s="2">
        <f t="shared" si="12"/>
        <v>3</v>
      </c>
      <c r="N23" s="2">
        <v>1</v>
      </c>
      <c r="O23" s="2">
        <v>2</v>
      </c>
      <c r="P23" s="13">
        <f t="shared" si="1"/>
        <v>2</v>
      </c>
      <c r="Q23" s="13">
        <v>0</v>
      </c>
      <c r="R23" s="13">
        <v>2</v>
      </c>
      <c r="S23" s="13">
        <f t="shared" si="2"/>
        <v>3</v>
      </c>
      <c r="T23" s="13">
        <v>2</v>
      </c>
      <c r="U23" s="13">
        <v>1</v>
      </c>
      <c r="V23" s="2">
        <f t="shared" si="3"/>
        <v>17</v>
      </c>
      <c r="W23" s="2">
        <v>15</v>
      </c>
      <c r="X23" s="2">
        <v>2</v>
      </c>
      <c r="Y23" s="13">
        <f t="shared" si="4"/>
        <v>25</v>
      </c>
      <c r="Z23" s="13">
        <v>11</v>
      </c>
      <c r="AA23" s="13">
        <v>14</v>
      </c>
      <c r="AB23" s="13">
        <f t="shared" si="5"/>
        <v>0</v>
      </c>
      <c r="AC23" s="13">
        <v>0</v>
      </c>
      <c r="AD23" s="13">
        <v>0</v>
      </c>
      <c r="AE23" s="13">
        <v>145</v>
      </c>
      <c r="AF23" s="2">
        <f t="shared" si="6"/>
        <v>2</v>
      </c>
      <c r="AG23" s="2">
        <v>2</v>
      </c>
      <c r="AH23" s="2">
        <v>0</v>
      </c>
      <c r="AI23" s="14">
        <v>99.330297347977506</v>
      </c>
      <c r="AJ23" s="14">
        <v>99.248899248899306</v>
      </c>
      <c r="AK23" s="14">
        <v>99.417475728155296</v>
      </c>
      <c r="AL23" s="16">
        <v>4.0182159121350099E-2</v>
      </c>
      <c r="AM23" s="16">
        <v>2.5900025900025901E-2</v>
      </c>
      <c r="AN23" s="16">
        <v>5.5478502080443803E-2</v>
      </c>
      <c r="AO23" s="16">
        <v>0.21430484864720101</v>
      </c>
      <c r="AP23" s="16">
        <v>0.38850038850038898</v>
      </c>
      <c r="AQ23" s="22">
        <v>2.7739251040221902E-2</v>
      </c>
      <c r="AR23" s="40"/>
      <c r="AS23" s="53" t="s">
        <v>19</v>
      </c>
      <c r="AT23" s="55"/>
    </row>
    <row r="24" spans="1:46" s="52" customFormat="1" ht="14.45" customHeight="1">
      <c r="B24" s="53" t="s">
        <v>20</v>
      </c>
      <c r="C24" s="54"/>
      <c r="D24" s="2">
        <f t="shared" si="7"/>
        <v>7768</v>
      </c>
      <c r="E24" s="2">
        <f t="shared" si="8"/>
        <v>4027</v>
      </c>
      <c r="F24" s="2">
        <f t="shared" si="9"/>
        <v>3741</v>
      </c>
      <c r="G24" s="13">
        <f t="shared" si="10"/>
        <v>7664</v>
      </c>
      <c r="H24" s="13">
        <f t="shared" si="11"/>
        <v>7497</v>
      </c>
      <c r="I24" s="13">
        <v>3961</v>
      </c>
      <c r="J24" s="13">
        <v>3877</v>
      </c>
      <c r="K24" s="13">
        <v>3703</v>
      </c>
      <c r="L24" s="13">
        <v>3620</v>
      </c>
      <c r="M24" s="2">
        <f t="shared" si="12"/>
        <v>6</v>
      </c>
      <c r="N24" s="2">
        <v>4</v>
      </c>
      <c r="O24" s="2">
        <v>2</v>
      </c>
      <c r="P24" s="13">
        <f t="shared" si="1"/>
        <v>1</v>
      </c>
      <c r="Q24" s="13">
        <v>1</v>
      </c>
      <c r="R24" s="13">
        <v>0</v>
      </c>
      <c r="S24" s="13">
        <f t="shared" si="2"/>
        <v>1</v>
      </c>
      <c r="T24" s="13">
        <v>1</v>
      </c>
      <c r="U24" s="13">
        <v>0</v>
      </c>
      <c r="V24" s="2">
        <f t="shared" si="3"/>
        <v>35</v>
      </c>
      <c r="W24" s="2">
        <v>25</v>
      </c>
      <c r="X24" s="2">
        <v>10</v>
      </c>
      <c r="Y24" s="13">
        <f t="shared" si="4"/>
        <v>56</v>
      </c>
      <c r="Z24" s="13">
        <v>30</v>
      </c>
      <c r="AA24" s="13">
        <v>26</v>
      </c>
      <c r="AB24" s="13">
        <f t="shared" si="5"/>
        <v>5</v>
      </c>
      <c r="AC24" s="13">
        <v>5</v>
      </c>
      <c r="AD24" s="13">
        <v>0</v>
      </c>
      <c r="AE24" s="13">
        <v>178</v>
      </c>
      <c r="AF24" s="2">
        <f t="shared" si="6"/>
        <v>1</v>
      </c>
      <c r="AG24" s="2">
        <v>1</v>
      </c>
      <c r="AH24" s="2">
        <v>0</v>
      </c>
      <c r="AI24" s="14">
        <v>98.661174047373805</v>
      </c>
      <c r="AJ24" s="14">
        <v>98.361062825925003</v>
      </c>
      <c r="AK24" s="14">
        <v>98.984228815824693</v>
      </c>
      <c r="AL24" s="16">
        <v>7.7239958805355294E-2</v>
      </c>
      <c r="AM24" s="16">
        <v>9.9329525701514806E-2</v>
      </c>
      <c r="AN24" s="16">
        <v>5.3461641272387103E-2</v>
      </c>
      <c r="AO24" s="16">
        <v>0.296086508753862</v>
      </c>
      <c r="AP24" s="16">
        <v>0.446982865656817</v>
      </c>
      <c r="AQ24" s="22">
        <v>0.13365410318096799</v>
      </c>
      <c r="AR24" s="40"/>
      <c r="AS24" s="53" t="s">
        <v>20</v>
      </c>
      <c r="AT24" s="55"/>
    </row>
    <row r="25" spans="1:46" s="52" customFormat="1" ht="14.45" customHeight="1">
      <c r="B25" s="53" t="s">
        <v>21</v>
      </c>
      <c r="C25" s="54"/>
      <c r="D25" s="2">
        <f t="shared" si="7"/>
        <v>20070</v>
      </c>
      <c r="E25" s="2">
        <f t="shared" si="8"/>
        <v>10263</v>
      </c>
      <c r="F25" s="2">
        <f t="shared" si="9"/>
        <v>9807</v>
      </c>
      <c r="G25" s="13">
        <f t="shared" si="10"/>
        <v>19881</v>
      </c>
      <c r="H25" s="13">
        <f t="shared" si="11"/>
        <v>19460</v>
      </c>
      <c r="I25" s="13">
        <v>10132</v>
      </c>
      <c r="J25" s="13">
        <v>9927</v>
      </c>
      <c r="K25" s="13">
        <v>9749</v>
      </c>
      <c r="L25" s="13">
        <v>9533</v>
      </c>
      <c r="M25" s="2">
        <f t="shared" si="12"/>
        <v>32</v>
      </c>
      <c r="N25" s="2">
        <v>16</v>
      </c>
      <c r="O25" s="2">
        <v>16</v>
      </c>
      <c r="P25" s="13">
        <f t="shared" si="1"/>
        <v>5</v>
      </c>
      <c r="Q25" s="13">
        <v>5</v>
      </c>
      <c r="R25" s="13">
        <v>0</v>
      </c>
      <c r="S25" s="13">
        <f t="shared" si="2"/>
        <v>0</v>
      </c>
      <c r="T25" s="13">
        <v>0</v>
      </c>
      <c r="U25" s="13">
        <v>0</v>
      </c>
      <c r="V25" s="2">
        <f t="shared" si="3"/>
        <v>22</v>
      </c>
      <c r="W25" s="2">
        <v>20</v>
      </c>
      <c r="X25" s="2">
        <v>2</v>
      </c>
      <c r="Y25" s="13">
        <f t="shared" si="4"/>
        <v>127</v>
      </c>
      <c r="Z25" s="13">
        <v>88</v>
      </c>
      <c r="AA25" s="13">
        <v>39</v>
      </c>
      <c r="AB25" s="13">
        <f t="shared" si="5"/>
        <v>3</v>
      </c>
      <c r="AC25" s="13">
        <v>2</v>
      </c>
      <c r="AD25" s="13">
        <v>1</v>
      </c>
      <c r="AE25" s="13">
        <v>437</v>
      </c>
      <c r="AF25" s="2">
        <f t="shared" si="6"/>
        <v>3</v>
      </c>
      <c r="AG25" s="2">
        <v>3</v>
      </c>
      <c r="AH25" s="2">
        <v>0</v>
      </c>
      <c r="AI25" s="14">
        <v>99.058295964125605</v>
      </c>
      <c r="AJ25" s="14">
        <v>98.723570106206793</v>
      </c>
      <c r="AK25" s="14">
        <v>99.408585704088907</v>
      </c>
      <c r="AL25" s="16">
        <v>0.15944195316392601</v>
      </c>
      <c r="AM25" s="16">
        <v>0.15589983435642599</v>
      </c>
      <c r="AN25" s="16">
        <v>0.16314877128581601</v>
      </c>
      <c r="AO25" s="16">
        <v>0.104633781763827</v>
      </c>
      <c r="AP25" s="16">
        <v>0.194874792945533</v>
      </c>
      <c r="AQ25" s="22">
        <v>1.01967982053635E-2</v>
      </c>
      <c r="AR25" s="40"/>
      <c r="AS25" s="53" t="s">
        <v>21</v>
      </c>
      <c r="AT25" s="55"/>
    </row>
    <row r="26" spans="1:46" s="52" customFormat="1" ht="14.45" customHeight="1">
      <c r="B26" s="53" t="s">
        <v>22</v>
      </c>
      <c r="C26" s="54"/>
      <c r="D26" s="2">
        <f t="shared" si="7"/>
        <v>19991</v>
      </c>
      <c r="E26" s="2">
        <f t="shared" si="8"/>
        <v>10185</v>
      </c>
      <c r="F26" s="2">
        <f t="shared" si="9"/>
        <v>9806</v>
      </c>
      <c r="G26" s="13">
        <f t="shared" si="10"/>
        <v>19785</v>
      </c>
      <c r="H26" s="13">
        <f t="shared" si="11"/>
        <v>18938</v>
      </c>
      <c r="I26" s="13">
        <v>10070</v>
      </c>
      <c r="J26" s="13">
        <v>9635</v>
      </c>
      <c r="K26" s="13">
        <v>9715</v>
      </c>
      <c r="L26" s="13">
        <v>9303</v>
      </c>
      <c r="M26" s="2">
        <f t="shared" si="12"/>
        <v>7</v>
      </c>
      <c r="N26" s="2">
        <v>3</v>
      </c>
      <c r="O26" s="2">
        <v>4</v>
      </c>
      <c r="P26" s="13">
        <f t="shared" si="1"/>
        <v>4</v>
      </c>
      <c r="Q26" s="13">
        <v>1</v>
      </c>
      <c r="R26" s="13">
        <v>3</v>
      </c>
      <c r="S26" s="13">
        <f t="shared" si="2"/>
        <v>1</v>
      </c>
      <c r="T26" s="13">
        <v>1</v>
      </c>
      <c r="U26" s="13">
        <v>0</v>
      </c>
      <c r="V26" s="2">
        <f t="shared" si="3"/>
        <v>56</v>
      </c>
      <c r="W26" s="2">
        <v>42</v>
      </c>
      <c r="X26" s="2">
        <v>14</v>
      </c>
      <c r="Y26" s="13">
        <f t="shared" si="4"/>
        <v>136</v>
      </c>
      <c r="Z26" s="13">
        <v>67</v>
      </c>
      <c r="AA26" s="13">
        <v>69</v>
      </c>
      <c r="AB26" s="13">
        <f t="shared" si="5"/>
        <v>2</v>
      </c>
      <c r="AC26" s="13">
        <v>1</v>
      </c>
      <c r="AD26" s="13">
        <v>1</v>
      </c>
      <c r="AE26" s="13">
        <v>726</v>
      </c>
      <c r="AF26" s="2">
        <f t="shared" si="6"/>
        <v>4</v>
      </c>
      <c r="AG26" s="2">
        <v>3</v>
      </c>
      <c r="AH26" s="2">
        <v>1</v>
      </c>
      <c r="AI26" s="14">
        <v>98.969536291331096</v>
      </c>
      <c r="AJ26" s="14">
        <v>98.870888561610201</v>
      </c>
      <c r="AK26" s="14">
        <v>99.071996736691801</v>
      </c>
      <c r="AL26" s="16">
        <v>3.5015757090690797E-2</v>
      </c>
      <c r="AM26" s="16">
        <v>2.9455081001472799E-2</v>
      </c>
      <c r="AN26" s="16">
        <v>4.07913522333265E-2</v>
      </c>
      <c r="AO26" s="16">
        <v>0.275123805712571</v>
      </c>
      <c r="AP26" s="16">
        <v>0.42218949435444297</v>
      </c>
      <c r="AQ26" s="22">
        <v>0.12237405669998</v>
      </c>
      <c r="AR26" s="40"/>
      <c r="AS26" s="53" t="s">
        <v>22</v>
      </c>
      <c r="AT26" s="55"/>
    </row>
    <row r="27" spans="1:46" s="52" customFormat="1" ht="14.45" customHeight="1">
      <c r="B27" s="53" t="s">
        <v>23</v>
      </c>
      <c r="C27" s="54"/>
      <c r="D27" s="2">
        <f t="shared" si="7"/>
        <v>34622</v>
      </c>
      <c r="E27" s="2">
        <f t="shared" si="8"/>
        <v>17953</v>
      </c>
      <c r="F27" s="2">
        <f t="shared" si="9"/>
        <v>16669</v>
      </c>
      <c r="G27" s="13">
        <f t="shared" si="10"/>
        <v>34140</v>
      </c>
      <c r="H27" s="13">
        <f t="shared" si="11"/>
        <v>32923</v>
      </c>
      <c r="I27" s="13">
        <v>17652</v>
      </c>
      <c r="J27" s="13">
        <v>17030</v>
      </c>
      <c r="K27" s="13">
        <v>16488</v>
      </c>
      <c r="L27" s="13">
        <v>15893</v>
      </c>
      <c r="M27" s="2">
        <f t="shared" si="12"/>
        <v>79</v>
      </c>
      <c r="N27" s="2">
        <v>49</v>
      </c>
      <c r="O27" s="2">
        <v>30</v>
      </c>
      <c r="P27" s="13">
        <f t="shared" si="1"/>
        <v>10</v>
      </c>
      <c r="Q27" s="13">
        <v>4</v>
      </c>
      <c r="R27" s="13">
        <v>6</v>
      </c>
      <c r="S27" s="13">
        <f t="shared" si="2"/>
        <v>12</v>
      </c>
      <c r="T27" s="13">
        <v>9</v>
      </c>
      <c r="U27" s="13">
        <v>3</v>
      </c>
      <c r="V27" s="2">
        <f t="shared" si="3"/>
        <v>101</v>
      </c>
      <c r="W27" s="2">
        <v>74</v>
      </c>
      <c r="X27" s="2">
        <v>27</v>
      </c>
      <c r="Y27" s="13">
        <f t="shared" si="4"/>
        <v>280</v>
      </c>
      <c r="Z27" s="13">
        <v>165</v>
      </c>
      <c r="AA27" s="13">
        <v>115</v>
      </c>
      <c r="AB27" s="13">
        <f t="shared" si="5"/>
        <v>0</v>
      </c>
      <c r="AC27" s="13">
        <v>0</v>
      </c>
      <c r="AD27" s="13">
        <v>0</v>
      </c>
      <c r="AE27" s="13">
        <v>1335</v>
      </c>
      <c r="AF27" s="2">
        <f t="shared" si="6"/>
        <v>16</v>
      </c>
      <c r="AG27" s="2">
        <v>13</v>
      </c>
      <c r="AH27" s="2">
        <v>3</v>
      </c>
      <c r="AI27" s="14">
        <v>98.607821616313302</v>
      </c>
      <c r="AJ27" s="14">
        <v>98.323399988859805</v>
      </c>
      <c r="AK27" s="14">
        <v>98.914152018717402</v>
      </c>
      <c r="AL27" s="16">
        <v>0.228178614753625</v>
      </c>
      <c r="AM27" s="16">
        <v>0.272934885534451</v>
      </c>
      <c r="AN27" s="16">
        <v>0.179974803527506</v>
      </c>
      <c r="AO27" s="16">
        <v>0.32349373230893702</v>
      </c>
      <c r="AP27" s="16">
        <v>0.46788837520191601</v>
      </c>
      <c r="AQ27" s="22">
        <v>0.167976483292339</v>
      </c>
      <c r="AR27" s="40"/>
      <c r="AS27" s="53" t="s">
        <v>23</v>
      </c>
      <c r="AT27" s="55"/>
    </row>
    <row r="28" spans="1:46" s="52" customFormat="1" ht="14.45" customHeight="1">
      <c r="A28" s="56"/>
      <c r="B28" s="57" t="s">
        <v>24</v>
      </c>
      <c r="C28" s="58"/>
      <c r="D28" s="2">
        <f t="shared" si="7"/>
        <v>71427</v>
      </c>
      <c r="E28" s="2">
        <f t="shared" si="8"/>
        <v>36664</v>
      </c>
      <c r="F28" s="2">
        <f t="shared" si="9"/>
        <v>34763</v>
      </c>
      <c r="G28" s="13">
        <f t="shared" si="10"/>
        <v>70359</v>
      </c>
      <c r="H28" s="13">
        <f t="shared" si="11"/>
        <v>66516</v>
      </c>
      <c r="I28" s="13">
        <v>36049</v>
      </c>
      <c r="J28" s="13">
        <v>33817</v>
      </c>
      <c r="K28" s="13">
        <v>34310</v>
      </c>
      <c r="L28" s="13">
        <v>32699</v>
      </c>
      <c r="M28" s="2">
        <f t="shared" si="12"/>
        <v>171</v>
      </c>
      <c r="N28" s="2">
        <v>75</v>
      </c>
      <c r="O28" s="2">
        <v>96</v>
      </c>
      <c r="P28" s="13">
        <f t="shared" si="1"/>
        <v>14</v>
      </c>
      <c r="Q28" s="13">
        <v>6</v>
      </c>
      <c r="R28" s="13">
        <v>8</v>
      </c>
      <c r="S28" s="13">
        <f t="shared" si="2"/>
        <v>19</v>
      </c>
      <c r="T28" s="13">
        <v>14</v>
      </c>
      <c r="U28" s="13">
        <v>5</v>
      </c>
      <c r="V28" s="2">
        <f t="shared" si="3"/>
        <v>235</v>
      </c>
      <c r="W28" s="2">
        <v>181</v>
      </c>
      <c r="X28" s="2">
        <v>54</v>
      </c>
      <c r="Y28" s="13">
        <f t="shared" si="4"/>
        <v>624</v>
      </c>
      <c r="Z28" s="13">
        <v>337</v>
      </c>
      <c r="AA28" s="13">
        <v>287</v>
      </c>
      <c r="AB28" s="13">
        <f t="shared" si="5"/>
        <v>5</v>
      </c>
      <c r="AC28" s="13">
        <v>2</v>
      </c>
      <c r="AD28" s="13">
        <v>3</v>
      </c>
      <c r="AE28" s="13">
        <v>3321</v>
      </c>
      <c r="AF28" s="2">
        <f t="shared" si="6"/>
        <v>17</v>
      </c>
      <c r="AG28" s="2">
        <v>12</v>
      </c>
      <c r="AH28" s="2">
        <v>5</v>
      </c>
      <c r="AI28" s="14">
        <v>98.504767104876294</v>
      </c>
      <c r="AJ28" s="14">
        <v>98.322605280383996</v>
      </c>
      <c r="AK28" s="14">
        <v>98.696890371947205</v>
      </c>
      <c r="AL28" s="16">
        <v>0.23940526691587199</v>
      </c>
      <c r="AM28" s="16">
        <v>0.20456033166048401</v>
      </c>
      <c r="AN28" s="16">
        <v>0.27615568276615898</v>
      </c>
      <c r="AO28" s="16">
        <v>0.31360689935178598</v>
      </c>
      <c r="AP28" s="16">
        <v>0.47730744054113</v>
      </c>
      <c r="AQ28" s="22">
        <v>0.14095446307856099</v>
      </c>
      <c r="AR28" s="59"/>
      <c r="AS28" s="57" t="s">
        <v>24</v>
      </c>
      <c r="AT28" s="60"/>
    </row>
    <row r="29" spans="1:46" s="52" customFormat="1" ht="14.45" customHeight="1">
      <c r="A29" s="61"/>
      <c r="B29" s="62" t="s">
        <v>25</v>
      </c>
      <c r="C29" s="63"/>
      <c r="D29" s="3">
        <f t="shared" si="7"/>
        <v>17430</v>
      </c>
      <c r="E29" s="8">
        <f t="shared" si="8"/>
        <v>8891</v>
      </c>
      <c r="F29" s="8">
        <f t="shared" si="9"/>
        <v>8539</v>
      </c>
      <c r="G29" s="8">
        <f t="shared" si="10"/>
        <v>17205</v>
      </c>
      <c r="H29" s="8">
        <f t="shared" si="11"/>
        <v>16595</v>
      </c>
      <c r="I29" s="8">
        <v>8760</v>
      </c>
      <c r="J29" s="8">
        <v>8421</v>
      </c>
      <c r="K29" s="8">
        <v>8445</v>
      </c>
      <c r="L29" s="8">
        <v>8174</v>
      </c>
      <c r="M29" s="8">
        <f t="shared" si="12"/>
        <v>9</v>
      </c>
      <c r="N29" s="8">
        <v>3</v>
      </c>
      <c r="O29" s="8">
        <v>6</v>
      </c>
      <c r="P29" s="8">
        <f t="shared" si="1"/>
        <v>13</v>
      </c>
      <c r="Q29" s="8">
        <v>7</v>
      </c>
      <c r="R29" s="8">
        <v>6</v>
      </c>
      <c r="S29" s="8">
        <f t="shared" si="2"/>
        <v>3</v>
      </c>
      <c r="T29" s="8">
        <v>3</v>
      </c>
      <c r="U29" s="8">
        <v>0</v>
      </c>
      <c r="V29" s="8">
        <f t="shared" si="3"/>
        <v>59</v>
      </c>
      <c r="W29" s="8">
        <v>47</v>
      </c>
      <c r="X29" s="8">
        <v>12</v>
      </c>
      <c r="Y29" s="8">
        <f t="shared" si="4"/>
        <v>135</v>
      </c>
      <c r="Z29" s="8">
        <v>68</v>
      </c>
      <c r="AA29" s="8">
        <v>67</v>
      </c>
      <c r="AB29" s="8">
        <f t="shared" si="5"/>
        <v>6</v>
      </c>
      <c r="AC29" s="8">
        <v>3</v>
      </c>
      <c r="AD29" s="8">
        <v>3</v>
      </c>
      <c r="AE29" s="8">
        <v>764</v>
      </c>
      <c r="AF29" s="8">
        <f t="shared" si="6"/>
        <v>2</v>
      </c>
      <c r="AG29" s="8">
        <v>2</v>
      </c>
      <c r="AH29" s="8">
        <v>0</v>
      </c>
      <c r="AI29" s="15">
        <v>98.709122203098104</v>
      </c>
      <c r="AJ29" s="15">
        <v>98.526599932516007</v>
      </c>
      <c r="AK29" s="15">
        <v>98.899168520904098</v>
      </c>
      <c r="AL29" s="15">
        <v>5.1635111876075702E-2</v>
      </c>
      <c r="AM29" s="15">
        <v>3.3741986278258897E-2</v>
      </c>
      <c r="AN29" s="15">
        <v>7.0265839091228494E-2</v>
      </c>
      <c r="AO29" s="15">
        <v>0.32702237521514599</v>
      </c>
      <c r="AP29" s="15">
        <v>0.52862445169272299</v>
      </c>
      <c r="AQ29" s="23">
        <v>0.11710973181871399</v>
      </c>
      <c r="AR29" s="64"/>
      <c r="AS29" s="62" t="s">
        <v>25</v>
      </c>
      <c r="AT29" s="65"/>
    </row>
    <row r="30" spans="1:46" s="52" customFormat="1" ht="14.45" customHeight="1">
      <c r="B30" s="53" t="s">
        <v>26</v>
      </c>
      <c r="C30" s="54"/>
      <c r="D30" s="4">
        <f t="shared" si="7"/>
        <v>14299</v>
      </c>
      <c r="E30" s="2">
        <f t="shared" si="8"/>
        <v>7394</v>
      </c>
      <c r="F30" s="2">
        <f t="shared" si="9"/>
        <v>6905</v>
      </c>
      <c r="G30" s="2">
        <f t="shared" si="10"/>
        <v>14168</v>
      </c>
      <c r="H30" s="2">
        <f t="shared" si="11"/>
        <v>13890</v>
      </c>
      <c r="I30" s="2">
        <v>7307</v>
      </c>
      <c r="J30" s="2">
        <v>7163</v>
      </c>
      <c r="K30" s="2">
        <v>6861</v>
      </c>
      <c r="L30" s="2">
        <v>6727</v>
      </c>
      <c r="M30" s="2">
        <f t="shared" si="12"/>
        <v>8</v>
      </c>
      <c r="N30" s="2">
        <v>4</v>
      </c>
      <c r="O30" s="2">
        <v>4</v>
      </c>
      <c r="P30" s="2">
        <f t="shared" si="1"/>
        <v>3</v>
      </c>
      <c r="Q30" s="2">
        <v>3</v>
      </c>
      <c r="R30" s="2">
        <v>0</v>
      </c>
      <c r="S30" s="2">
        <f t="shared" si="2"/>
        <v>9</v>
      </c>
      <c r="T30" s="2">
        <v>9</v>
      </c>
      <c r="U30" s="2">
        <v>0</v>
      </c>
      <c r="V30" s="2">
        <f t="shared" si="3"/>
        <v>23</v>
      </c>
      <c r="W30" s="2">
        <v>17</v>
      </c>
      <c r="X30" s="2">
        <v>6</v>
      </c>
      <c r="Y30" s="2">
        <f t="shared" si="4"/>
        <v>88</v>
      </c>
      <c r="Z30" s="2">
        <v>54</v>
      </c>
      <c r="AA30" s="2">
        <v>34</v>
      </c>
      <c r="AB30" s="2">
        <f t="shared" si="5"/>
        <v>0</v>
      </c>
      <c r="AC30" s="2">
        <v>0</v>
      </c>
      <c r="AD30" s="2">
        <v>0</v>
      </c>
      <c r="AE30" s="2">
        <v>1016</v>
      </c>
      <c r="AF30" s="2">
        <f t="shared" si="6"/>
        <v>6</v>
      </c>
      <c r="AG30" s="2">
        <v>5</v>
      </c>
      <c r="AH30" s="2">
        <v>1</v>
      </c>
      <c r="AI30" s="16">
        <v>99.083852017623599</v>
      </c>
      <c r="AJ30" s="16">
        <v>98.823370300243397</v>
      </c>
      <c r="AK30" s="16">
        <v>99.362780593772598</v>
      </c>
      <c r="AL30" s="16">
        <v>5.5947968389397897E-2</v>
      </c>
      <c r="AM30" s="16">
        <v>5.4097917230186601E-2</v>
      </c>
      <c r="AN30" s="16">
        <v>5.7929036929761001E-2</v>
      </c>
      <c r="AO30" s="16">
        <v>0.18882439331421799</v>
      </c>
      <c r="AP30" s="16">
        <v>0.27048958615093299</v>
      </c>
      <c r="AQ30" s="22">
        <v>0.10137581462708201</v>
      </c>
      <c r="AR30" s="40"/>
      <c r="AS30" s="53" t="s">
        <v>26</v>
      </c>
      <c r="AT30" s="55"/>
    </row>
    <row r="31" spans="1:46" s="52" customFormat="1" ht="14.45" customHeight="1">
      <c r="B31" s="53" t="s">
        <v>27</v>
      </c>
      <c r="C31" s="54"/>
      <c r="D31" s="4">
        <f t="shared" si="7"/>
        <v>23014</v>
      </c>
      <c r="E31" s="2">
        <f t="shared" si="8"/>
        <v>11703</v>
      </c>
      <c r="F31" s="2">
        <f t="shared" si="9"/>
        <v>11311</v>
      </c>
      <c r="G31" s="2">
        <f t="shared" si="10"/>
        <v>22842</v>
      </c>
      <c r="H31" s="2">
        <f t="shared" si="11"/>
        <v>22298</v>
      </c>
      <c r="I31" s="2">
        <v>11608</v>
      </c>
      <c r="J31" s="2">
        <v>11319</v>
      </c>
      <c r="K31" s="2">
        <v>11234</v>
      </c>
      <c r="L31" s="2">
        <v>10979</v>
      </c>
      <c r="M31" s="2">
        <f t="shared" si="12"/>
        <v>16</v>
      </c>
      <c r="N31" s="2">
        <v>8</v>
      </c>
      <c r="O31" s="2">
        <v>8</v>
      </c>
      <c r="P31" s="2">
        <f t="shared" si="1"/>
        <v>12</v>
      </c>
      <c r="Q31" s="2">
        <v>4</v>
      </c>
      <c r="R31" s="2">
        <v>8</v>
      </c>
      <c r="S31" s="2">
        <f t="shared" si="2"/>
        <v>0</v>
      </c>
      <c r="T31" s="2">
        <v>0</v>
      </c>
      <c r="U31" s="2">
        <v>0</v>
      </c>
      <c r="V31" s="2">
        <f t="shared" si="3"/>
        <v>27</v>
      </c>
      <c r="W31" s="2">
        <v>19</v>
      </c>
      <c r="X31" s="2">
        <v>8</v>
      </c>
      <c r="Y31" s="2">
        <f t="shared" si="4"/>
        <v>115</v>
      </c>
      <c r="Z31" s="2">
        <v>63</v>
      </c>
      <c r="AA31" s="2">
        <v>52</v>
      </c>
      <c r="AB31" s="2">
        <f t="shared" si="5"/>
        <v>2</v>
      </c>
      <c r="AC31" s="2">
        <v>1</v>
      </c>
      <c r="AD31" s="2">
        <v>1</v>
      </c>
      <c r="AE31" s="2">
        <v>918</v>
      </c>
      <c r="AF31" s="2">
        <f t="shared" si="6"/>
        <v>1</v>
      </c>
      <c r="AG31" s="2">
        <v>1</v>
      </c>
      <c r="AH31" s="2">
        <v>0</v>
      </c>
      <c r="AI31" s="16">
        <v>99.252628834622399</v>
      </c>
      <c r="AJ31" s="16">
        <v>99.188242331026203</v>
      </c>
      <c r="AK31" s="16">
        <v>99.319246750950398</v>
      </c>
      <c r="AL31" s="16">
        <v>6.9522899104892705E-2</v>
      </c>
      <c r="AM31" s="16">
        <v>6.8358540545159399E-2</v>
      </c>
      <c r="AN31" s="16">
        <v>7.0727610290867299E-2</v>
      </c>
      <c r="AO31" s="16">
        <v>9.5593986269227396E-2</v>
      </c>
      <c r="AP31" s="16">
        <v>0.14526189865846401</v>
      </c>
      <c r="AQ31" s="22">
        <v>4.42047564317921E-2</v>
      </c>
      <c r="AR31" s="40"/>
      <c r="AS31" s="53" t="s">
        <v>27</v>
      </c>
      <c r="AT31" s="55"/>
    </row>
    <row r="32" spans="1:46" s="52" customFormat="1" ht="14.45" customHeight="1">
      <c r="B32" s="53" t="s">
        <v>28</v>
      </c>
      <c r="C32" s="54"/>
      <c r="D32" s="4">
        <f t="shared" si="7"/>
        <v>79381</v>
      </c>
      <c r="E32" s="2">
        <f t="shared" si="8"/>
        <v>40775</v>
      </c>
      <c r="F32" s="2">
        <f t="shared" si="9"/>
        <v>38606</v>
      </c>
      <c r="G32" s="2">
        <f t="shared" si="10"/>
        <v>78218</v>
      </c>
      <c r="H32" s="2">
        <f t="shared" si="11"/>
        <v>75718</v>
      </c>
      <c r="I32" s="2">
        <v>40106</v>
      </c>
      <c r="J32" s="2">
        <v>38786</v>
      </c>
      <c r="K32" s="2">
        <v>38112</v>
      </c>
      <c r="L32" s="2">
        <v>36932</v>
      </c>
      <c r="M32" s="2">
        <f t="shared" si="12"/>
        <v>318</v>
      </c>
      <c r="N32" s="2">
        <v>184</v>
      </c>
      <c r="O32" s="2">
        <v>134</v>
      </c>
      <c r="P32" s="2">
        <f t="shared" si="1"/>
        <v>131</v>
      </c>
      <c r="Q32" s="2">
        <v>58</v>
      </c>
      <c r="R32" s="2">
        <v>73</v>
      </c>
      <c r="S32" s="2">
        <f t="shared" si="2"/>
        <v>6</v>
      </c>
      <c r="T32" s="2">
        <v>4</v>
      </c>
      <c r="U32" s="2">
        <v>2</v>
      </c>
      <c r="V32" s="2">
        <f t="shared" si="3"/>
        <v>230</v>
      </c>
      <c r="W32" s="2">
        <v>187</v>
      </c>
      <c r="X32" s="2">
        <v>43</v>
      </c>
      <c r="Y32" s="2">
        <f t="shared" si="4"/>
        <v>473</v>
      </c>
      <c r="Z32" s="2">
        <v>232</v>
      </c>
      <c r="AA32" s="2">
        <v>241</v>
      </c>
      <c r="AB32" s="2">
        <f t="shared" si="5"/>
        <v>5</v>
      </c>
      <c r="AC32" s="2">
        <v>4</v>
      </c>
      <c r="AD32" s="2">
        <v>1</v>
      </c>
      <c r="AE32" s="2">
        <v>3107</v>
      </c>
      <c r="AF32" s="2">
        <f t="shared" si="6"/>
        <v>13</v>
      </c>
      <c r="AG32" s="2">
        <v>13</v>
      </c>
      <c r="AH32" s="2">
        <v>0</v>
      </c>
      <c r="AI32" s="16">
        <v>98.5349138962724</v>
      </c>
      <c r="AJ32" s="16">
        <v>98.359288779889596</v>
      </c>
      <c r="AK32" s="16">
        <v>98.720406154483797</v>
      </c>
      <c r="AL32" s="16">
        <v>0.40059963971227402</v>
      </c>
      <c r="AM32" s="16">
        <v>0.45125689760882898</v>
      </c>
      <c r="AN32" s="16">
        <v>0.34709630627363602</v>
      </c>
      <c r="AO32" s="16">
        <v>0.25446895352792198</v>
      </c>
      <c r="AP32" s="16">
        <v>0.421827099938688</v>
      </c>
      <c r="AQ32" s="22">
        <v>7.77081282702171E-2</v>
      </c>
      <c r="AR32" s="40"/>
      <c r="AS32" s="53" t="s">
        <v>28</v>
      </c>
      <c r="AT32" s="55"/>
    </row>
    <row r="33" spans="1:46" s="52" customFormat="1" ht="14.45" customHeight="1">
      <c r="B33" s="53" t="s">
        <v>29</v>
      </c>
      <c r="C33" s="54"/>
      <c r="D33" s="4">
        <f t="shared" si="7"/>
        <v>51201</v>
      </c>
      <c r="E33" s="2">
        <f t="shared" si="8"/>
        <v>26378</v>
      </c>
      <c r="F33" s="2">
        <f t="shared" si="9"/>
        <v>24823</v>
      </c>
      <c r="G33" s="2">
        <f t="shared" si="10"/>
        <v>50589</v>
      </c>
      <c r="H33" s="2">
        <f t="shared" si="11"/>
        <v>49026</v>
      </c>
      <c r="I33" s="2">
        <v>26028</v>
      </c>
      <c r="J33" s="2">
        <v>25175</v>
      </c>
      <c r="K33" s="2">
        <v>24561</v>
      </c>
      <c r="L33" s="2">
        <v>23851</v>
      </c>
      <c r="M33" s="2">
        <f t="shared" si="12"/>
        <v>130</v>
      </c>
      <c r="N33" s="2">
        <v>63</v>
      </c>
      <c r="O33" s="2">
        <v>67</v>
      </c>
      <c r="P33" s="2">
        <f t="shared" si="1"/>
        <v>49</v>
      </c>
      <c r="Q33" s="2">
        <v>18</v>
      </c>
      <c r="R33" s="2">
        <v>31</v>
      </c>
      <c r="S33" s="2">
        <f t="shared" si="2"/>
        <v>10</v>
      </c>
      <c r="T33" s="2">
        <v>10</v>
      </c>
      <c r="U33" s="2">
        <v>0</v>
      </c>
      <c r="V33" s="2">
        <f t="shared" si="3"/>
        <v>104</v>
      </c>
      <c r="W33" s="2">
        <v>82</v>
      </c>
      <c r="X33" s="2">
        <v>22</v>
      </c>
      <c r="Y33" s="2">
        <f t="shared" si="4"/>
        <v>304</v>
      </c>
      <c r="Z33" s="2">
        <v>172</v>
      </c>
      <c r="AA33" s="2">
        <v>132</v>
      </c>
      <c r="AB33" s="2">
        <f t="shared" si="5"/>
        <v>15</v>
      </c>
      <c r="AC33" s="2">
        <v>5</v>
      </c>
      <c r="AD33" s="2">
        <v>10</v>
      </c>
      <c r="AE33" s="2">
        <v>3784</v>
      </c>
      <c r="AF33" s="2">
        <f t="shared" si="6"/>
        <v>2</v>
      </c>
      <c r="AG33" s="2">
        <v>2</v>
      </c>
      <c r="AH33" s="2">
        <v>0</v>
      </c>
      <c r="AI33" s="16">
        <v>98.8047108454913</v>
      </c>
      <c r="AJ33" s="16">
        <v>98.673136704829801</v>
      </c>
      <c r="AK33" s="16">
        <v>98.944527252950905</v>
      </c>
      <c r="AL33" s="16">
        <v>0.25390129099040998</v>
      </c>
      <c r="AM33" s="16">
        <v>0.23883539313063901</v>
      </c>
      <c r="AN33" s="16">
        <v>0.26991096966522998</v>
      </c>
      <c r="AO33" s="16">
        <v>0.17773090369328701</v>
      </c>
      <c r="AP33" s="16">
        <v>0.28053681097884597</v>
      </c>
      <c r="AQ33" s="22">
        <v>6.8484872900132901E-2</v>
      </c>
      <c r="AR33" s="40"/>
      <c r="AS33" s="53" t="s">
        <v>29</v>
      </c>
      <c r="AT33" s="55"/>
    </row>
    <row r="34" spans="1:46" s="52" customFormat="1" ht="14.45" customHeight="1">
      <c r="B34" s="53" t="s">
        <v>30</v>
      </c>
      <c r="C34" s="54"/>
      <c r="D34" s="4">
        <f t="shared" si="7"/>
        <v>12808</v>
      </c>
      <c r="E34" s="2">
        <f t="shared" si="8"/>
        <v>6665</v>
      </c>
      <c r="F34" s="2">
        <f t="shared" si="9"/>
        <v>6143</v>
      </c>
      <c r="G34" s="2">
        <f t="shared" si="10"/>
        <v>12681</v>
      </c>
      <c r="H34" s="2">
        <f t="shared" si="11"/>
        <v>12505</v>
      </c>
      <c r="I34" s="2">
        <v>6589</v>
      </c>
      <c r="J34" s="2">
        <v>6514</v>
      </c>
      <c r="K34" s="2">
        <v>6092</v>
      </c>
      <c r="L34" s="2">
        <v>5991</v>
      </c>
      <c r="M34" s="2">
        <f t="shared" si="12"/>
        <v>28</v>
      </c>
      <c r="N34" s="2">
        <v>20</v>
      </c>
      <c r="O34" s="2">
        <v>8</v>
      </c>
      <c r="P34" s="2">
        <f t="shared" si="1"/>
        <v>16</v>
      </c>
      <c r="Q34" s="2">
        <v>8</v>
      </c>
      <c r="R34" s="2">
        <v>8</v>
      </c>
      <c r="S34" s="2">
        <f t="shared" si="2"/>
        <v>0</v>
      </c>
      <c r="T34" s="2">
        <v>0</v>
      </c>
      <c r="U34" s="2">
        <v>0</v>
      </c>
      <c r="V34" s="2">
        <f t="shared" si="3"/>
        <v>11</v>
      </c>
      <c r="W34" s="2">
        <v>8</v>
      </c>
      <c r="X34" s="2">
        <v>3</v>
      </c>
      <c r="Y34" s="2">
        <f t="shared" si="4"/>
        <v>71</v>
      </c>
      <c r="Z34" s="2">
        <v>40</v>
      </c>
      <c r="AA34" s="2">
        <v>31</v>
      </c>
      <c r="AB34" s="2">
        <f t="shared" si="5"/>
        <v>1</v>
      </c>
      <c r="AC34" s="2">
        <v>0</v>
      </c>
      <c r="AD34" s="2">
        <v>1</v>
      </c>
      <c r="AE34" s="2">
        <v>1445</v>
      </c>
      <c r="AF34" s="2">
        <f t="shared" si="6"/>
        <v>0</v>
      </c>
      <c r="AG34" s="2">
        <v>0</v>
      </c>
      <c r="AH34" s="2">
        <v>0</v>
      </c>
      <c r="AI34" s="16">
        <v>99.008432229856297</v>
      </c>
      <c r="AJ34" s="16">
        <v>98.859714928732203</v>
      </c>
      <c r="AK34" s="16">
        <v>99.169786749145402</v>
      </c>
      <c r="AL34" s="16">
        <v>0.21861336664584599</v>
      </c>
      <c r="AM34" s="16">
        <v>0.300075018754689</v>
      </c>
      <c r="AN34" s="16">
        <v>0.13022952954582501</v>
      </c>
      <c r="AO34" s="16">
        <v>7.8076202373516604E-2</v>
      </c>
      <c r="AP34" s="16">
        <v>0.105026256564141</v>
      </c>
      <c r="AQ34" s="22">
        <v>4.8836073579684197E-2</v>
      </c>
      <c r="AR34" s="40"/>
      <c r="AS34" s="53" t="s">
        <v>30</v>
      </c>
      <c r="AT34" s="55"/>
    </row>
    <row r="35" spans="1:46" s="77" customFormat="1" ht="14.45" customHeight="1">
      <c r="A35" s="66"/>
      <c r="B35" s="67" t="s">
        <v>31</v>
      </c>
      <c r="C35" s="68"/>
      <c r="D35" s="6">
        <f t="shared" si="7"/>
        <v>8744</v>
      </c>
      <c r="E35" s="10">
        <f t="shared" si="8"/>
        <v>4438</v>
      </c>
      <c r="F35" s="10">
        <f t="shared" si="9"/>
        <v>4306</v>
      </c>
      <c r="G35" s="10">
        <f t="shared" si="10"/>
        <v>8684</v>
      </c>
      <c r="H35" s="10">
        <f t="shared" si="11"/>
        <v>8620</v>
      </c>
      <c r="I35" s="10">
        <v>4413</v>
      </c>
      <c r="J35" s="10">
        <v>4382</v>
      </c>
      <c r="K35" s="10">
        <v>4271</v>
      </c>
      <c r="L35" s="10">
        <v>4238</v>
      </c>
      <c r="M35" s="10">
        <f t="shared" si="12"/>
        <v>20</v>
      </c>
      <c r="N35" s="10">
        <v>7</v>
      </c>
      <c r="O35" s="10">
        <v>13</v>
      </c>
      <c r="P35" s="10">
        <f t="shared" si="1"/>
        <v>3</v>
      </c>
      <c r="Q35" s="10">
        <v>1</v>
      </c>
      <c r="R35" s="10">
        <v>2</v>
      </c>
      <c r="S35" s="10">
        <f t="shared" si="2"/>
        <v>2</v>
      </c>
      <c r="T35" s="10">
        <v>2</v>
      </c>
      <c r="U35" s="10">
        <v>0</v>
      </c>
      <c r="V35" s="10">
        <f t="shared" si="3"/>
        <v>13</v>
      </c>
      <c r="W35" s="10">
        <v>11</v>
      </c>
      <c r="X35" s="10">
        <v>2</v>
      </c>
      <c r="Y35" s="10">
        <f t="shared" si="4"/>
        <v>22</v>
      </c>
      <c r="Z35" s="10">
        <v>4</v>
      </c>
      <c r="AA35" s="10">
        <v>18</v>
      </c>
      <c r="AB35" s="10">
        <f t="shared" si="5"/>
        <v>0</v>
      </c>
      <c r="AC35" s="10">
        <v>0</v>
      </c>
      <c r="AD35" s="10">
        <v>0</v>
      </c>
      <c r="AE35" s="10">
        <v>329</v>
      </c>
      <c r="AF35" s="10">
        <f t="shared" si="6"/>
        <v>1</v>
      </c>
      <c r="AG35" s="10">
        <v>1</v>
      </c>
      <c r="AH35" s="10">
        <v>0</v>
      </c>
      <c r="AI35" s="18">
        <v>99.313815187557196</v>
      </c>
      <c r="AJ35" s="18">
        <v>99.436683190626397</v>
      </c>
      <c r="AK35" s="18">
        <v>99.187180678123497</v>
      </c>
      <c r="AL35" s="18">
        <v>0.22872827081427299</v>
      </c>
      <c r="AM35" s="18">
        <v>0.157728706624606</v>
      </c>
      <c r="AN35" s="18">
        <v>0.30190431955411101</v>
      </c>
      <c r="AO35" s="18">
        <v>0.13723696248856401</v>
      </c>
      <c r="AP35" s="18">
        <v>0.22532672374943699</v>
      </c>
      <c r="AQ35" s="25">
        <v>4.6446818392940098E-2</v>
      </c>
      <c r="AR35" s="69"/>
      <c r="AS35" s="67" t="s">
        <v>31</v>
      </c>
      <c r="AT35" s="70"/>
    </row>
    <row r="36" spans="1:46" s="52" customFormat="1" ht="14.45" customHeight="1">
      <c r="A36" s="61"/>
      <c r="B36" s="62" t="s">
        <v>32</v>
      </c>
      <c r="C36" s="63"/>
      <c r="D36" s="2">
        <f t="shared" si="7"/>
        <v>5195</v>
      </c>
      <c r="E36" s="2">
        <f t="shared" si="8"/>
        <v>2611</v>
      </c>
      <c r="F36" s="2">
        <f t="shared" si="9"/>
        <v>2584</v>
      </c>
      <c r="G36" s="13">
        <f t="shared" si="10"/>
        <v>5127</v>
      </c>
      <c r="H36" s="13">
        <f t="shared" si="11"/>
        <v>5055</v>
      </c>
      <c r="I36" s="13">
        <v>2566</v>
      </c>
      <c r="J36" s="13">
        <v>2530</v>
      </c>
      <c r="K36" s="13">
        <v>2561</v>
      </c>
      <c r="L36" s="13">
        <v>2525</v>
      </c>
      <c r="M36" s="2">
        <f t="shared" si="12"/>
        <v>9</v>
      </c>
      <c r="N36" s="2">
        <v>6</v>
      </c>
      <c r="O36" s="2">
        <v>3</v>
      </c>
      <c r="P36" s="13">
        <f t="shared" si="1"/>
        <v>0</v>
      </c>
      <c r="Q36" s="13">
        <v>0</v>
      </c>
      <c r="R36" s="13">
        <v>0</v>
      </c>
      <c r="S36" s="13">
        <f t="shared" si="2"/>
        <v>0</v>
      </c>
      <c r="T36" s="13">
        <v>0</v>
      </c>
      <c r="U36" s="13">
        <v>0</v>
      </c>
      <c r="V36" s="2">
        <f t="shared" si="3"/>
        <v>22</v>
      </c>
      <c r="W36" s="2">
        <v>17</v>
      </c>
      <c r="X36" s="2">
        <v>5</v>
      </c>
      <c r="Y36" s="13">
        <f t="shared" si="4"/>
        <v>36</v>
      </c>
      <c r="Z36" s="13">
        <v>22</v>
      </c>
      <c r="AA36" s="13">
        <v>14</v>
      </c>
      <c r="AB36" s="13">
        <f t="shared" si="5"/>
        <v>1</v>
      </c>
      <c r="AC36" s="13">
        <v>0</v>
      </c>
      <c r="AD36" s="13">
        <v>1</v>
      </c>
      <c r="AE36" s="13">
        <v>89</v>
      </c>
      <c r="AF36" s="2">
        <f t="shared" si="6"/>
        <v>1</v>
      </c>
      <c r="AG36" s="2">
        <v>0</v>
      </c>
      <c r="AH36" s="2">
        <v>1</v>
      </c>
      <c r="AI36" s="14">
        <v>98.691049085659301</v>
      </c>
      <c r="AJ36" s="14">
        <v>98.276522405208695</v>
      </c>
      <c r="AK36" s="14">
        <v>99.109907120743003</v>
      </c>
      <c r="AL36" s="16">
        <v>0.17324350336862401</v>
      </c>
      <c r="AM36" s="16">
        <v>0.22979701263883601</v>
      </c>
      <c r="AN36" s="16">
        <v>0.11609907120743</v>
      </c>
      <c r="AO36" s="16">
        <v>0.34648700673724703</v>
      </c>
      <c r="AP36" s="16">
        <v>0.53619302949061698</v>
      </c>
      <c r="AQ36" s="22">
        <v>0.15479876160990699</v>
      </c>
      <c r="AR36" s="64"/>
      <c r="AS36" s="62" t="s">
        <v>32</v>
      </c>
      <c r="AT36" s="65"/>
    </row>
    <row r="37" spans="1:46" s="52" customFormat="1" ht="14.45" customHeight="1">
      <c r="B37" s="53" t="s">
        <v>33</v>
      </c>
      <c r="C37" s="54"/>
      <c r="D37" s="2">
        <f t="shared" si="7"/>
        <v>6233</v>
      </c>
      <c r="E37" s="2">
        <f t="shared" si="8"/>
        <v>3199</v>
      </c>
      <c r="F37" s="2">
        <f t="shared" si="9"/>
        <v>3034</v>
      </c>
      <c r="G37" s="13">
        <f t="shared" si="10"/>
        <v>6167</v>
      </c>
      <c r="H37" s="13">
        <f t="shared" si="11"/>
        <v>6103</v>
      </c>
      <c r="I37" s="13">
        <v>3157</v>
      </c>
      <c r="J37" s="13">
        <v>3127</v>
      </c>
      <c r="K37" s="13">
        <v>3010</v>
      </c>
      <c r="L37" s="13">
        <v>2976</v>
      </c>
      <c r="M37" s="2">
        <f t="shared" si="12"/>
        <v>6</v>
      </c>
      <c r="N37" s="2">
        <v>0</v>
      </c>
      <c r="O37" s="2">
        <v>6</v>
      </c>
      <c r="P37" s="13">
        <f t="shared" si="1"/>
        <v>0</v>
      </c>
      <c r="Q37" s="13">
        <v>0</v>
      </c>
      <c r="R37" s="13">
        <v>0</v>
      </c>
      <c r="S37" s="13">
        <f t="shared" si="2"/>
        <v>6</v>
      </c>
      <c r="T37" s="13">
        <v>6</v>
      </c>
      <c r="U37" s="13">
        <v>0</v>
      </c>
      <c r="V37" s="2">
        <f t="shared" si="3"/>
        <v>19</v>
      </c>
      <c r="W37" s="2">
        <v>12</v>
      </c>
      <c r="X37" s="2">
        <v>7</v>
      </c>
      <c r="Y37" s="13">
        <f t="shared" si="4"/>
        <v>35</v>
      </c>
      <c r="Z37" s="13">
        <v>24</v>
      </c>
      <c r="AA37" s="13">
        <v>11</v>
      </c>
      <c r="AB37" s="13">
        <f t="shared" si="5"/>
        <v>0</v>
      </c>
      <c r="AC37" s="13">
        <v>0</v>
      </c>
      <c r="AD37" s="13">
        <v>0</v>
      </c>
      <c r="AE37" s="13">
        <v>99</v>
      </c>
      <c r="AF37" s="2">
        <f t="shared" si="6"/>
        <v>0</v>
      </c>
      <c r="AG37" s="2">
        <v>0</v>
      </c>
      <c r="AH37" s="2">
        <v>0</v>
      </c>
      <c r="AI37" s="14">
        <v>98.941119845981106</v>
      </c>
      <c r="AJ37" s="14">
        <v>98.687089715536104</v>
      </c>
      <c r="AK37" s="14">
        <v>99.208965062623605</v>
      </c>
      <c r="AL37" s="16">
        <v>9.6261832183539203E-2</v>
      </c>
      <c r="AM37" s="16">
        <v>0</v>
      </c>
      <c r="AN37" s="16">
        <v>0.19775873434409999</v>
      </c>
      <c r="AO37" s="16">
        <v>0.20856730306433499</v>
      </c>
      <c r="AP37" s="16">
        <v>0.25007814942169398</v>
      </c>
      <c r="AQ37" s="22">
        <v>0.16479894528674999</v>
      </c>
      <c r="AR37" s="40"/>
      <c r="AS37" s="53" t="s">
        <v>33</v>
      </c>
      <c r="AT37" s="55"/>
    </row>
    <row r="38" spans="1:46" s="52" customFormat="1" ht="14.45" customHeight="1">
      <c r="B38" s="53" t="s">
        <v>34</v>
      </c>
      <c r="C38" s="54"/>
      <c r="D38" s="2">
        <f t="shared" si="7"/>
        <v>18015</v>
      </c>
      <c r="E38" s="2">
        <f t="shared" si="8"/>
        <v>9065</v>
      </c>
      <c r="F38" s="2">
        <f t="shared" si="9"/>
        <v>8950</v>
      </c>
      <c r="G38" s="13">
        <f t="shared" si="10"/>
        <v>17777</v>
      </c>
      <c r="H38" s="13">
        <f t="shared" si="11"/>
        <v>17408</v>
      </c>
      <c r="I38" s="13">
        <v>8924</v>
      </c>
      <c r="J38" s="13">
        <v>8757</v>
      </c>
      <c r="K38" s="13">
        <v>8853</v>
      </c>
      <c r="L38" s="13">
        <v>8651</v>
      </c>
      <c r="M38" s="2">
        <f t="shared" si="12"/>
        <v>19</v>
      </c>
      <c r="N38" s="2">
        <v>9</v>
      </c>
      <c r="O38" s="2">
        <v>10</v>
      </c>
      <c r="P38" s="13">
        <f t="shared" si="1"/>
        <v>1</v>
      </c>
      <c r="Q38" s="13">
        <v>0</v>
      </c>
      <c r="R38" s="13">
        <v>1</v>
      </c>
      <c r="S38" s="13">
        <f t="shared" si="2"/>
        <v>9</v>
      </c>
      <c r="T38" s="13">
        <v>8</v>
      </c>
      <c r="U38" s="13">
        <v>1</v>
      </c>
      <c r="V38" s="2">
        <f t="shared" si="3"/>
        <v>41</v>
      </c>
      <c r="W38" s="2">
        <v>32</v>
      </c>
      <c r="X38" s="2">
        <v>9</v>
      </c>
      <c r="Y38" s="13">
        <f t="shared" si="4"/>
        <v>168</v>
      </c>
      <c r="Z38" s="13">
        <v>92</v>
      </c>
      <c r="AA38" s="13">
        <v>76</v>
      </c>
      <c r="AB38" s="13">
        <f t="shared" si="5"/>
        <v>0</v>
      </c>
      <c r="AC38" s="13">
        <v>0</v>
      </c>
      <c r="AD38" s="13">
        <v>0</v>
      </c>
      <c r="AE38" s="13">
        <v>597</v>
      </c>
      <c r="AF38" s="2">
        <f t="shared" si="6"/>
        <v>3</v>
      </c>
      <c r="AG38" s="2">
        <v>3</v>
      </c>
      <c r="AH38" s="2">
        <v>0</v>
      </c>
      <c r="AI38" s="14">
        <v>98.6788787121843</v>
      </c>
      <c r="AJ38" s="14">
        <v>98.444567015995602</v>
      </c>
      <c r="AK38" s="14">
        <v>98.916201117318394</v>
      </c>
      <c r="AL38" s="16">
        <v>0.105467665834027</v>
      </c>
      <c r="AM38" s="16">
        <v>9.9282956425813598E-2</v>
      </c>
      <c r="AN38" s="16">
        <v>0.111731843575419</v>
      </c>
      <c r="AO38" s="16">
        <v>0.17762975298362499</v>
      </c>
      <c r="AP38" s="16">
        <v>0.29784886927744098</v>
      </c>
      <c r="AQ38" s="22">
        <v>5.5865921787709501E-2</v>
      </c>
      <c r="AR38" s="40"/>
      <c r="AS38" s="53" t="s">
        <v>34</v>
      </c>
      <c r="AT38" s="55"/>
    </row>
    <row r="39" spans="1:46" s="52" customFormat="1" ht="14.45" customHeight="1">
      <c r="B39" s="53" t="s">
        <v>35</v>
      </c>
      <c r="C39" s="54"/>
      <c r="D39" s="2">
        <f t="shared" si="7"/>
        <v>25863</v>
      </c>
      <c r="E39" s="2">
        <f t="shared" si="8"/>
        <v>13302</v>
      </c>
      <c r="F39" s="2">
        <f t="shared" si="9"/>
        <v>12561</v>
      </c>
      <c r="G39" s="13">
        <f t="shared" si="10"/>
        <v>25511</v>
      </c>
      <c r="H39" s="13">
        <f t="shared" si="11"/>
        <v>24707</v>
      </c>
      <c r="I39" s="13">
        <v>13110</v>
      </c>
      <c r="J39" s="13">
        <v>12677</v>
      </c>
      <c r="K39" s="13">
        <v>12401</v>
      </c>
      <c r="L39" s="13">
        <v>12030</v>
      </c>
      <c r="M39" s="2">
        <f t="shared" si="12"/>
        <v>79</v>
      </c>
      <c r="N39" s="2">
        <v>32</v>
      </c>
      <c r="O39" s="2">
        <v>47</v>
      </c>
      <c r="P39" s="13">
        <f t="shared" si="1"/>
        <v>27</v>
      </c>
      <c r="Q39" s="13">
        <v>8</v>
      </c>
      <c r="R39" s="13">
        <v>19</v>
      </c>
      <c r="S39" s="13">
        <f t="shared" si="2"/>
        <v>8</v>
      </c>
      <c r="T39" s="13">
        <v>8</v>
      </c>
      <c r="U39" s="13">
        <v>0</v>
      </c>
      <c r="V39" s="2">
        <f t="shared" si="3"/>
        <v>86</v>
      </c>
      <c r="W39" s="2">
        <v>62</v>
      </c>
      <c r="X39" s="2">
        <v>24</v>
      </c>
      <c r="Y39" s="13">
        <f t="shared" si="4"/>
        <v>151</v>
      </c>
      <c r="Z39" s="13">
        <v>81</v>
      </c>
      <c r="AA39" s="13">
        <v>70</v>
      </c>
      <c r="AB39" s="13">
        <f t="shared" si="5"/>
        <v>1</v>
      </c>
      <c r="AC39" s="13">
        <v>1</v>
      </c>
      <c r="AD39" s="13">
        <v>0</v>
      </c>
      <c r="AE39" s="13">
        <v>1113</v>
      </c>
      <c r="AF39" s="2">
        <f t="shared" si="6"/>
        <v>4</v>
      </c>
      <c r="AG39" s="2">
        <v>3</v>
      </c>
      <c r="AH39" s="2">
        <v>1</v>
      </c>
      <c r="AI39" s="14">
        <v>98.638982329969494</v>
      </c>
      <c r="AJ39" s="14">
        <v>98.556608028867799</v>
      </c>
      <c r="AK39" s="14">
        <v>98.7262160655999</v>
      </c>
      <c r="AL39" s="16">
        <v>0.305455670262537</v>
      </c>
      <c r="AM39" s="16">
        <v>0.240565328522027</v>
      </c>
      <c r="AN39" s="16">
        <v>0.37417403073003702</v>
      </c>
      <c r="AO39" s="16">
        <v>0.25132428565905002</v>
      </c>
      <c r="AP39" s="16">
        <v>0.39843632536460699</v>
      </c>
      <c r="AQ39" s="22">
        <v>9.5533795080009601E-2</v>
      </c>
      <c r="AR39" s="40"/>
      <c r="AS39" s="53" t="s">
        <v>35</v>
      </c>
      <c r="AT39" s="55"/>
    </row>
    <row r="40" spans="1:46" s="52" customFormat="1" ht="14.45" customHeight="1">
      <c r="A40" s="56"/>
      <c r="B40" s="57" t="s">
        <v>36</v>
      </c>
      <c r="C40" s="58"/>
      <c r="D40" s="2">
        <f t="shared" si="7"/>
        <v>12102</v>
      </c>
      <c r="E40" s="2">
        <f t="shared" si="8"/>
        <v>6082</v>
      </c>
      <c r="F40" s="2">
        <f t="shared" si="9"/>
        <v>6020</v>
      </c>
      <c r="G40" s="13">
        <f t="shared" si="10"/>
        <v>11888</v>
      </c>
      <c r="H40" s="13">
        <f t="shared" si="11"/>
        <v>11721</v>
      </c>
      <c r="I40" s="13">
        <v>5948</v>
      </c>
      <c r="J40" s="13">
        <v>5860</v>
      </c>
      <c r="K40" s="13">
        <v>5940</v>
      </c>
      <c r="L40" s="13">
        <v>5861</v>
      </c>
      <c r="M40" s="2">
        <f t="shared" si="12"/>
        <v>38</v>
      </c>
      <c r="N40" s="2">
        <v>20</v>
      </c>
      <c r="O40" s="2">
        <v>18</v>
      </c>
      <c r="P40" s="13">
        <f t="shared" si="1"/>
        <v>12</v>
      </c>
      <c r="Q40" s="13">
        <v>6</v>
      </c>
      <c r="R40" s="13">
        <v>6</v>
      </c>
      <c r="S40" s="13">
        <f t="shared" si="2"/>
        <v>2</v>
      </c>
      <c r="T40" s="13">
        <v>2</v>
      </c>
      <c r="U40" s="13">
        <v>0</v>
      </c>
      <c r="V40" s="2">
        <f t="shared" si="3"/>
        <v>70</v>
      </c>
      <c r="W40" s="2">
        <v>50</v>
      </c>
      <c r="X40" s="2">
        <v>20</v>
      </c>
      <c r="Y40" s="13">
        <f t="shared" si="4"/>
        <v>92</v>
      </c>
      <c r="Z40" s="13">
        <v>56</v>
      </c>
      <c r="AA40" s="13">
        <v>36</v>
      </c>
      <c r="AB40" s="13">
        <f t="shared" si="5"/>
        <v>0</v>
      </c>
      <c r="AC40" s="13">
        <v>0</v>
      </c>
      <c r="AD40" s="13">
        <v>0</v>
      </c>
      <c r="AE40" s="13">
        <v>326</v>
      </c>
      <c r="AF40" s="2">
        <f t="shared" si="6"/>
        <v>1</v>
      </c>
      <c r="AG40" s="2">
        <v>1</v>
      </c>
      <c r="AH40" s="2">
        <v>0</v>
      </c>
      <c r="AI40" s="14">
        <v>98.231697240125598</v>
      </c>
      <c r="AJ40" s="14">
        <v>97.796777375863201</v>
      </c>
      <c r="AK40" s="14">
        <v>98.671096345514997</v>
      </c>
      <c r="AL40" s="16">
        <v>0.31399768633283798</v>
      </c>
      <c r="AM40" s="16">
        <v>0.32883919763235803</v>
      </c>
      <c r="AN40" s="16">
        <v>0.29900332225913601</v>
      </c>
      <c r="AO40" s="16">
        <v>0.347050074367873</v>
      </c>
      <c r="AP40" s="16">
        <v>0.54258467609339001</v>
      </c>
      <c r="AQ40" s="22">
        <v>0.149501661129568</v>
      </c>
      <c r="AR40" s="59"/>
      <c r="AS40" s="57" t="s">
        <v>36</v>
      </c>
      <c r="AT40" s="60"/>
    </row>
    <row r="41" spans="1:46" s="52" customFormat="1" ht="14.45" customHeight="1">
      <c r="A41" s="61"/>
      <c r="B41" s="62" t="s">
        <v>37</v>
      </c>
      <c r="C41" s="63"/>
      <c r="D41" s="3">
        <f t="shared" si="7"/>
        <v>6581</v>
      </c>
      <c r="E41" s="8">
        <f t="shared" si="8"/>
        <v>3338</v>
      </c>
      <c r="F41" s="8">
        <f t="shared" si="9"/>
        <v>3243</v>
      </c>
      <c r="G41" s="8">
        <f t="shared" si="10"/>
        <v>6519</v>
      </c>
      <c r="H41" s="8">
        <f t="shared" si="11"/>
        <v>6450</v>
      </c>
      <c r="I41" s="8">
        <v>3307</v>
      </c>
      <c r="J41" s="8">
        <v>3271</v>
      </c>
      <c r="K41" s="8">
        <v>3212</v>
      </c>
      <c r="L41" s="8">
        <v>3179</v>
      </c>
      <c r="M41" s="8">
        <f t="shared" si="12"/>
        <v>29</v>
      </c>
      <c r="N41" s="8">
        <v>13</v>
      </c>
      <c r="O41" s="8">
        <v>16</v>
      </c>
      <c r="P41" s="8">
        <f t="shared" si="1"/>
        <v>4</v>
      </c>
      <c r="Q41" s="8">
        <v>2</v>
      </c>
      <c r="R41" s="8">
        <v>2</v>
      </c>
      <c r="S41" s="8">
        <f t="shared" si="2"/>
        <v>7</v>
      </c>
      <c r="T41" s="8">
        <v>7</v>
      </c>
      <c r="U41" s="8">
        <v>0</v>
      </c>
      <c r="V41" s="8">
        <f t="shared" si="3"/>
        <v>6</v>
      </c>
      <c r="W41" s="8">
        <v>5</v>
      </c>
      <c r="X41" s="8">
        <v>1</v>
      </c>
      <c r="Y41" s="8">
        <f t="shared" si="4"/>
        <v>16</v>
      </c>
      <c r="Z41" s="8">
        <v>4</v>
      </c>
      <c r="AA41" s="8">
        <v>12</v>
      </c>
      <c r="AB41" s="8">
        <f t="shared" si="5"/>
        <v>0</v>
      </c>
      <c r="AC41" s="8">
        <v>0</v>
      </c>
      <c r="AD41" s="8">
        <v>0</v>
      </c>
      <c r="AE41" s="8">
        <v>179</v>
      </c>
      <c r="AF41" s="8">
        <f t="shared" si="6"/>
        <v>1</v>
      </c>
      <c r="AG41" s="8">
        <v>1</v>
      </c>
      <c r="AH41" s="8">
        <v>0</v>
      </c>
      <c r="AI41" s="15">
        <v>99.057893937091606</v>
      </c>
      <c r="AJ41" s="15">
        <v>99.071300179748405</v>
      </c>
      <c r="AK41" s="15">
        <v>99.044094973789697</v>
      </c>
      <c r="AL41" s="15">
        <v>0.44066251329585199</v>
      </c>
      <c r="AM41" s="15">
        <v>0.389454763331336</v>
      </c>
      <c r="AN41" s="15">
        <v>0.49337033610854097</v>
      </c>
      <c r="AO41" s="15">
        <v>0.10636681355417101</v>
      </c>
      <c r="AP41" s="15">
        <v>0.179748352306771</v>
      </c>
      <c r="AQ41" s="23">
        <v>3.08356460067838E-2</v>
      </c>
      <c r="AR41" s="64"/>
      <c r="AS41" s="62" t="s">
        <v>37</v>
      </c>
      <c r="AT41" s="65"/>
    </row>
    <row r="42" spans="1:46" s="52" customFormat="1" ht="14.45" customHeight="1">
      <c r="B42" s="53" t="s">
        <v>38</v>
      </c>
      <c r="C42" s="54"/>
      <c r="D42" s="4">
        <f t="shared" si="7"/>
        <v>9310</v>
      </c>
      <c r="E42" s="2">
        <f t="shared" si="8"/>
        <v>4805</v>
      </c>
      <c r="F42" s="2">
        <f t="shared" si="9"/>
        <v>4505</v>
      </c>
      <c r="G42" s="2">
        <f t="shared" si="10"/>
        <v>9186</v>
      </c>
      <c r="H42" s="2">
        <f t="shared" si="11"/>
        <v>8984</v>
      </c>
      <c r="I42" s="2">
        <v>4730</v>
      </c>
      <c r="J42" s="2">
        <v>4629</v>
      </c>
      <c r="K42" s="2">
        <v>4456</v>
      </c>
      <c r="L42" s="2">
        <v>4355</v>
      </c>
      <c r="M42" s="2">
        <f t="shared" si="12"/>
        <v>3</v>
      </c>
      <c r="N42" s="2">
        <v>2</v>
      </c>
      <c r="O42" s="2">
        <v>1</v>
      </c>
      <c r="P42" s="2">
        <f t="shared" si="1"/>
        <v>4</v>
      </c>
      <c r="Q42" s="2">
        <v>2</v>
      </c>
      <c r="R42" s="2">
        <v>2</v>
      </c>
      <c r="S42" s="2">
        <f t="shared" si="2"/>
        <v>0</v>
      </c>
      <c r="T42" s="2">
        <v>0</v>
      </c>
      <c r="U42" s="2">
        <v>0</v>
      </c>
      <c r="V42" s="2">
        <f t="shared" si="3"/>
        <v>45</v>
      </c>
      <c r="W42" s="2">
        <v>35</v>
      </c>
      <c r="X42" s="2">
        <v>10</v>
      </c>
      <c r="Y42" s="2">
        <f t="shared" si="4"/>
        <v>64</v>
      </c>
      <c r="Z42" s="2">
        <v>33</v>
      </c>
      <c r="AA42" s="2">
        <v>31</v>
      </c>
      <c r="AB42" s="2">
        <f t="shared" si="5"/>
        <v>8</v>
      </c>
      <c r="AC42" s="2">
        <v>3</v>
      </c>
      <c r="AD42" s="2">
        <v>5</v>
      </c>
      <c r="AE42" s="2">
        <v>164</v>
      </c>
      <c r="AF42" s="2">
        <f t="shared" si="6"/>
        <v>2</v>
      </c>
      <c r="AG42" s="2">
        <v>2</v>
      </c>
      <c r="AH42" s="2">
        <v>0</v>
      </c>
      <c r="AI42" s="16">
        <v>98.668098818474803</v>
      </c>
      <c r="AJ42" s="16">
        <v>98.439125910509901</v>
      </c>
      <c r="AK42" s="16">
        <v>98.912319644839101</v>
      </c>
      <c r="AL42" s="16">
        <v>3.2223415682062301E-2</v>
      </c>
      <c r="AM42" s="16">
        <v>4.1623309053069699E-2</v>
      </c>
      <c r="AN42" s="16">
        <v>2.21975582685905E-2</v>
      </c>
      <c r="AO42" s="16">
        <v>0.386680988184748</v>
      </c>
      <c r="AP42" s="16">
        <v>0.56191467221644098</v>
      </c>
      <c r="AQ42" s="22">
        <v>0.19977802441731399</v>
      </c>
      <c r="AR42" s="40"/>
      <c r="AS42" s="53" t="s">
        <v>38</v>
      </c>
      <c r="AT42" s="55"/>
    </row>
    <row r="43" spans="1:46" s="52" customFormat="1" ht="14.45" customHeight="1">
      <c r="B43" s="53" t="s">
        <v>39</v>
      </c>
      <c r="C43" s="54"/>
      <c r="D43" s="4">
        <f t="shared" si="7"/>
        <v>11833</v>
      </c>
      <c r="E43" s="2">
        <f t="shared" si="8"/>
        <v>6191</v>
      </c>
      <c r="F43" s="2">
        <f t="shared" si="9"/>
        <v>5642</v>
      </c>
      <c r="G43" s="2">
        <f t="shared" si="10"/>
        <v>11689</v>
      </c>
      <c r="H43" s="2">
        <f t="shared" si="11"/>
        <v>11543</v>
      </c>
      <c r="I43" s="2">
        <v>6098</v>
      </c>
      <c r="J43" s="2">
        <v>6025</v>
      </c>
      <c r="K43" s="2">
        <v>5591</v>
      </c>
      <c r="L43" s="2">
        <v>5518</v>
      </c>
      <c r="M43" s="2">
        <f t="shared" si="12"/>
        <v>11</v>
      </c>
      <c r="N43" s="2">
        <v>7</v>
      </c>
      <c r="O43" s="2">
        <v>4</v>
      </c>
      <c r="P43" s="2">
        <f t="shared" si="1"/>
        <v>9</v>
      </c>
      <c r="Q43" s="2">
        <v>5</v>
      </c>
      <c r="R43" s="2">
        <v>4</v>
      </c>
      <c r="S43" s="2">
        <f t="shared" si="2"/>
        <v>2</v>
      </c>
      <c r="T43" s="2">
        <v>2</v>
      </c>
      <c r="U43" s="2">
        <v>0</v>
      </c>
      <c r="V43" s="2">
        <f t="shared" si="3"/>
        <v>56</v>
      </c>
      <c r="W43" s="2">
        <v>43</v>
      </c>
      <c r="X43" s="2">
        <v>13</v>
      </c>
      <c r="Y43" s="2">
        <f t="shared" si="4"/>
        <v>64</v>
      </c>
      <c r="Z43" s="2">
        <v>34</v>
      </c>
      <c r="AA43" s="2">
        <v>30</v>
      </c>
      <c r="AB43" s="2">
        <f t="shared" si="5"/>
        <v>2</v>
      </c>
      <c r="AC43" s="2">
        <v>2</v>
      </c>
      <c r="AD43" s="2">
        <v>0</v>
      </c>
      <c r="AE43" s="2">
        <v>160</v>
      </c>
      <c r="AF43" s="2">
        <f t="shared" si="6"/>
        <v>4</v>
      </c>
      <c r="AG43" s="2">
        <v>3</v>
      </c>
      <c r="AH43" s="2">
        <v>1</v>
      </c>
      <c r="AI43" s="16">
        <v>98.783064311670799</v>
      </c>
      <c r="AJ43" s="16">
        <v>98.497819415280205</v>
      </c>
      <c r="AK43" s="16">
        <v>99.096065225097504</v>
      </c>
      <c r="AL43" s="16">
        <v>9.29603650807065E-2</v>
      </c>
      <c r="AM43" s="16">
        <v>0.113067355839121</v>
      </c>
      <c r="AN43" s="16">
        <v>7.0896845090393498E-2</v>
      </c>
      <c r="AO43" s="16">
        <v>0.42254711400321099</v>
      </c>
      <c r="AP43" s="16">
        <v>0.67840413503472796</v>
      </c>
      <c r="AQ43" s="22">
        <v>0.141793690180787</v>
      </c>
      <c r="AR43" s="40"/>
      <c r="AS43" s="53" t="s">
        <v>39</v>
      </c>
      <c r="AT43" s="55"/>
    </row>
    <row r="44" spans="1:46" s="52" customFormat="1" ht="14.45" customHeight="1">
      <c r="A44" s="56"/>
      <c r="B44" s="57" t="s">
        <v>40</v>
      </c>
      <c r="C44" s="58"/>
      <c r="D44" s="5">
        <f t="shared" si="7"/>
        <v>6160</v>
      </c>
      <c r="E44" s="9">
        <f t="shared" si="8"/>
        <v>3140</v>
      </c>
      <c r="F44" s="9">
        <f t="shared" si="9"/>
        <v>3020</v>
      </c>
      <c r="G44" s="9">
        <f t="shared" si="10"/>
        <v>6073</v>
      </c>
      <c r="H44" s="9">
        <f t="shared" si="11"/>
        <v>6005</v>
      </c>
      <c r="I44" s="9">
        <v>3082</v>
      </c>
      <c r="J44" s="9">
        <v>3049</v>
      </c>
      <c r="K44" s="9">
        <v>2991</v>
      </c>
      <c r="L44" s="9">
        <v>2956</v>
      </c>
      <c r="M44" s="9">
        <f t="shared" si="12"/>
        <v>5</v>
      </c>
      <c r="N44" s="9">
        <v>3</v>
      </c>
      <c r="O44" s="9">
        <v>2</v>
      </c>
      <c r="P44" s="9">
        <f t="shared" si="1"/>
        <v>1</v>
      </c>
      <c r="Q44" s="9">
        <v>1</v>
      </c>
      <c r="R44" s="9">
        <v>0</v>
      </c>
      <c r="S44" s="9">
        <f t="shared" si="2"/>
        <v>3</v>
      </c>
      <c r="T44" s="9">
        <v>3</v>
      </c>
      <c r="U44" s="9">
        <v>0</v>
      </c>
      <c r="V44" s="9">
        <f t="shared" si="3"/>
        <v>18</v>
      </c>
      <c r="W44" s="9">
        <v>15</v>
      </c>
      <c r="X44" s="9">
        <v>3</v>
      </c>
      <c r="Y44" s="9">
        <f t="shared" si="4"/>
        <v>60</v>
      </c>
      <c r="Z44" s="9">
        <v>36</v>
      </c>
      <c r="AA44" s="9">
        <v>24</v>
      </c>
      <c r="AB44" s="9">
        <f t="shared" si="5"/>
        <v>0</v>
      </c>
      <c r="AC44" s="9">
        <v>0</v>
      </c>
      <c r="AD44" s="9">
        <v>0</v>
      </c>
      <c r="AE44" s="9">
        <v>94</v>
      </c>
      <c r="AF44" s="9">
        <f t="shared" si="6"/>
        <v>1</v>
      </c>
      <c r="AG44" s="9">
        <v>0</v>
      </c>
      <c r="AH44" s="9">
        <v>1</v>
      </c>
      <c r="AI44" s="17">
        <v>98.587662337662294</v>
      </c>
      <c r="AJ44" s="17">
        <v>98.152866242038201</v>
      </c>
      <c r="AK44" s="17">
        <v>99.039735099337705</v>
      </c>
      <c r="AL44" s="17">
        <v>8.1168831168831196E-2</v>
      </c>
      <c r="AM44" s="17">
        <v>9.5541401273885398E-2</v>
      </c>
      <c r="AN44" s="17">
        <v>6.6225165562913899E-2</v>
      </c>
      <c r="AO44" s="17">
        <v>0.14610389610389601</v>
      </c>
      <c r="AP44" s="17">
        <v>0.19108280254777099</v>
      </c>
      <c r="AQ44" s="24">
        <v>9.9337748344370896E-2</v>
      </c>
      <c r="AR44" s="59"/>
      <c r="AS44" s="57" t="s">
        <v>40</v>
      </c>
      <c r="AT44" s="60"/>
    </row>
    <row r="45" spans="1:46" s="52" customFormat="1" ht="14.45" customHeight="1">
      <c r="A45" s="61"/>
      <c r="B45" s="62" t="s">
        <v>41</v>
      </c>
      <c r="C45" s="63"/>
      <c r="D45" s="2">
        <f t="shared" si="7"/>
        <v>46403</v>
      </c>
      <c r="E45" s="2">
        <f t="shared" si="8"/>
        <v>23686</v>
      </c>
      <c r="F45" s="2">
        <f t="shared" si="9"/>
        <v>22717</v>
      </c>
      <c r="G45" s="13">
        <f t="shared" si="10"/>
        <v>45561</v>
      </c>
      <c r="H45" s="13">
        <f t="shared" si="11"/>
        <v>44708</v>
      </c>
      <c r="I45" s="13">
        <v>23167</v>
      </c>
      <c r="J45" s="13">
        <v>22757</v>
      </c>
      <c r="K45" s="13">
        <v>22394</v>
      </c>
      <c r="L45" s="13">
        <v>21951</v>
      </c>
      <c r="M45" s="2">
        <f t="shared" si="12"/>
        <v>170</v>
      </c>
      <c r="N45" s="2">
        <v>103</v>
      </c>
      <c r="O45" s="2">
        <v>67</v>
      </c>
      <c r="P45" s="13">
        <f t="shared" si="1"/>
        <v>58</v>
      </c>
      <c r="Q45" s="13">
        <v>32</v>
      </c>
      <c r="R45" s="13">
        <v>26</v>
      </c>
      <c r="S45" s="13">
        <f t="shared" si="2"/>
        <v>31</v>
      </c>
      <c r="T45" s="13">
        <v>28</v>
      </c>
      <c r="U45" s="13">
        <v>3</v>
      </c>
      <c r="V45" s="2">
        <f t="shared" si="3"/>
        <v>146</v>
      </c>
      <c r="W45" s="2">
        <v>118</v>
      </c>
      <c r="X45" s="2">
        <v>28</v>
      </c>
      <c r="Y45" s="13">
        <f t="shared" si="4"/>
        <v>425</v>
      </c>
      <c r="Z45" s="13">
        <v>229</v>
      </c>
      <c r="AA45" s="13">
        <v>196</v>
      </c>
      <c r="AB45" s="13">
        <f t="shared" si="5"/>
        <v>12</v>
      </c>
      <c r="AC45" s="13">
        <v>9</v>
      </c>
      <c r="AD45" s="13">
        <v>3</v>
      </c>
      <c r="AE45" s="13">
        <v>1367</v>
      </c>
      <c r="AF45" s="2">
        <f t="shared" si="6"/>
        <v>7</v>
      </c>
      <c r="AG45" s="2">
        <v>7</v>
      </c>
      <c r="AH45" s="2">
        <v>0</v>
      </c>
      <c r="AI45" s="14">
        <v>98.185462146844003</v>
      </c>
      <c r="AJ45" s="14">
        <v>97.808832221565496</v>
      </c>
      <c r="AK45" s="14">
        <v>98.578157327111896</v>
      </c>
      <c r="AL45" s="16">
        <v>0.36635562355882201</v>
      </c>
      <c r="AM45" s="16">
        <v>0.43485603309972098</v>
      </c>
      <c r="AN45" s="16">
        <v>0.29493330985605498</v>
      </c>
      <c r="AO45" s="16">
        <v>0.28877443268754199</v>
      </c>
      <c r="AP45" s="16">
        <v>0.48551887190745602</v>
      </c>
      <c r="AQ45" s="22">
        <v>8.3637804287538003E-2</v>
      </c>
      <c r="AR45" s="64"/>
      <c r="AS45" s="62" t="s">
        <v>41</v>
      </c>
      <c r="AT45" s="65"/>
    </row>
    <row r="46" spans="1:46" s="52" customFormat="1" ht="14.45" customHeight="1">
      <c r="B46" s="53" t="s">
        <v>42</v>
      </c>
      <c r="C46" s="54"/>
      <c r="D46" s="2">
        <f t="shared" si="7"/>
        <v>8125</v>
      </c>
      <c r="E46" s="2">
        <f t="shared" si="8"/>
        <v>4164</v>
      </c>
      <c r="F46" s="2">
        <f t="shared" si="9"/>
        <v>3961</v>
      </c>
      <c r="G46" s="13">
        <f t="shared" si="10"/>
        <v>7970</v>
      </c>
      <c r="H46" s="13">
        <f t="shared" si="11"/>
        <v>7850</v>
      </c>
      <c r="I46" s="13">
        <v>4064</v>
      </c>
      <c r="J46" s="13">
        <v>4005</v>
      </c>
      <c r="K46" s="13">
        <v>3906</v>
      </c>
      <c r="L46" s="13">
        <v>3845</v>
      </c>
      <c r="M46" s="2">
        <f t="shared" si="12"/>
        <v>46</v>
      </c>
      <c r="N46" s="2">
        <v>22</v>
      </c>
      <c r="O46" s="2">
        <v>24</v>
      </c>
      <c r="P46" s="13">
        <f t="shared" si="1"/>
        <v>0</v>
      </c>
      <c r="Q46" s="13">
        <v>0</v>
      </c>
      <c r="R46" s="13">
        <v>0</v>
      </c>
      <c r="S46" s="13">
        <f t="shared" si="2"/>
        <v>11</v>
      </c>
      <c r="T46" s="13">
        <v>10</v>
      </c>
      <c r="U46" s="13">
        <v>1</v>
      </c>
      <c r="V46" s="2">
        <f t="shared" si="3"/>
        <v>19</v>
      </c>
      <c r="W46" s="2">
        <v>15</v>
      </c>
      <c r="X46" s="2">
        <v>4</v>
      </c>
      <c r="Y46" s="13">
        <f t="shared" si="4"/>
        <v>79</v>
      </c>
      <c r="Z46" s="13">
        <v>53</v>
      </c>
      <c r="AA46" s="13">
        <v>26</v>
      </c>
      <c r="AB46" s="13">
        <f t="shared" si="5"/>
        <v>0</v>
      </c>
      <c r="AC46" s="13">
        <v>0</v>
      </c>
      <c r="AD46" s="13">
        <v>0</v>
      </c>
      <c r="AE46" s="13">
        <v>585</v>
      </c>
      <c r="AF46" s="2">
        <f t="shared" si="6"/>
        <v>6</v>
      </c>
      <c r="AG46" s="2">
        <v>6</v>
      </c>
      <c r="AH46" s="2">
        <v>0</v>
      </c>
      <c r="AI46" s="14">
        <v>98.092307692307699</v>
      </c>
      <c r="AJ46" s="14">
        <v>97.598463016330498</v>
      </c>
      <c r="AK46" s="14">
        <v>98.611461752082803</v>
      </c>
      <c r="AL46" s="16">
        <v>0.56615384615384601</v>
      </c>
      <c r="AM46" s="16">
        <v>0.52833813640730098</v>
      </c>
      <c r="AN46" s="16">
        <v>0.605907599091139</v>
      </c>
      <c r="AO46" s="16">
        <v>0.27076923076923098</v>
      </c>
      <c r="AP46" s="16">
        <v>0.50432276657060504</v>
      </c>
      <c r="AQ46" s="22">
        <v>2.5246149962130801E-2</v>
      </c>
      <c r="AR46" s="40"/>
      <c r="AS46" s="53" t="s">
        <v>42</v>
      </c>
      <c r="AT46" s="55"/>
    </row>
    <row r="47" spans="1:46" s="52" customFormat="1" ht="14.45" customHeight="1">
      <c r="B47" s="53" t="s">
        <v>43</v>
      </c>
      <c r="C47" s="54"/>
      <c r="D47" s="2">
        <f t="shared" si="7"/>
        <v>12685</v>
      </c>
      <c r="E47" s="2">
        <f t="shared" si="8"/>
        <v>6491</v>
      </c>
      <c r="F47" s="2">
        <f t="shared" si="9"/>
        <v>6194</v>
      </c>
      <c r="G47" s="13">
        <f t="shared" si="10"/>
        <v>12597</v>
      </c>
      <c r="H47" s="13">
        <f t="shared" si="11"/>
        <v>12404</v>
      </c>
      <c r="I47" s="13">
        <v>6425</v>
      </c>
      <c r="J47" s="13">
        <v>6335</v>
      </c>
      <c r="K47" s="13">
        <v>6172</v>
      </c>
      <c r="L47" s="13">
        <v>6069</v>
      </c>
      <c r="M47" s="2">
        <f t="shared" si="12"/>
        <v>7</v>
      </c>
      <c r="N47" s="2">
        <v>6</v>
      </c>
      <c r="O47" s="2">
        <v>1</v>
      </c>
      <c r="P47" s="13">
        <f t="shared" si="1"/>
        <v>4</v>
      </c>
      <c r="Q47" s="13">
        <v>3</v>
      </c>
      <c r="R47" s="13">
        <v>1</v>
      </c>
      <c r="S47" s="13">
        <f t="shared" si="2"/>
        <v>13</v>
      </c>
      <c r="T47" s="13">
        <v>12</v>
      </c>
      <c r="U47" s="13">
        <v>1</v>
      </c>
      <c r="V47" s="2">
        <f t="shared" si="3"/>
        <v>22</v>
      </c>
      <c r="W47" s="2">
        <v>20</v>
      </c>
      <c r="X47" s="2">
        <v>2</v>
      </c>
      <c r="Y47" s="13">
        <f t="shared" si="4"/>
        <v>35</v>
      </c>
      <c r="Z47" s="13">
        <v>21</v>
      </c>
      <c r="AA47" s="13">
        <v>14</v>
      </c>
      <c r="AB47" s="13">
        <f t="shared" si="5"/>
        <v>7</v>
      </c>
      <c r="AC47" s="13">
        <v>4</v>
      </c>
      <c r="AD47" s="13">
        <v>3</v>
      </c>
      <c r="AE47" s="13">
        <v>324</v>
      </c>
      <c r="AF47" s="2">
        <f t="shared" si="6"/>
        <v>4</v>
      </c>
      <c r="AG47" s="2">
        <v>4</v>
      </c>
      <c r="AH47" s="2">
        <v>0</v>
      </c>
      <c r="AI47" s="14">
        <v>99.306267244777302</v>
      </c>
      <c r="AJ47" s="14">
        <v>98.983207518102006</v>
      </c>
      <c r="AK47" s="14">
        <v>99.644817565385907</v>
      </c>
      <c r="AL47" s="16">
        <v>5.51832873472606E-2</v>
      </c>
      <c r="AM47" s="16">
        <v>9.2435680172546594E-2</v>
      </c>
      <c r="AN47" s="16">
        <v>1.61446561188247E-2</v>
      </c>
      <c r="AO47" s="16">
        <v>0.20496649586125301</v>
      </c>
      <c r="AP47" s="16">
        <v>0.36974272069018599</v>
      </c>
      <c r="AQ47" s="22">
        <v>3.2289312237649297E-2</v>
      </c>
      <c r="AR47" s="40"/>
      <c r="AS47" s="53" t="s">
        <v>43</v>
      </c>
      <c r="AT47" s="55"/>
    </row>
    <row r="48" spans="1:46" s="52" customFormat="1" ht="14.45" customHeight="1">
      <c r="B48" s="53" t="s">
        <v>44</v>
      </c>
      <c r="C48" s="54"/>
      <c r="D48" s="2">
        <f t="shared" si="7"/>
        <v>16738</v>
      </c>
      <c r="E48" s="2">
        <f t="shared" si="8"/>
        <v>8598</v>
      </c>
      <c r="F48" s="2">
        <f t="shared" si="9"/>
        <v>8140</v>
      </c>
      <c r="G48" s="13">
        <f t="shared" si="10"/>
        <v>16604</v>
      </c>
      <c r="H48" s="13">
        <f t="shared" si="11"/>
        <v>16327</v>
      </c>
      <c r="I48" s="13">
        <v>8518</v>
      </c>
      <c r="J48" s="13">
        <v>8396</v>
      </c>
      <c r="K48" s="13">
        <v>8086</v>
      </c>
      <c r="L48" s="13">
        <v>7931</v>
      </c>
      <c r="M48" s="2">
        <f t="shared" si="12"/>
        <v>34</v>
      </c>
      <c r="N48" s="2">
        <v>20</v>
      </c>
      <c r="O48" s="2">
        <v>14</v>
      </c>
      <c r="P48" s="13">
        <f t="shared" si="1"/>
        <v>7</v>
      </c>
      <c r="Q48" s="13">
        <v>2</v>
      </c>
      <c r="R48" s="13">
        <v>5</v>
      </c>
      <c r="S48" s="13">
        <f t="shared" si="2"/>
        <v>8</v>
      </c>
      <c r="T48" s="13">
        <v>8</v>
      </c>
      <c r="U48" s="13">
        <v>0</v>
      </c>
      <c r="V48" s="2">
        <f t="shared" si="3"/>
        <v>24</v>
      </c>
      <c r="W48" s="2">
        <v>16</v>
      </c>
      <c r="X48" s="2">
        <v>8</v>
      </c>
      <c r="Y48" s="13">
        <f t="shared" si="4"/>
        <v>58</v>
      </c>
      <c r="Z48" s="13">
        <v>33</v>
      </c>
      <c r="AA48" s="13">
        <v>25</v>
      </c>
      <c r="AB48" s="13">
        <f t="shared" si="5"/>
        <v>3</v>
      </c>
      <c r="AC48" s="13">
        <v>1</v>
      </c>
      <c r="AD48" s="13">
        <v>2</v>
      </c>
      <c r="AE48" s="13">
        <v>661</v>
      </c>
      <c r="AF48" s="2">
        <f t="shared" si="6"/>
        <v>7</v>
      </c>
      <c r="AG48" s="2">
        <v>7</v>
      </c>
      <c r="AH48" s="2">
        <v>0</v>
      </c>
      <c r="AI48" s="14">
        <v>99.199426454773601</v>
      </c>
      <c r="AJ48" s="14">
        <v>99.069551058385699</v>
      </c>
      <c r="AK48" s="14">
        <v>99.3366093366093</v>
      </c>
      <c r="AL48" s="16">
        <v>0.203130601027602</v>
      </c>
      <c r="AM48" s="16">
        <v>0.232612235403582</v>
      </c>
      <c r="AN48" s="16">
        <v>0.171990171990172</v>
      </c>
      <c r="AO48" s="16">
        <v>0.16130959493368399</v>
      </c>
      <c r="AP48" s="16">
        <v>0.232612235403582</v>
      </c>
      <c r="AQ48" s="22">
        <v>8.5995085995085999E-2</v>
      </c>
      <c r="AR48" s="40"/>
      <c r="AS48" s="53" t="s">
        <v>44</v>
      </c>
      <c r="AT48" s="55"/>
    </row>
    <row r="49" spans="1:46" s="52" customFormat="1" ht="14.45" customHeight="1">
      <c r="B49" s="53" t="s">
        <v>45</v>
      </c>
      <c r="C49" s="54"/>
      <c r="D49" s="2">
        <f t="shared" si="7"/>
        <v>10128</v>
      </c>
      <c r="E49" s="2">
        <f t="shared" si="8"/>
        <v>5158</v>
      </c>
      <c r="F49" s="2">
        <f t="shared" si="9"/>
        <v>4970</v>
      </c>
      <c r="G49" s="13">
        <f t="shared" si="10"/>
        <v>10041</v>
      </c>
      <c r="H49" s="13">
        <f t="shared" si="11"/>
        <v>9953</v>
      </c>
      <c r="I49" s="13">
        <v>5102</v>
      </c>
      <c r="J49" s="13">
        <v>5045</v>
      </c>
      <c r="K49" s="13">
        <v>4939</v>
      </c>
      <c r="L49" s="13">
        <v>4908</v>
      </c>
      <c r="M49" s="2">
        <f t="shared" si="12"/>
        <v>5</v>
      </c>
      <c r="N49" s="2">
        <v>1</v>
      </c>
      <c r="O49" s="2">
        <v>4</v>
      </c>
      <c r="P49" s="13">
        <f t="shared" si="1"/>
        <v>0</v>
      </c>
      <c r="Q49" s="13">
        <v>0</v>
      </c>
      <c r="R49" s="13">
        <v>0</v>
      </c>
      <c r="S49" s="13">
        <f t="shared" si="2"/>
        <v>1</v>
      </c>
      <c r="T49" s="13">
        <v>1</v>
      </c>
      <c r="U49" s="13">
        <v>0</v>
      </c>
      <c r="V49" s="2">
        <f t="shared" si="3"/>
        <v>26</v>
      </c>
      <c r="W49" s="2">
        <v>20</v>
      </c>
      <c r="X49" s="2">
        <v>6</v>
      </c>
      <c r="Y49" s="13">
        <f t="shared" si="4"/>
        <v>52</v>
      </c>
      <c r="Z49" s="13">
        <v>33</v>
      </c>
      <c r="AA49" s="13">
        <v>19</v>
      </c>
      <c r="AB49" s="13">
        <f t="shared" si="5"/>
        <v>3</v>
      </c>
      <c r="AC49" s="13">
        <v>1</v>
      </c>
      <c r="AD49" s="13">
        <v>2</v>
      </c>
      <c r="AE49" s="13">
        <v>216</v>
      </c>
      <c r="AF49" s="2">
        <f t="shared" si="6"/>
        <v>4</v>
      </c>
      <c r="AG49" s="2">
        <v>3</v>
      </c>
      <c r="AH49" s="2">
        <v>1</v>
      </c>
      <c r="AI49" s="14">
        <v>99.140995260663502</v>
      </c>
      <c r="AJ49" s="14">
        <v>98.914307871267894</v>
      </c>
      <c r="AK49" s="14">
        <v>99.376257545271599</v>
      </c>
      <c r="AL49" s="16">
        <v>4.93680884676145E-2</v>
      </c>
      <c r="AM49" s="16">
        <v>1.9387359441643999E-2</v>
      </c>
      <c r="AN49" s="16">
        <v>8.0482897384305793E-2</v>
      </c>
      <c r="AO49" s="16">
        <v>0.25671406003159603</v>
      </c>
      <c r="AP49" s="16">
        <v>0.407134548274525</v>
      </c>
      <c r="AQ49" s="22">
        <v>0.100603621730382</v>
      </c>
      <c r="AR49" s="40"/>
      <c r="AS49" s="53" t="s">
        <v>45</v>
      </c>
      <c r="AT49" s="55"/>
    </row>
    <row r="50" spans="1:46" s="52" customFormat="1" ht="14.45" customHeight="1">
      <c r="B50" s="53" t="s">
        <v>46</v>
      </c>
      <c r="C50" s="54"/>
      <c r="D50" s="2">
        <f t="shared" si="7"/>
        <v>10481</v>
      </c>
      <c r="E50" s="2">
        <f t="shared" si="8"/>
        <v>5367</v>
      </c>
      <c r="F50" s="2">
        <f t="shared" si="9"/>
        <v>5114</v>
      </c>
      <c r="G50" s="13">
        <f t="shared" si="10"/>
        <v>10314</v>
      </c>
      <c r="H50" s="13">
        <f t="shared" si="11"/>
        <v>10173</v>
      </c>
      <c r="I50" s="13">
        <v>5258</v>
      </c>
      <c r="J50" s="13">
        <v>5186</v>
      </c>
      <c r="K50" s="13">
        <v>5056</v>
      </c>
      <c r="L50" s="13">
        <v>4987</v>
      </c>
      <c r="M50" s="2">
        <f t="shared" si="12"/>
        <v>18</v>
      </c>
      <c r="N50" s="2">
        <v>8</v>
      </c>
      <c r="O50" s="2">
        <v>10</v>
      </c>
      <c r="P50" s="13">
        <f t="shared" si="1"/>
        <v>18</v>
      </c>
      <c r="Q50" s="13">
        <v>12</v>
      </c>
      <c r="R50" s="13">
        <v>6</v>
      </c>
      <c r="S50" s="13">
        <f t="shared" si="2"/>
        <v>17</v>
      </c>
      <c r="T50" s="13">
        <v>15</v>
      </c>
      <c r="U50" s="13">
        <v>2</v>
      </c>
      <c r="V50" s="2">
        <f t="shared" si="3"/>
        <v>40</v>
      </c>
      <c r="W50" s="2">
        <v>25</v>
      </c>
      <c r="X50" s="2">
        <v>15</v>
      </c>
      <c r="Y50" s="13">
        <f t="shared" si="4"/>
        <v>73</v>
      </c>
      <c r="Z50" s="13">
        <v>49</v>
      </c>
      <c r="AA50" s="13">
        <v>24</v>
      </c>
      <c r="AB50" s="13">
        <f t="shared" si="5"/>
        <v>1</v>
      </c>
      <c r="AC50" s="13">
        <v>0</v>
      </c>
      <c r="AD50" s="13">
        <v>1</v>
      </c>
      <c r="AE50" s="13">
        <v>235</v>
      </c>
      <c r="AF50" s="2">
        <f t="shared" si="6"/>
        <v>5</v>
      </c>
      <c r="AG50" s="2">
        <v>3</v>
      </c>
      <c r="AH50" s="2">
        <v>2</v>
      </c>
      <c r="AI50" s="14">
        <v>98.406640587730195</v>
      </c>
      <c r="AJ50" s="14">
        <v>97.969070244084193</v>
      </c>
      <c r="AK50" s="14">
        <v>98.865858427845097</v>
      </c>
      <c r="AL50" s="16">
        <v>0.17173933784944201</v>
      </c>
      <c r="AM50" s="16">
        <v>0.14905906465436899</v>
      </c>
      <c r="AN50" s="16">
        <v>0.19554165037152901</v>
      </c>
      <c r="AO50" s="16">
        <v>0.29577330407403901</v>
      </c>
      <c r="AP50" s="16">
        <v>0.35401527855412701</v>
      </c>
      <c r="AQ50" s="22">
        <v>0.23464998044583499</v>
      </c>
      <c r="AR50" s="40"/>
      <c r="AS50" s="53" t="s">
        <v>46</v>
      </c>
      <c r="AT50" s="55"/>
    </row>
    <row r="51" spans="1:46" s="52" customFormat="1" ht="14.45" customHeight="1">
      <c r="B51" s="53" t="s">
        <v>47</v>
      </c>
      <c r="C51" s="54"/>
      <c r="D51" s="2">
        <f t="shared" si="7"/>
        <v>15611</v>
      </c>
      <c r="E51" s="2">
        <f t="shared" si="8"/>
        <v>7966</v>
      </c>
      <c r="F51" s="2">
        <f t="shared" si="9"/>
        <v>7645</v>
      </c>
      <c r="G51" s="13">
        <f t="shared" si="10"/>
        <v>15439</v>
      </c>
      <c r="H51" s="13">
        <f t="shared" si="11"/>
        <v>15192</v>
      </c>
      <c r="I51" s="13">
        <v>7859</v>
      </c>
      <c r="J51" s="13">
        <v>7759</v>
      </c>
      <c r="K51" s="13">
        <v>7580</v>
      </c>
      <c r="L51" s="13">
        <v>7433</v>
      </c>
      <c r="M51" s="2">
        <f t="shared" si="12"/>
        <v>5</v>
      </c>
      <c r="N51" s="2">
        <v>2</v>
      </c>
      <c r="O51" s="2">
        <v>3</v>
      </c>
      <c r="P51" s="13">
        <f t="shared" si="1"/>
        <v>14</v>
      </c>
      <c r="Q51" s="13">
        <v>6</v>
      </c>
      <c r="R51" s="13">
        <v>8</v>
      </c>
      <c r="S51" s="13">
        <f t="shared" si="2"/>
        <v>6</v>
      </c>
      <c r="T51" s="13">
        <v>6</v>
      </c>
      <c r="U51" s="13">
        <v>0</v>
      </c>
      <c r="V51" s="2">
        <f t="shared" si="3"/>
        <v>44</v>
      </c>
      <c r="W51" s="2">
        <v>38</v>
      </c>
      <c r="X51" s="2">
        <v>6</v>
      </c>
      <c r="Y51" s="13">
        <f t="shared" si="4"/>
        <v>102</v>
      </c>
      <c r="Z51" s="13">
        <v>55</v>
      </c>
      <c r="AA51" s="13">
        <v>47</v>
      </c>
      <c r="AB51" s="13">
        <f t="shared" si="5"/>
        <v>1</v>
      </c>
      <c r="AC51" s="13">
        <v>0</v>
      </c>
      <c r="AD51" s="13">
        <v>1</v>
      </c>
      <c r="AE51" s="13">
        <v>327</v>
      </c>
      <c r="AF51" s="2">
        <f t="shared" si="6"/>
        <v>8</v>
      </c>
      <c r="AG51" s="2">
        <v>8</v>
      </c>
      <c r="AH51" s="2">
        <v>0</v>
      </c>
      <c r="AI51" s="14">
        <v>98.898212798667601</v>
      </c>
      <c r="AJ51" s="14">
        <v>98.656791363294005</v>
      </c>
      <c r="AK51" s="14">
        <v>99.149771092217094</v>
      </c>
      <c r="AL51" s="16">
        <v>3.2028697713150998E-2</v>
      </c>
      <c r="AM51" s="16">
        <v>2.5106703489831801E-2</v>
      </c>
      <c r="AN51" s="16">
        <v>3.9241334205363E-2</v>
      </c>
      <c r="AO51" s="16">
        <v>0.26904106079046802</v>
      </c>
      <c r="AP51" s="16">
        <v>0.46447401456188803</v>
      </c>
      <c r="AQ51" s="22">
        <v>6.5402223675604998E-2</v>
      </c>
      <c r="AR51" s="40"/>
      <c r="AS51" s="53" t="s">
        <v>47</v>
      </c>
      <c r="AT51" s="55"/>
    </row>
    <row r="52" spans="1:46" s="52" customFormat="1" ht="14.45" customHeight="1" thickBot="1">
      <c r="A52" s="27"/>
      <c r="B52" s="71" t="s">
        <v>48</v>
      </c>
      <c r="C52" s="72"/>
      <c r="D52" s="7">
        <f t="shared" si="7"/>
        <v>16363</v>
      </c>
      <c r="E52" s="11">
        <f t="shared" si="8"/>
        <v>8525</v>
      </c>
      <c r="F52" s="11">
        <f t="shared" si="9"/>
        <v>7838</v>
      </c>
      <c r="G52" s="11">
        <f t="shared" si="10"/>
        <v>15932</v>
      </c>
      <c r="H52" s="11">
        <f t="shared" si="11"/>
        <v>15572</v>
      </c>
      <c r="I52" s="11">
        <v>8247</v>
      </c>
      <c r="J52" s="11">
        <v>8095</v>
      </c>
      <c r="K52" s="11">
        <v>7685</v>
      </c>
      <c r="L52" s="11">
        <v>7477</v>
      </c>
      <c r="M52" s="11">
        <f t="shared" si="12"/>
        <v>38</v>
      </c>
      <c r="N52" s="11">
        <v>22</v>
      </c>
      <c r="O52" s="11">
        <v>16</v>
      </c>
      <c r="P52" s="11">
        <f t="shared" si="1"/>
        <v>9</v>
      </c>
      <c r="Q52" s="11">
        <v>2</v>
      </c>
      <c r="R52" s="11">
        <v>7</v>
      </c>
      <c r="S52" s="11">
        <f t="shared" si="2"/>
        <v>10</v>
      </c>
      <c r="T52" s="11">
        <v>10</v>
      </c>
      <c r="U52" s="11">
        <v>0</v>
      </c>
      <c r="V52" s="11">
        <f t="shared" si="3"/>
        <v>93</v>
      </c>
      <c r="W52" s="11">
        <v>67</v>
      </c>
      <c r="X52" s="11">
        <v>26</v>
      </c>
      <c r="Y52" s="11">
        <f t="shared" si="4"/>
        <v>275</v>
      </c>
      <c r="Z52" s="11">
        <v>175</v>
      </c>
      <c r="AA52" s="11">
        <v>100</v>
      </c>
      <c r="AB52" s="11">
        <f t="shared" si="5"/>
        <v>6</v>
      </c>
      <c r="AC52" s="11">
        <v>2</v>
      </c>
      <c r="AD52" s="11">
        <v>4</v>
      </c>
      <c r="AE52" s="11">
        <v>284</v>
      </c>
      <c r="AF52" s="11">
        <f t="shared" si="6"/>
        <v>3</v>
      </c>
      <c r="AG52" s="11">
        <v>3</v>
      </c>
      <c r="AH52" s="11">
        <v>0</v>
      </c>
      <c r="AI52" s="19">
        <v>97.366008678115307</v>
      </c>
      <c r="AJ52" s="19">
        <v>96.739002932551301</v>
      </c>
      <c r="AK52" s="19">
        <v>98.047971421280906</v>
      </c>
      <c r="AL52" s="19">
        <v>0.23223125343763401</v>
      </c>
      <c r="AM52" s="19">
        <v>0.25806451612903197</v>
      </c>
      <c r="AN52" s="19">
        <v>0.204133707578464</v>
      </c>
      <c r="AO52" s="19">
        <v>0.311678787508403</v>
      </c>
      <c r="AP52" s="19">
        <v>0.46920821114369499</v>
      </c>
      <c r="AQ52" s="26">
        <v>0.14034192396019399</v>
      </c>
      <c r="AR52" s="73"/>
      <c r="AS52" s="71" t="s">
        <v>48</v>
      </c>
      <c r="AT52" s="74"/>
    </row>
    <row r="53" spans="1:46" ht="5.0999999999999996" customHeight="1">
      <c r="A53" s="31"/>
      <c r="B53" s="31"/>
      <c r="C53" s="31"/>
      <c r="AR53" s="52"/>
      <c r="AS53" s="75"/>
      <c r="AT53" s="31"/>
    </row>
    <row r="54" spans="1:46" ht="14.45" customHeight="1">
      <c r="B54" s="76" t="s">
        <v>52</v>
      </c>
    </row>
  </sheetData>
  <mergeCells count="47">
    <mergeCell ref="AQ3:AQ4"/>
    <mergeCell ref="G3:G4"/>
    <mergeCell ref="I3:I4"/>
    <mergeCell ref="K3:K4"/>
    <mergeCell ref="AE2:AE4"/>
    <mergeCell ref="AM3:AM4"/>
    <mergeCell ref="AN3:AN4"/>
    <mergeCell ref="AO3:AO4"/>
    <mergeCell ref="AP3:AP4"/>
    <mergeCell ref="AI3:AI4"/>
    <mergeCell ref="T3:T4"/>
    <mergeCell ref="U3:U4"/>
    <mergeCell ref="V3:V4"/>
    <mergeCell ref="W3:W4"/>
    <mergeCell ref="AL3:AL4"/>
    <mergeCell ref="AD3:AD4"/>
    <mergeCell ref="AK3:AK4"/>
    <mergeCell ref="AF2:AH2"/>
    <mergeCell ref="V2:X2"/>
    <mergeCell ref="Y2:AA2"/>
    <mergeCell ref="AB2:AD2"/>
    <mergeCell ref="X3:X4"/>
    <mergeCell ref="Y3:Y4"/>
    <mergeCell ref="Z3:Z4"/>
    <mergeCell ref="AA3:AA4"/>
    <mergeCell ref="AI2:AK2"/>
    <mergeCell ref="AF3:AF4"/>
    <mergeCell ref="AG3:AG4"/>
    <mergeCell ref="AH3:AH4"/>
    <mergeCell ref="AB3:AB4"/>
    <mergeCell ref="AC3:AC4"/>
    <mergeCell ref="AS2:AS4"/>
    <mergeCell ref="B2:B4"/>
    <mergeCell ref="D3:D4"/>
    <mergeCell ref="E3:E4"/>
    <mergeCell ref="F3:F4"/>
    <mergeCell ref="M3:M4"/>
    <mergeCell ref="N3:N4"/>
    <mergeCell ref="O3:O4"/>
    <mergeCell ref="AL2:AN2"/>
    <mergeCell ref="AO2:AQ2"/>
    <mergeCell ref="P3:P4"/>
    <mergeCell ref="Q3:Q4"/>
    <mergeCell ref="R3:R4"/>
    <mergeCell ref="S3:S4"/>
    <mergeCell ref="S2:U2"/>
    <mergeCell ref="AJ3:AJ4"/>
  </mergeCells>
  <phoneticPr fontId="2"/>
  <pageMargins left="0.6692913385826772" right="0.6692913385826772" top="1.17" bottom="0.78740157480314965" header="0.51181102362204722" footer="0.51181102362204722"/>
  <pageSetup paperSize="9" scale="99" orientation="portrait" r:id="rId1"/>
  <headerFooter alignWithMargins="0"/>
  <colBreaks count="1" manualBreakCount="1">
    <brk id="2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参考3府県別中卒後</vt:lpstr>
      <vt:lpstr>参考3府県別中卒後!Print_Area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073083</cp:lastModifiedBy>
  <cp:lastPrinted>2019-01-30T09:08:20Z</cp:lastPrinted>
  <dcterms:created xsi:type="dcterms:W3CDTF">2006-09-07T01:51:30Z</dcterms:created>
  <dcterms:modified xsi:type="dcterms:W3CDTF">2019-01-30T09:16:48Z</dcterms:modified>
</cp:coreProperties>
</file>