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産業調査班\学校基本調査\01 H20～\R6\21 速報・確報\01 速報\01 概要資料_R6\"/>
    </mc:Choice>
  </mc:AlternateContent>
  <bookViews>
    <workbookView xWindow="-15" yWindow="-15" windowWidth="7590" windowHeight="8955" firstSheet="6" activeTab="6"/>
  </bookViews>
  <sheets>
    <sheet name="XXXXXX" sheetId="7" state="veryHidden" r:id="rId1"/>
    <sheet name="XXXXX0" sheetId="8" state="veryHidden" r:id="rId2"/>
    <sheet name="XXXXX1" sheetId="9" state="veryHidden" r:id="rId3"/>
    <sheet name="XXXXX2" sheetId="10" state="veryHidden" r:id="rId4"/>
    <sheet name="XXXXX3" sheetId="11" state="veryHidden" r:id="rId5"/>
    <sheet name="XXXXX4" sheetId="12" state="veryHidden" r:id="rId6"/>
    <sheet name="1県推移" sheetId="6" r:id="rId7"/>
    <sheet name="2設置者別" sheetId="22" r:id="rId8"/>
    <sheet name="3市町村別学校数等" sheetId="19" r:id="rId9"/>
    <sheet name="4市町村別児童生徒数" sheetId="15" r:id="rId10"/>
  </sheets>
  <definedNames>
    <definedName name="__123Graph_LBL_A" localSheetId="8" hidden="1">#REF!</definedName>
    <definedName name="__123Graph_LBL_A" hidden="1">#REF!</definedName>
    <definedName name="__123Graph_LBL_B" localSheetId="8" hidden="1">#REF!</definedName>
    <definedName name="__123Graph_LBL_B" hidden="1">#REF!</definedName>
    <definedName name="__123Graph_LBL_B在学者数" localSheetId="8" hidden="1">#REF!</definedName>
    <definedName name="__123Graph_LBL_B在学者数" hidden="1">#REF!</definedName>
    <definedName name="__123Graph_LBL_C" localSheetId="8" hidden="1">#REF!</definedName>
    <definedName name="__123Graph_LBL_C" hidden="1">#REF!</definedName>
    <definedName name="__123Graph_LBL_C在学者数" localSheetId="8" hidden="1">#REF!</definedName>
    <definedName name="__123Graph_LBL_C在学者数" hidden="1">#REF!</definedName>
    <definedName name="__123Graph_X" localSheetId="8" hidden="1">#REF!</definedName>
    <definedName name="__123Graph_X" hidden="1">#REF!</definedName>
    <definedName name="_xlnm.Print_Area" localSheetId="6">'1県推移'!$A$1:$N$84</definedName>
    <definedName name="_xlnm.Print_Area" localSheetId="7">'2設置者別'!$A$1:$M$64</definedName>
    <definedName name="_xlnm.Print_Area" localSheetId="8">'3市町村別学校数等'!$A$1:$P$72</definedName>
    <definedName name="_xlnm.Print_Area" localSheetId="9">'4市町村別児童生徒数'!$A$1:$P$78</definedName>
    <definedName name="数値" localSheetId="8">#REF!</definedName>
    <definedName name="数値">#REF!</definedName>
  </definedNames>
  <calcPr calcId="162913"/>
</workbook>
</file>

<file path=xl/calcChain.xml><?xml version="1.0" encoding="utf-8"?>
<calcChain xmlns="http://schemas.openxmlformats.org/spreadsheetml/2006/main">
  <c r="I64" i="15" l="1"/>
  <c r="I50" i="15"/>
  <c r="I51" i="15"/>
  <c r="I52" i="15"/>
  <c r="I53" i="15"/>
  <c r="I54" i="15"/>
  <c r="I55" i="15"/>
  <c r="I56" i="15"/>
  <c r="I57" i="15"/>
  <c r="I58" i="15"/>
  <c r="I59" i="15"/>
  <c r="I60" i="15"/>
  <c r="I61" i="15"/>
  <c r="I62" i="15"/>
  <c r="I63" i="15"/>
  <c r="I65" i="15"/>
  <c r="I66" i="15"/>
  <c r="I67" i="15"/>
  <c r="I68" i="15"/>
  <c r="I69" i="15"/>
  <c r="I70" i="15"/>
  <c r="I71" i="15"/>
  <c r="I72" i="15"/>
  <c r="I73" i="15"/>
  <c r="I74" i="15"/>
  <c r="I75" i="15"/>
  <c r="I76" i="15"/>
  <c r="I49" i="15"/>
  <c r="I47" i="15"/>
  <c r="E56" i="15"/>
  <c r="E57" i="15"/>
  <c r="E58" i="15"/>
  <c r="E59" i="15"/>
  <c r="E60" i="15"/>
  <c r="E61" i="15"/>
  <c r="E62" i="15"/>
  <c r="E63" i="15"/>
  <c r="E64" i="15"/>
  <c r="E65" i="15"/>
  <c r="E66" i="15"/>
  <c r="E67" i="15"/>
  <c r="E68" i="15"/>
  <c r="E69" i="15"/>
  <c r="E70" i="15"/>
  <c r="E71" i="15"/>
  <c r="E72" i="15"/>
  <c r="E73" i="15"/>
  <c r="E74" i="15"/>
  <c r="E75" i="15"/>
  <c r="E76" i="15"/>
  <c r="E48" i="15"/>
  <c r="E49" i="15"/>
  <c r="E50" i="15"/>
  <c r="E51" i="15"/>
  <c r="E52" i="15"/>
  <c r="E53" i="15"/>
  <c r="E54" i="15"/>
  <c r="E55" i="15"/>
  <c r="E47" i="15"/>
  <c r="F30" i="22"/>
  <c r="E8" i="22"/>
  <c r="D6" i="22"/>
  <c r="E6" i="22"/>
  <c r="N46" i="15" l="1"/>
  <c r="M46" i="15"/>
  <c r="L46" i="15"/>
  <c r="K46" i="15"/>
  <c r="J46" i="15"/>
  <c r="I46" i="15"/>
  <c r="H46" i="15"/>
  <c r="G46" i="15"/>
  <c r="F46" i="15"/>
  <c r="E46" i="15"/>
  <c r="D46" i="15"/>
  <c r="C46" i="15"/>
  <c r="B46" i="15"/>
  <c r="M39" i="15"/>
  <c r="L39" i="15"/>
  <c r="K39" i="15"/>
  <c r="J39" i="15"/>
  <c r="I39" i="15"/>
  <c r="H39" i="15"/>
  <c r="G39" i="15"/>
  <c r="F39" i="15"/>
  <c r="E39" i="15"/>
  <c r="D39" i="15"/>
  <c r="C39" i="15"/>
  <c r="B39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P41" i="19"/>
  <c r="O41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B41" i="19"/>
  <c r="P5" i="19"/>
  <c r="O5" i="19"/>
  <c r="N5" i="19"/>
  <c r="M5" i="19"/>
  <c r="L5" i="19"/>
  <c r="K5" i="19"/>
  <c r="J5" i="19"/>
  <c r="I5" i="19"/>
  <c r="H5" i="19"/>
  <c r="G5" i="19"/>
  <c r="F5" i="19"/>
  <c r="E5" i="19"/>
  <c r="D5" i="19"/>
  <c r="C5" i="19"/>
  <c r="B5" i="19"/>
  <c r="L6" i="22" l="1"/>
  <c r="M45" i="22"/>
  <c r="L45" i="22"/>
  <c r="M41" i="22"/>
  <c r="L41" i="22"/>
  <c r="M37" i="22"/>
  <c r="L37" i="22"/>
  <c r="M33" i="22"/>
  <c r="L33" i="22"/>
  <c r="M29" i="22"/>
  <c r="L29" i="22"/>
  <c r="M25" i="22"/>
  <c r="L25" i="22"/>
  <c r="M21" i="22"/>
  <c r="L21" i="22"/>
  <c r="M17" i="22"/>
  <c r="L17" i="22"/>
  <c r="M13" i="22"/>
  <c r="L13" i="22"/>
  <c r="M9" i="22"/>
  <c r="L9" i="22"/>
  <c r="F48" i="22"/>
  <c r="C48" i="22"/>
  <c r="F47" i="22"/>
  <c r="C47" i="22"/>
  <c r="F46" i="22"/>
  <c r="C46" i="22"/>
  <c r="H45" i="22"/>
  <c r="G45" i="22"/>
  <c r="F45" i="22" s="1"/>
  <c r="E45" i="22"/>
  <c r="D45" i="22"/>
  <c r="F44" i="22"/>
  <c r="C44" i="22"/>
  <c r="F43" i="22"/>
  <c r="C43" i="22"/>
  <c r="F42" i="22"/>
  <c r="C42" i="22"/>
  <c r="H41" i="22"/>
  <c r="G41" i="22"/>
  <c r="E41" i="22"/>
  <c r="D41" i="22"/>
  <c r="F40" i="22"/>
  <c r="C40" i="22"/>
  <c r="F39" i="22"/>
  <c r="C39" i="22"/>
  <c r="F38" i="22"/>
  <c r="C38" i="22"/>
  <c r="H37" i="22"/>
  <c r="G37" i="22"/>
  <c r="F37" i="22"/>
  <c r="E37" i="22"/>
  <c r="D37" i="22"/>
  <c r="C37" i="22"/>
  <c r="F36" i="22"/>
  <c r="C36" i="22"/>
  <c r="F35" i="22"/>
  <c r="C35" i="22"/>
  <c r="F34" i="22"/>
  <c r="C34" i="22"/>
  <c r="H33" i="22"/>
  <c r="G33" i="22"/>
  <c r="E33" i="22"/>
  <c r="D33" i="22"/>
  <c r="F32" i="22"/>
  <c r="C32" i="22"/>
  <c r="F31" i="22"/>
  <c r="C31" i="22"/>
  <c r="C30" i="22"/>
  <c r="H29" i="22"/>
  <c r="G29" i="22"/>
  <c r="F29" i="22"/>
  <c r="E29" i="22"/>
  <c r="D29" i="22"/>
  <c r="F28" i="22"/>
  <c r="C28" i="22"/>
  <c r="F27" i="22"/>
  <c r="C27" i="22"/>
  <c r="F26" i="22"/>
  <c r="C26" i="22"/>
  <c r="H25" i="22"/>
  <c r="G25" i="22"/>
  <c r="E25" i="22"/>
  <c r="D25" i="22"/>
  <c r="C25" i="22" s="1"/>
  <c r="F24" i="22"/>
  <c r="C24" i="22"/>
  <c r="F23" i="22"/>
  <c r="C23" i="22"/>
  <c r="F22" i="22"/>
  <c r="C22" i="22"/>
  <c r="H21" i="22"/>
  <c r="G21" i="22"/>
  <c r="F21" i="22" s="1"/>
  <c r="E21" i="22"/>
  <c r="D21" i="22"/>
  <c r="F20" i="22"/>
  <c r="C20" i="22"/>
  <c r="F19" i="22"/>
  <c r="C19" i="22"/>
  <c r="F18" i="22"/>
  <c r="C18" i="22"/>
  <c r="H17" i="22"/>
  <c r="G17" i="22"/>
  <c r="E17" i="22"/>
  <c r="D17" i="22"/>
  <c r="F16" i="22"/>
  <c r="C16" i="22"/>
  <c r="F15" i="22"/>
  <c r="C15" i="22"/>
  <c r="F14" i="22"/>
  <c r="C14" i="22"/>
  <c r="H13" i="22"/>
  <c r="G13" i="22"/>
  <c r="E13" i="22"/>
  <c r="D13" i="22"/>
  <c r="F12" i="22"/>
  <c r="C12" i="22"/>
  <c r="F11" i="22"/>
  <c r="C11" i="22"/>
  <c r="F10" i="22"/>
  <c r="C10" i="22"/>
  <c r="H9" i="22"/>
  <c r="F9" i="22" s="1"/>
  <c r="G9" i="22"/>
  <c r="E9" i="22"/>
  <c r="D9" i="22"/>
  <c r="I48" i="22"/>
  <c r="I47" i="22"/>
  <c r="I46" i="22"/>
  <c r="K45" i="22"/>
  <c r="J45" i="22"/>
  <c r="I44" i="22"/>
  <c r="I43" i="22"/>
  <c r="I42" i="22"/>
  <c r="K41" i="22"/>
  <c r="J41" i="22"/>
  <c r="I40" i="22"/>
  <c r="I39" i="22"/>
  <c r="I38" i="22"/>
  <c r="K37" i="22"/>
  <c r="J37" i="22"/>
  <c r="I36" i="22"/>
  <c r="I35" i="22"/>
  <c r="I34" i="22"/>
  <c r="K33" i="22"/>
  <c r="J33" i="22"/>
  <c r="I32" i="22"/>
  <c r="I31" i="22"/>
  <c r="I30" i="22"/>
  <c r="K29" i="22"/>
  <c r="J29" i="22"/>
  <c r="I28" i="22"/>
  <c r="I27" i="22"/>
  <c r="I26" i="22"/>
  <c r="K25" i="22"/>
  <c r="J25" i="22"/>
  <c r="I24" i="22"/>
  <c r="I23" i="22"/>
  <c r="I22" i="22"/>
  <c r="K21" i="22"/>
  <c r="J21" i="22"/>
  <c r="I20" i="22"/>
  <c r="I19" i="22"/>
  <c r="I18" i="22"/>
  <c r="K17" i="22"/>
  <c r="J17" i="22"/>
  <c r="I16" i="22"/>
  <c r="I15" i="22"/>
  <c r="I14" i="22"/>
  <c r="K13" i="22"/>
  <c r="J13" i="22"/>
  <c r="I12" i="22"/>
  <c r="I11" i="22"/>
  <c r="I10" i="22"/>
  <c r="K9" i="22"/>
  <c r="J9" i="22"/>
  <c r="M8" i="22"/>
  <c r="L8" i="22"/>
  <c r="K8" i="22"/>
  <c r="J8" i="22"/>
  <c r="H8" i="22"/>
  <c r="G8" i="22"/>
  <c r="D8" i="22"/>
  <c r="M7" i="22"/>
  <c r="L7" i="22"/>
  <c r="K7" i="22"/>
  <c r="J7" i="22"/>
  <c r="H7" i="22"/>
  <c r="G7" i="22"/>
  <c r="E7" i="22"/>
  <c r="E5" i="22" s="1"/>
  <c r="D7" i="22"/>
  <c r="M6" i="22"/>
  <c r="K6" i="22"/>
  <c r="J6" i="22"/>
  <c r="H6" i="22"/>
  <c r="G6" i="22"/>
  <c r="I13" i="22" l="1"/>
  <c r="C45" i="22"/>
  <c r="C17" i="22"/>
  <c r="G5" i="22"/>
  <c r="C7" i="22"/>
  <c r="C9" i="22"/>
  <c r="C6" i="22"/>
  <c r="C8" i="22"/>
  <c r="F7" i="22"/>
  <c r="F6" i="22"/>
  <c r="F8" i="22"/>
  <c r="I41" i="22"/>
  <c r="C13" i="22"/>
  <c r="I25" i="22"/>
  <c r="C21" i="22"/>
  <c r="F13" i="22"/>
  <c r="C29" i="22"/>
  <c r="H5" i="22"/>
  <c r="I45" i="22"/>
  <c r="F17" i="22"/>
  <c r="C33" i="22"/>
  <c r="F25" i="22"/>
  <c r="C41" i="22"/>
  <c r="F33" i="22"/>
  <c r="F41" i="22"/>
  <c r="I9" i="22"/>
  <c r="L5" i="22"/>
  <c r="I33" i="22"/>
  <c r="I21" i="22"/>
  <c r="I17" i="22"/>
  <c r="I8" i="22"/>
  <c r="I6" i="22"/>
  <c r="K5" i="22"/>
  <c r="I7" i="22"/>
  <c r="J5" i="22"/>
  <c r="M5" i="22"/>
  <c r="D5" i="22"/>
  <c r="I37" i="22"/>
  <c r="I29" i="22"/>
  <c r="F5" i="22" l="1"/>
  <c r="C5" i="22"/>
  <c r="I5" i="22"/>
</calcChain>
</file>

<file path=xl/sharedStrings.xml><?xml version="1.0" encoding="utf-8"?>
<sst xmlns="http://schemas.openxmlformats.org/spreadsheetml/2006/main" count="555" uniqueCount="126">
  <si>
    <t>高等学校（全日制・定時制）</t>
  </si>
  <si>
    <t>平成元</t>
  </si>
  <si>
    <t>学校数</t>
    <rPh sb="0" eb="3">
      <t>ガッコウスウ</t>
    </rPh>
    <phoneticPr fontId="3"/>
  </si>
  <si>
    <t>在学者数</t>
    <rPh sb="0" eb="3">
      <t>ザイガクシャ</t>
    </rPh>
    <rPh sb="3" eb="4">
      <t>スウ</t>
    </rPh>
    <phoneticPr fontId="3"/>
  </si>
  <si>
    <t>教員数</t>
    <rPh sb="0" eb="3">
      <t>キョウインスウ</t>
    </rPh>
    <phoneticPr fontId="3"/>
  </si>
  <si>
    <t>小学校</t>
    <rPh sb="0" eb="3">
      <t>ショウガッコウ</t>
    </rPh>
    <phoneticPr fontId="3"/>
  </si>
  <si>
    <t>中学校</t>
    <rPh sb="0" eb="3">
      <t>チュウガッコウ</t>
    </rPh>
    <phoneticPr fontId="3"/>
  </si>
  <si>
    <t>1　和歌山県の学校数、在学者数、教員数の推移</t>
    <phoneticPr fontId="3"/>
  </si>
  <si>
    <t xml:space="preserve">   学校数</t>
  </si>
  <si>
    <t>計</t>
  </si>
  <si>
    <t>本校</t>
  </si>
  <si>
    <t>分校</t>
  </si>
  <si>
    <t>男</t>
  </si>
  <si>
    <t>女</t>
  </si>
  <si>
    <t>総数</t>
  </si>
  <si>
    <t>国立</t>
  </si>
  <si>
    <t>公立</t>
  </si>
  <si>
    <t>私立</t>
  </si>
  <si>
    <t>専修学校</t>
  </si>
  <si>
    <t>各種学校</t>
  </si>
  <si>
    <t>小学校</t>
  </si>
  <si>
    <t>中学校</t>
  </si>
  <si>
    <t>高等学校
（全日制･定時制）</t>
  </si>
  <si>
    <t>高等学校
（通信制）</t>
  </si>
  <si>
    <t>幼稚園</t>
  </si>
  <si>
    <t>高等学校
（全日制･定時制）</t>
    <phoneticPr fontId="6"/>
  </si>
  <si>
    <t>（参考）前年度からの増減数</t>
    <rPh sb="1" eb="3">
      <t>サンコウ</t>
    </rPh>
    <rPh sb="4" eb="7">
      <t>ゼンネンド</t>
    </rPh>
    <rPh sb="10" eb="12">
      <t>ゾウゲン</t>
    </rPh>
    <rPh sb="12" eb="13">
      <t>スウ</t>
    </rPh>
    <phoneticPr fontId="6"/>
  </si>
  <si>
    <t>区分</t>
    <phoneticPr fontId="6"/>
  </si>
  <si>
    <t>教員数</t>
    <phoneticPr fontId="6"/>
  </si>
  <si>
    <t>職員数</t>
    <phoneticPr fontId="6"/>
  </si>
  <si>
    <t>(兼務者)</t>
    <phoneticPr fontId="6"/>
  </si>
  <si>
    <t>(本務者)</t>
    <phoneticPr fontId="6"/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</si>
  <si>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</si>
  <si>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</si>
  <si>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</si>
  <si>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</si>
  <si>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</si>
  <si>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</si>
  <si>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</si>
  <si>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</si>
  <si>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</si>
  <si>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</si>
  <si>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</si>
  <si>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</si>
  <si>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</si>
  <si>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</si>
  <si>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</si>
  <si>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</si>
  <si>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美浜町</t>
  </si>
  <si>
    <t>日高町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</si>
  <si>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</si>
  <si>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</si>
  <si>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</si>
  <si>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</si>
  <si>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</si>
  <si>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</si>
  <si>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</si>
  <si>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</si>
  <si>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</si>
  <si>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</si>
  <si>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</si>
  <si>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</si>
  <si>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区分</t>
    <rPh sb="0" eb="2">
      <t>クブン</t>
    </rPh>
    <phoneticPr fontId="8"/>
  </si>
  <si>
    <t>小学校</t>
    <rPh sb="0" eb="3">
      <t>ショウガッコウ</t>
    </rPh>
    <phoneticPr fontId="8"/>
  </si>
  <si>
    <t>中学校</t>
    <rPh sb="0" eb="3">
      <t>チュウガッコウ</t>
    </rPh>
    <phoneticPr fontId="8"/>
  </si>
  <si>
    <t>高等学校（全日制・定時制）</t>
    <rPh sb="0" eb="2">
      <t>コウトウ</t>
    </rPh>
    <rPh sb="2" eb="4">
      <t>ガッコウ</t>
    </rPh>
    <rPh sb="5" eb="8">
      <t>ゼンニチセイ</t>
    </rPh>
    <rPh sb="9" eb="11">
      <t>テイジ</t>
    </rPh>
    <rPh sb="11" eb="12">
      <t>セイ</t>
    </rPh>
    <phoneticPr fontId="8"/>
  </si>
  <si>
    <t>幼稚園</t>
    <rPh sb="0" eb="3">
      <t>ヨウチエン</t>
    </rPh>
    <phoneticPr fontId="8"/>
  </si>
  <si>
    <t>専修学校</t>
    <rPh sb="0" eb="2">
      <t>センシュウ</t>
    </rPh>
    <rPh sb="2" eb="4">
      <t>ガッコウ</t>
    </rPh>
    <phoneticPr fontId="8"/>
  </si>
  <si>
    <t>各種学校</t>
    <rPh sb="0" eb="2">
      <t>カクシュ</t>
    </rPh>
    <rPh sb="2" eb="4">
      <t>ガッコウ</t>
    </rPh>
    <phoneticPr fontId="8"/>
  </si>
  <si>
    <t>学校数</t>
    <rPh sb="0" eb="3">
      <t>ガッコウスウ</t>
    </rPh>
    <phoneticPr fontId="8"/>
  </si>
  <si>
    <t>在学者数</t>
    <rPh sb="0" eb="3">
      <t>ザイガクシャ</t>
    </rPh>
    <rPh sb="3" eb="4">
      <t>スウ</t>
    </rPh>
    <phoneticPr fontId="8"/>
  </si>
  <si>
    <t>小学校児童数</t>
    <rPh sb="0" eb="3">
      <t>ショウガッコウ</t>
    </rPh>
    <rPh sb="3" eb="6">
      <t>ジドウスウ</t>
    </rPh>
    <phoneticPr fontId="8"/>
  </si>
  <si>
    <t>中学校生徒数</t>
    <rPh sb="0" eb="3">
      <t>チュウガッコウ</t>
    </rPh>
    <rPh sb="3" eb="6">
      <t>セイトスウ</t>
    </rPh>
    <phoneticPr fontId="8"/>
  </si>
  <si>
    <t>計</t>
    <rPh sb="0" eb="1">
      <t>ケイ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</si>
  <si>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</si>
  <si>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</si>
  <si>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 xml:space="preserve">県計  </t>
    <phoneticPr fontId="8"/>
  </si>
  <si>
    <t>小学校</t>
    <phoneticPr fontId="6"/>
  </si>
  <si>
    <t>中学校</t>
    <phoneticPr fontId="6"/>
  </si>
  <si>
    <t>高等学校
（通信制）</t>
    <phoneticPr fontId="6"/>
  </si>
  <si>
    <t>特別支援学校</t>
    <rPh sb="0" eb="2">
      <t>トクベツ</t>
    </rPh>
    <rPh sb="2" eb="4">
      <t>シエン</t>
    </rPh>
    <rPh sb="4" eb="6">
      <t>ガッコウ</t>
    </rPh>
    <phoneticPr fontId="6"/>
  </si>
  <si>
    <t>幼稚園</t>
    <phoneticPr fontId="6"/>
  </si>
  <si>
    <t>１学年</t>
    <rPh sb="1" eb="3">
      <t>ガクネン</t>
    </rPh>
    <phoneticPr fontId="8"/>
  </si>
  <si>
    <t>２学年</t>
    <rPh sb="1" eb="3">
      <t>ガクネン</t>
    </rPh>
    <phoneticPr fontId="8"/>
  </si>
  <si>
    <t>３学年</t>
    <rPh sb="1" eb="3">
      <t>ガクネン</t>
    </rPh>
    <phoneticPr fontId="8"/>
  </si>
  <si>
    <t>４学年</t>
    <rPh sb="1" eb="3">
      <t>ガクネン</t>
    </rPh>
    <phoneticPr fontId="8"/>
  </si>
  <si>
    <t>５学年</t>
    <rPh sb="1" eb="3">
      <t>ガクネン</t>
    </rPh>
    <phoneticPr fontId="8"/>
  </si>
  <si>
    <t>６学年</t>
    <rPh sb="1" eb="3">
      <t>ガクネン</t>
    </rPh>
    <phoneticPr fontId="8"/>
  </si>
  <si>
    <t>学校数</t>
    <phoneticPr fontId="6"/>
  </si>
  <si>
    <t>教員数（本務者）</t>
    <phoneticPr fontId="6"/>
  </si>
  <si>
    <t>資料１</t>
    <rPh sb="0" eb="2">
      <t>シリョウ</t>
    </rPh>
    <phoneticPr fontId="3"/>
  </si>
  <si>
    <t>資料２</t>
    <rPh sb="0" eb="2">
      <t>シリョウ</t>
    </rPh>
    <phoneticPr fontId="6"/>
  </si>
  <si>
    <t>資料３</t>
    <rPh sb="0" eb="2">
      <t>シリョウ</t>
    </rPh>
    <phoneticPr fontId="8"/>
  </si>
  <si>
    <t xml:space="preserve"> </t>
    <phoneticPr fontId="6"/>
  </si>
  <si>
    <t>幼保連携型認定こども園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phoneticPr fontId="6"/>
  </si>
  <si>
    <t>幼保連携型認定こども園</t>
    <rPh sb="0" eb="7">
      <t>ヨウホレンケイガタニンテイ</t>
    </rPh>
    <rPh sb="10" eb="11">
      <t>エン</t>
    </rPh>
    <phoneticPr fontId="8"/>
  </si>
  <si>
    <t>学校数</t>
    <rPh sb="0" eb="2">
      <t>ガッコウ</t>
    </rPh>
    <rPh sb="2" eb="3">
      <t>スウ</t>
    </rPh>
    <phoneticPr fontId="8"/>
  </si>
  <si>
    <t>在学者数</t>
    <rPh sb="0" eb="2">
      <t>ザイガク</t>
    </rPh>
    <rPh sb="2" eb="3">
      <t>シャ</t>
    </rPh>
    <rPh sb="3" eb="4">
      <t>スウ</t>
    </rPh>
    <phoneticPr fontId="8"/>
  </si>
  <si>
    <t>幼保連携型           認定こども園</t>
    <rPh sb="0" eb="1">
      <t>ヨウ</t>
    </rPh>
    <rPh sb="1" eb="2">
      <t>ホ</t>
    </rPh>
    <rPh sb="2" eb="5">
      <t>レンケイガタ</t>
    </rPh>
    <rPh sb="16" eb="18">
      <t>ニンテイ</t>
    </rPh>
    <rPh sb="21" eb="22">
      <t>エン</t>
    </rPh>
    <phoneticPr fontId="6"/>
  </si>
  <si>
    <t>（5月1日現在）</t>
    <phoneticPr fontId="3"/>
  </si>
  <si>
    <t>義務教育学校</t>
    <rPh sb="0" eb="2">
      <t>ギム</t>
    </rPh>
    <rPh sb="2" eb="4">
      <t>キョウイク</t>
    </rPh>
    <rPh sb="4" eb="6">
      <t>ガッコウ</t>
    </rPh>
    <phoneticPr fontId="6"/>
  </si>
  <si>
    <t>義務教育学校</t>
    <rPh sb="0" eb="2">
      <t>ギム</t>
    </rPh>
    <rPh sb="2" eb="4">
      <t>キョウイク</t>
    </rPh>
    <rPh sb="4" eb="6">
      <t>ガッコウ</t>
    </rPh>
    <phoneticPr fontId="8"/>
  </si>
  <si>
    <t>７学年</t>
    <rPh sb="1" eb="3">
      <t>ガクネン</t>
    </rPh>
    <phoneticPr fontId="8"/>
  </si>
  <si>
    <t>８学年</t>
    <rPh sb="1" eb="3">
      <t>ガクネン</t>
    </rPh>
    <phoneticPr fontId="8"/>
  </si>
  <si>
    <t>９学年</t>
    <rPh sb="1" eb="3">
      <t>ガクネン</t>
    </rPh>
    <phoneticPr fontId="8"/>
  </si>
  <si>
    <t>義務教育学校児童生徒数</t>
    <rPh sb="0" eb="2">
      <t>ギム</t>
    </rPh>
    <rPh sb="2" eb="4">
      <t>キョウイク</t>
    </rPh>
    <rPh sb="4" eb="6">
      <t>ガッコウ</t>
    </rPh>
    <rPh sb="6" eb="8">
      <t>ジドウ</t>
    </rPh>
    <rPh sb="8" eb="10">
      <t>セイト</t>
    </rPh>
    <rPh sb="10" eb="11">
      <t>スウ</t>
    </rPh>
    <phoneticPr fontId="8"/>
  </si>
  <si>
    <t>昭和23</t>
    <rPh sb="0" eb="2">
      <t>ショウワ</t>
    </rPh>
    <phoneticPr fontId="3"/>
  </si>
  <si>
    <t>義務教育学校</t>
    <rPh sb="0" eb="2">
      <t>ギム</t>
    </rPh>
    <rPh sb="2" eb="4">
      <t>キョウイク</t>
    </rPh>
    <rPh sb="4" eb="6">
      <t>ガッコウ</t>
    </rPh>
    <phoneticPr fontId="3"/>
  </si>
  <si>
    <t>令和元</t>
    <rPh sb="0" eb="2">
      <t>レイワ</t>
    </rPh>
    <rPh sb="2" eb="3">
      <t>モト</t>
    </rPh>
    <phoneticPr fontId="3"/>
  </si>
  <si>
    <t>高等学校（全日制・定時制）生徒数</t>
    <rPh sb="0" eb="2">
      <t>コウトウ</t>
    </rPh>
    <rPh sb="2" eb="4">
      <t>ガッコウ</t>
    </rPh>
    <rPh sb="5" eb="8">
      <t>ゼンニチセイ</t>
    </rPh>
    <rPh sb="9" eb="12">
      <t>テイジセイ</t>
    </rPh>
    <rPh sb="13" eb="16">
      <t>セイトスウ</t>
    </rPh>
    <phoneticPr fontId="8"/>
  </si>
  <si>
    <t>全日制（本科）</t>
    <rPh sb="0" eb="3">
      <t>ゼンニチセイ</t>
    </rPh>
    <rPh sb="4" eb="6">
      <t>ホンカ</t>
    </rPh>
    <phoneticPr fontId="8"/>
  </si>
  <si>
    <t>定時制（本科）</t>
    <rPh sb="0" eb="3">
      <t>テイジセイ</t>
    </rPh>
    <rPh sb="4" eb="6">
      <t>ホンカ</t>
    </rPh>
    <phoneticPr fontId="8"/>
  </si>
  <si>
    <t>専攻科</t>
    <rPh sb="0" eb="2">
      <t>センコウ</t>
    </rPh>
    <rPh sb="2" eb="3">
      <t>カ</t>
    </rPh>
    <phoneticPr fontId="8"/>
  </si>
  <si>
    <t>…</t>
    <phoneticPr fontId="3"/>
  </si>
  <si>
    <t>2  設置者別学校数、在学(園)者数、教職員数</t>
    <rPh sb="3" eb="6">
      <t>セッチシャ</t>
    </rPh>
    <rPh sb="6" eb="7">
      <t>ベツ</t>
    </rPh>
    <rPh sb="7" eb="10">
      <t>ガッコウスウ</t>
    </rPh>
    <rPh sb="11" eb="13">
      <t>ザイガク</t>
    </rPh>
    <rPh sb="14" eb="15">
      <t>エン</t>
    </rPh>
    <rPh sb="16" eb="17">
      <t>シャ</t>
    </rPh>
    <rPh sb="17" eb="18">
      <t>スウ</t>
    </rPh>
    <rPh sb="19" eb="22">
      <t>キョウショクイン</t>
    </rPh>
    <rPh sb="22" eb="23">
      <t>スウ</t>
    </rPh>
    <phoneticPr fontId="6"/>
  </si>
  <si>
    <t>在学（園）者数</t>
    <rPh sb="3" eb="4">
      <t>エン</t>
    </rPh>
    <phoneticPr fontId="6"/>
  </si>
  <si>
    <t>教員数
（本務者）</t>
    <rPh sb="0" eb="3">
      <t>キョウインスウ</t>
    </rPh>
    <rPh sb="5" eb="7">
      <t>ホンム</t>
    </rPh>
    <rPh sb="7" eb="8">
      <t>シャ</t>
    </rPh>
    <phoneticPr fontId="8"/>
  </si>
  <si>
    <t>高等学校（通信制）</t>
    <rPh sb="0" eb="2">
      <t>コウトウ</t>
    </rPh>
    <rPh sb="2" eb="4">
      <t>ガッコウ</t>
    </rPh>
    <rPh sb="5" eb="8">
      <t>ツウシンセイ</t>
    </rPh>
    <phoneticPr fontId="8"/>
  </si>
  <si>
    <t>特別支援学校</t>
    <rPh sb="0" eb="2">
      <t>トクベツ</t>
    </rPh>
    <rPh sb="2" eb="4">
      <t>シエン</t>
    </rPh>
    <rPh sb="4" eb="6">
      <t>ガッコウ</t>
    </rPh>
    <phoneticPr fontId="8"/>
  </si>
  <si>
    <t>3　市町村別学校数、在学者数、教員数（本務者）</t>
    <rPh sb="2" eb="5">
      <t>シチョウソン</t>
    </rPh>
    <rPh sb="5" eb="6">
      <t>ベツ</t>
    </rPh>
    <rPh sb="6" eb="9">
      <t>ガッコウスウ</t>
    </rPh>
    <rPh sb="10" eb="13">
      <t>ザイガクシャ</t>
    </rPh>
    <rPh sb="13" eb="14">
      <t>スウ</t>
    </rPh>
    <rPh sb="15" eb="18">
      <t>キョウインスウ</t>
    </rPh>
    <rPh sb="19" eb="21">
      <t>ホンム</t>
    </rPh>
    <rPh sb="21" eb="22">
      <t>シャ</t>
    </rPh>
    <phoneticPr fontId="8"/>
  </si>
  <si>
    <t>4　市町村別児童生徒数（小学校・中学校・義務教育学校・高等学校）</t>
    <rPh sb="2" eb="5">
      <t>シチョウソン</t>
    </rPh>
    <rPh sb="5" eb="6">
      <t>ベツ</t>
    </rPh>
    <rPh sb="6" eb="8">
      <t>ジドウ</t>
    </rPh>
    <rPh sb="8" eb="11">
      <t>セイトスウ</t>
    </rPh>
    <rPh sb="12" eb="15">
      <t>ショウガッコウ</t>
    </rPh>
    <rPh sb="16" eb="19">
      <t>チュウガッコウ</t>
    </rPh>
    <rPh sb="20" eb="22">
      <t>ギム</t>
    </rPh>
    <rPh sb="22" eb="24">
      <t>キョウイク</t>
    </rPh>
    <rPh sb="24" eb="26">
      <t>ガッコウ</t>
    </rPh>
    <rPh sb="27" eb="29">
      <t>コウトウ</t>
    </rPh>
    <rPh sb="29" eb="31">
      <t>ガッコウ</t>
    </rPh>
    <phoneticPr fontId="8"/>
  </si>
  <si>
    <t>資料４</t>
    <rPh sb="0" eb="2">
      <t>シリョウ</t>
    </rPh>
    <phoneticPr fontId="8"/>
  </si>
  <si>
    <t>教員数（本務者）</t>
  </si>
  <si>
    <t>【令和6年度】</t>
    <rPh sb="1" eb="3">
      <t>レイワ</t>
    </rPh>
    <rPh sb="4" eb="6">
      <t>ネンド</t>
    </rPh>
    <phoneticPr fontId="8"/>
  </si>
  <si>
    <t>【令和6年度】</t>
    <rPh sb="1" eb="3">
      <t>レイワ</t>
    </rPh>
    <rPh sb="4" eb="6">
      <t>ネンド</t>
    </rPh>
    <phoneticPr fontId="6"/>
  </si>
  <si>
    <t>【令和6年度－令和5年度】</t>
    <rPh sb="1" eb="3">
      <t>レイワ</t>
    </rPh>
    <rPh sb="4" eb="6">
      <t>ネンド</t>
    </rPh>
    <rPh sb="5" eb="6">
      <t>ガンネン</t>
    </rPh>
    <rPh sb="7" eb="9">
      <t>レイワ</t>
    </rPh>
    <rPh sb="10" eb="12">
      <t>ネンド</t>
    </rPh>
    <rPh sb="11" eb="12">
      <t>ドヘイネンド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</si>
</sst>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0_);[Red]\(0\)"/>
    <numFmt numFmtId="177" formatCode="#,##0_);[Red]\(#,##0\)"/>
    <numFmt numFmtId="178" formatCode="#,##0_ "/>
  </numFmts>
  <fonts count="20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2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sz val="2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b/>
      <sz val="20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dotted">
        <color indexed="64"/>
      </right>
      <top/>
      <bottom style="dashed">
        <color indexed="64"/>
      </bottom>
      <diagonal/>
    </border>
    <border>
      <left style="dotted">
        <color indexed="64"/>
      </left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dotted">
        <color indexed="64"/>
      </right>
      <top style="dashed">
        <color indexed="64"/>
      </top>
      <bottom/>
      <diagonal/>
    </border>
    <border>
      <left style="dotted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otted">
        <color indexed="64"/>
      </left>
      <right style="dashed">
        <color indexed="64"/>
      </right>
      <top style="thin">
        <color indexed="64"/>
      </top>
      <bottom/>
      <diagonal/>
    </border>
    <border>
      <left style="dotted">
        <color indexed="64"/>
      </left>
      <right style="dashed">
        <color indexed="64"/>
      </right>
      <top/>
      <bottom/>
      <diagonal/>
    </border>
    <border>
      <left style="dotted">
        <color indexed="64"/>
      </left>
      <right style="dashed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38" fontId="1" fillId="0" borderId="0" applyFont="0" applyFill="0" applyBorder="0" applyAlignment="0" applyProtection="0"/>
    <xf numFmtId="0" fontId="5" fillId="0" borderId="0">
      <alignment vertical="center"/>
    </xf>
    <xf numFmtId="37" fontId="2" fillId="0" borderId="0"/>
    <xf numFmtId="37" fontId="2" fillId="0" borderId="0"/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38" fontId="1" fillId="0" borderId="0" applyFont="0" applyFill="0" applyBorder="0" applyAlignment="0" applyProtection="0"/>
  </cellStyleXfs>
  <cellXfs count="410">
    <xf numFmtId="0" fontId="0" fillId="0" borderId="0" xfId="0"/>
    <xf numFmtId="37" fontId="3" fillId="0" borderId="1" xfId="4" applyNumberFormat="1" applyFont="1" applyBorder="1" applyProtection="1"/>
    <xf numFmtId="37" fontId="2" fillId="0" borderId="0" xfId="4" applyFont="1"/>
    <xf numFmtId="37" fontId="2" fillId="0" borderId="0" xfId="3" applyFont="1" applyBorder="1"/>
    <xf numFmtId="37" fontId="2" fillId="0" borderId="0" xfId="3" applyFont="1"/>
    <xf numFmtId="37" fontId="2" fillId="0" borderId="14" xfId="3" applyFont="1" applyBorder="1"/>
    <xf numFmtId="0" fontId="9" fillId="0" borderId="0" xfId="2" applyFont="1">
      <alignment vertical="center"/>
    </xf>
    <xf numFmtId="0" fontId="2" fillId="0" borderId="1" xfId="0" applyFont="1" applyBorder="1"/>
    <xf numFmtId="0" fontId="7" fillId="0" borderId="1" xfId="0" applyFont="1" applyBorder="1" applyAlignment="1" applyProtection="1">
      <alignment horizontal="left"/>
    </xf>
    <xf numFmtId="0" fontId="3" fillId="0" borderId="1" xfId="0" applyFont="1" applyBorder="1"/>
    <xf numFmtId="41" fontId="3" fillId="0" borderId="1" xfId="1" applyNumberFormat="1" applyFont="1" applyFill="1" applyBorder="1" applyAlignment="1" applyProtection="1">
      <alignment horizontal="right"/>
      <protection locked="0"/>
    </xf>
    <xf numFmtId="41" fontId="3" fillId="0" borderId="1" xfId="1" applyNumberFormat="1" applyFont="1" applyFill="1" applyBorder="1" applyAlignment="1" applyProtection="1">
      <alignment horizontal="right"/>
    </xf>
    <xf numFmtId="0" fontId="9" fillId="0" borderId="0" xfId="2" applyFont="1" applyFill="1">
      <alignment vertical="center"/>
    </xf>
    <xf numFmtId="37" fontId="2" fillId="0" borderId="0" xfId="4" applyFont="1" applyAlignment="1">
      <alignment vertical="center"/>
    </xf>
    <xf numFmtId="37" fontId="11" fillId="0" borderId="1" xfId="4" applyNumberFormat="1" applyFont="1" applyBorder="1" applyAlignment="1" applyProtection="1">
      <alignment vertical="center"/>
    </xf>
    <xf numFmtId="0" fontId="11" fillId="0" borderId="1" xfId="0" applyFont="1" applyBorder="1" applyAlignment="1" applyProtection="1">
      <alignment vertical="center"/>
    </xf>
    <xf numFmtId="41" fontId="3" fillId="0" borderId="14" xfId="1" applyNumberFormat="1" applyFont="1" applyBorder="1" applyAlignment="1" applyProtection="1">
      <alignment horizontal="right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 applyProtection="1">
      <alignment horizontal="center"/>
    </xf>
    <xf numFmtId="41" fontId="13" fillId="0" borderId="0" xfId="0" applyNumberFormat="1" applyFont="1" applyFill="1" applyAlignment="1">
      <alignment vertical="center" shrinkToFit="1"/>
    </xf>
    <xf numFmtId="41" fontId="13" fillId="0" borderId="1" xfId="0" applyNumberFormat="1" applyFont="1" applyFill="1" applyBorder="1" applyAlignment="1">
      <alignment vertical="center" shrinkToFit="1"/>
    </xf>
    <xf numFmtId="41" fontId="13" fillId="0" borderId="9" xfId="0" applyNumberFormat="1" applyFont="1" applyFill="1" applyBorder="1" applyAlignment="1">
      <alignment vertical="center" shrinkToFit="1"/>
    </xf>
    <xf numFmtId="41" fontId="13" fillId="0" borderId="0" xfId="0" applyNumberFormat="1" applyFont="1" applyFill="1" applyBorder="1" applyAlignment="1">
      <alignment vertical="center" shrinkToFit="1"/>
    </xf>
    <xf numFmtId="41" fontId="13" fillId="0" borderId="5" xfId="0" applyNumberFormat="1" applyFont="1" applyFill="1" applyBorder="1" applyAlignment="1">
      <alignment vertical="center" shrinkToFit="1"/>
    </xf>
    <xf numFmtId="41" fontId="3" fillId="0" borderId="0" xfId="1" applyNumberFormat="1" applyFont="1" applyFill="1" applyBorder="1" applyAlignment="1" applyProtection="1">
      <alignment horizontal="right"/>
    </xf>
    <xf numFmtId="41" fontId="3" fillId="0" borderId="0" xfId="1" applyNumberFormat="1" applyFont="1" applyFill="1" applyBorder="1" applyAlignment="1" applyProtection="1">
      <alignment horizontal="right"/>
      <protection locked="0"/>
    </xf>
    <xf numFmtId="41" fontId="3" fillId="0" borderId="0" xfId="0" applyNumberFormat="1" applyFont="1" applyFill="1" applyBorder="1" applyAlignment="1">
      <alignment horizontal="right" shrinkToFit="1"/>
    </xf>
    <xf numFmtId="41" fontId="13" fillId="0" borderId="0" xfId="0" applyNumberFormat="1" applyFont="1" applyAlignment="1">
      <alignment vertical="center" shrinkToFit="1"/>
    </xf>
    <xf numFmtId="41" fontId="13" fillId="0" borderId="36" xfId="0" applyNumberFormat="1" applyFont="1" applyBorder="1" applyAlignment="1">
      <alignment vertical="center" shrinkToFit="1"/>
    </xf>
    <xf numFmtId="41" fontId="13" fillId="0" borderId="5" xfId="0" applyNumberFormat="1" applyFont="1" applyBorder="1" applyAlignment="1">
      <alignment vertical="center" shrinkToFit="1"/>
    </xf>
    <xf numFmtId="41" fontId="13" fillId="0" borderId="9" xfId="0" applyNumberFormat="1" applyFont="1" applyBorder="1" applyAlignment="1">
      <alignment vertical="center" shrinkToFit="1"/>
    </xf>
    <xf numFmtId="41" fontId="13" fillId="0" borderId="1" xfId="0" applyNumberFormat="1" applyFont="1" applyBorder="1" applyAlignment="1">
      <alignment vertical="center" shrinkToFit="1"/>
    </xf>
    <xf numFmtId="41" fontId="13" fillId="0" borderId="0" xfId="0" applyNumberFormat="1" applyFont="1" applyBorder="1" applyAlignment="1">
      <alignment vertical="center" shrinkToFit="1"/>
    </xf>
    <xf numFmtId="41" fontId="13" fillId="0" borderId="35" xfId="0" applyNumberFormat="1" applyFont="1" applyBorder="1" applyAlignment="1">
      <alignment vertical="center" shrinkToFit="1"/>
    </xf>
    <xf numFmtId="41" fontId="13" fillId="0" borderId="35" xfId="0" applyNumberFormat="1" applyFont="1" applyFill="1" applyBorder="1" applyAlignment="1">
      <alignment vertical="center" shrinkToFit="1"/>
    </xf>
    <xf numFmtId="41" fontId="13" fillId="0" borderId="36" xfId="0" applyNumberFormat="1" applyFont="1" applyFill="1" applyBorder="1" applyAlignment="1">
      <alignment vertical="center" shrinkToFit="1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19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 shrinkToFit="1"/>
    </xf>
    <xf numFmtId="0" fontId="3" fillId="2" borderId="24" xfId="0" applyFont="1" applyFill="1" applyBorder="1" applyAlignment="1" applyProtection="1">
      <alignment horizontal="center"/>
    </xf>
    <xf numFmtId="0" fontId="3" fillId="2" borderId="25" xfId="0" applyFont="1" applyFill="1" applyBorder="1" applyAlignment="1" applyProtection="1">
      <alignment horizontal="center"/>
    </xf>
    <xf numFmtId="41" fontId="3" fillId="2" borderId="0" xfId="1" applyNumberFormat="1" applyFont="1" applyFill="1" applyBorder="1" applyAlignment="1" applyProtection="1">
      <alignment horizontal="right"/>
    </xf>
    <xf numFmtId="0" fontId="3" fillId="2" borderId="26" xfId="0" applyFont="1" applyFill="1" applyBorder="1" applyAlignment="1" applyProtection="1">
      <alignment horizontal="center"/>
    </xf>
    <xf numFmtId="0" fontId="3" fillId="2" borderId="27" xfId="0" applyFont="1" applyFill="1" applyBorder="1" applyAlignment="1" applyProtection="1">
      <alignment horizontal="center"/>
    </xf>
    <xf numFmtId="0" fontId="3" fillId="2" borderId="28" xfId="0" applyFont="1" applyFill="1" applyBorder="1" applyAlignment="1" applyProtection="1">
      <alignment horizontal="center"/>
    </xf>
    <xf numFmtId="0" fontId="3" fillId="2" borderId="29" xfId="0" applyFont="1" applyFill="1" applyBorder="1" applyAlignment="1" applyProtection="1">
      <alignment horizontal="center"/>
    </xf>
    <xf numFmtId="41" fontId="3" fillId="2" borderId="0" xfId="0" applyNumberFormat="1" applyFont="1" applyFill="1" applyBorder="1" applyAlignment="1">
      <alignment horizontal="right" shrinkToFit="1"/>
    </xf>
    <xf numFmtId="41" fontId="3" fillId="3" borderId="0" xfId="1" applyNumberFormat="1" applyFont="1" applyFill="1" applyBorder="1" applyAlignment="1" applyProtection="1">
      <alignment horizontal="right"/>
    </xf>
    <xf numFmtId="37" fontId="2" fillId="2" borderId="16" xfId="3" applyFont="1" applyFill="1" applyBorder="1" applyAlignment="1">
      <alignment horizontal="left" indent="1"/>
    </xf>
    <xf numFmtId="37" fontId="2" fillId="2" borderId="21" xfId="3" applyFont="1" applyFill="1" applyBorder="1"/>
    <xf numFmtId="37" fontId="2" fillId="2" borderId="0" xfId="3" applyFont="1" applyFill="1" applyAlignment="1">
      <alignment horizontal="left" indent="1"/>
    </xf>
    <xf numFmtId="37" fontId="2" fillId="2" borderId="0" xfId="3" applyFont="1" applyFill="1"/>
    <xf numFmtId="37" fontId="0" fillId="2" borderId="0" xfId="3" applyFont="1" applyFill="1" applyAlignment="1">
      <alignment horizontal="left" indent="1"/>
    </xf>
    <xf numFmtId="37" fontId="2" fillId="2" borderId="0" xfId="3" applyFont="1" applyFill="1" applyBorder="1" applyAlignment="1">
      <alignment horizontal="left" indent="1"/>
    </xf>
    <xf numFmtId="37" fontId="2" fillId="2" borderId="0" xfId="3" applyFont="1" applyFill="1" applyBorder="1"/>
    <xf numFmtId="37" fontId="2" fillId="2" borderId="51" xfId="3" applyFont="1" applyFill="1" applyBorder="1" applyAlignment="1">
      <alignment horizontal="left" indent="1"/>
    </xf>
    <xf numFmtId="37" fontId="2" fillId="2" borderId="51" xfId="3" applyFont="1" applyFill="1" applyBorder="1"/>
    <xf numFmtId="37" fontId="3" fillId="2" borderId="19" xfId="3" applyFont="1" applyFill="1" applyBorder="1" applyAlignment="1" applyProtection="1">
      <alignment horizontal="center" vertical="center"/>
    </xf>
    <xf numFmtId="37" fontId="3" fillId="2" borderId="15" xfId="3" applyFont="1" applyFill="1" applyBorder="1" applyAlignment="1" applyProtection="1">
      <alignment horizontal="center" vertical="center"/>
    </xf>
    <xf numFmtId="37" fontId="3" fillId="2" borderId="75" xfId="3" applyFont="1" applyFill="1" applyBorder="1" applyAlignment="1" applyProtection="1">
      <alignment horizontal="center" vertical="center"/>
    </xf>
    <xf numFmtId="41" fontId="3" fillId="0" borderId="14" xfId="1" applyNumberFormat="1" applyFont="1" applyFill="1" applyBorder="1" applyAlignment="1" applyProtection="1">
      <alignment horizontal="right"/>
    </xf>
    <xf numFmtId="41" fontId="13" fillId="2" borderId="0" xfId="0" applyNumberFormat="1" applyFont="1" applyFill="1" applyAlignment="1">
      <alignment vertical="center" shrinkToFit="1"/>
    </xf>
    <xf numFmtId="37" fontId="10" fillId="0" borderId="0" xfId="3" applyFont="1"/>
    <xf numFmtId="0" fontId="9" fillId="0" borderId="0" xfId="2" applyFont="1" applyAlignment="1">
      <alignment horizontal="left" vertical="center"/>
    </xf>
    <xf numFmtId="178" fontId="13" fillId="2" borderId="15" xfId="0" applyNumberFormat="1" applyFont="1" applyFill="1" applyBorder="1" applyAlignment="1">
      <alignment vertical="center" shrinkToFit="1"/>
    </xf>
    <xf numFmtId="178" fontId="13" fillId="2" borderId="75" xfId="0" applyNumberFormat="1" applyFont="1" applyFill="1" applyBorder="1" applyAlignment="1">
      <alignment vertical="center" shrinkToFit="1"/>
    </xf>
    <xf numFmtId="0" fontId="9" fillId="0" borderId="0" xfId="2" applyFont="1" applyBorder="1">
      <alignment vertical="center"/>
    </xf>
    <xf numFmtId="0" fontId="16" fillId="0" borderId="0" xfId="2" applyFont="1" applyBorder="1">
      <alignment vertical="center"/>
    </xf>
    <xf numFmtId="37" fontId="0" fillId="0" borderId="0" xfId="4" applyFont="1" applyAlignment="1">
      <alignment horizontal="center"/>
    </xf>
    <xf numFmtId="0" fontId="3" fillId="2" borderId="49" xfId="0" applyFont="1" applyFill="1" applyBorder="1" applyAlignment="1" applyProtection="1">
      <alignment horizontal="center" vertical="center"/>
    </xf>
    <xf numFmtId="178" fontId="13" fillId="0" borderId="0" xfId="0" applyNumberFormat="1" applyFont="1" applyBorder="1" applyAlignment="1">
      <alignment vertical="center" shrinkToFit="1"/>
    </xf>
    <xf numFmtId="0" fontId="10" fillId="0" borderId="0" xfId="2" applyFont="1" applyFill="1" applyBorder="1" applyAlignment="1">
      <alignment horizontal="centerContinuous" vertical="center"/>
    </xf>
    <xf numFmtId="0" fontId="10" fillId="0" borderId="0" xfId="2" applyFont="1" applyFill="1" applyBorder="1" applyAlignment="1">
      <alignment horizontal="center" vertical="center"/>
    </xf>
    <xf numFmtId="178" fontId="13" fillId="0" borderId="0" xfId="0" applyNumberFormat="1" applyFont="1" applyFill="1" applyBorder="1" applyAlignment="1">
      <alignment vertical="center" shrinkToFit="1"/>
    </xf>
    <xf numFmtId="178" fontId="9" fillId="0" borderId="0" xfId="2" applyNumberFormat="1" applyFont="1">
      <alignment vertical="center"/>
    </xf>
    <xf numFmtId="0" fontId="9" fillId="0" borderId="1" xfId="6" applyFont="1" applyFill="1" applyBorder="1">
      <alignment vertical="center"/>
    </xf>
    <xf numFmtId="0" fontId="9" fillId="0" borderId="0" xfId="6" applyFont="1" applyFill="1" applyBorder="1">
      <alignment vertical="center"/>
    </xf>
    <xf numFmtId="0" fontId="9" fillId="0" borderId="0" xfId="6" applyFont="1" applyFill="1">
      <alignment vertical="center"/>
    </xf>
    <xf numFmtId="0" fontId="10" fillId="0" borderId="0" xfId="6" applyFont="1" applyFill="1" applyBorder="1" applyAlignment="1">
      <alignment horizontal="center" vertical="center"/>
    </xf>
    <xf numFmtId="178" fontId="13" fillId="0" borderId="6" xfId="0" applyNumberFormat="1" applyFont="1" applyBorder="1" applyAlignment="1">
      <alignment vertical="center" shrinkToFit="1"/>
    </xf>
    <xf numFmtId="178" fontId="13" fillId="0" borderId="5" xfId="0" applyNumberFormat="1" applyFont="1" applyBorder="1" applyAlignment="1">
      <alignment vertical="center" shrinkToFit="1"/>
    </xf>
    <xf numFmtId="178" fontId="13" fillId="0" borderId="77" xfId="0" applyNumberFormat="1" applyFont="1" applyBorder="1" applyAlignment="1">
      <alignment vertical="center" shrinkToFit="1"/>
    </xf>
    <xf numFmtId="178" fontId="13" fillId="0" borderId="78" xfId="0" applyNumberFormat="1" applyFont="1" applyBorder="1" applyAlignment="1">
      <alignment vertical="center" shrinkToFit="1"/>
    </xf>
    <xf numFmtId="178" fontId="13" fillId="0" borderId="79" xfId="0" applyNumberFormat="1" applyFont="1" applyBorder="1" applyAlignment="1">
      <alignment vertical="center" shrinkToFit="1"/>
    </xf>
    <xf numFmtId="178" fontId="13" fillId="0" borderId="0" xfId="0" applyNumberFormat="1" applyFont="1" applyAlignment="1">
      <alignment vertical="center" shrinkToFit="1"/>
    </xf>
    <xf numFmtId="178" fontId="13" fillId="0" borderId="66" xfId="0" applyNumberFormat="1" applyFont="1" applyBorder="1" applyAlignment="1">
      <alignment vertical="center" shrinkToFit="1"/>
    </xf>
    <xf numFmtId="178" fontId="13" fillId="0" borderId="39" xfId="0" applyNumberFormat="1" applyFont="1" applyBorder="1" applyAlignment="1">
      <alignment vertical="center" shrinkToFit="1"/>
    </xf>
    <xf numFmtId="178" fontId="13" fillId="0" borderId="40" xfId="0" applyNumberFormat="1" applyFont="1" applyBorder="1" applyAlignment="1">
      <alignment vertical="center" shrinkToFit="1"/>
    </xf>
    <xf numFmtId="178" fontId="13" fillId="0" borderId="65" xfId="0" applyNumberFormat="1" applyFont="1" applyBorder="1" applyAlignment="1">
      <alignment vertical="center" shrinkToFit="1"/>
    </xf>
    <xf numFmtId="178" fontId="13" fillId="0" borderId="36" xfId="0" applyNumberFormat="1" applyFont="1" applyBorder="1" applyAlignment="1">
      <alignment vertical="center" shrinkToFit="1"/>
    </xf>
    <xf numFmtId="178" fontId="13" fillId="0" borderId="67" xfId="0" applyNumberFormat="1" applyFont="1" applyBorder="1" applyAlignment="1">
      <alignment vertical="center" shrinkToFit="1"/>
    </xf>
    <xf numFmtId="178" fontId="13" fillId="0" borderId="41" xfId="0" applyNumberFormat="1" applyFont="1" applyBorder="1" applyAlignment="1">
      <alignment vertical="center" shrinkToFit="1"/>
    </xf>
    <xf numFmtId="178" fontId="13" fillId="0" borderId="42" xfId="0" applyNumberFormat="1" applyFont="1" applyBorder="1" applyAlignment="1">
      <alignment vertical="center" shrinkToFit="1"/>
    </xf>
    <xf numFmtId="178" fontId="13" fillId="0" borderId="10" xfId="0" applyNumberFormat="1" applyFont="1" applyBorder="1" applyAlignment="1">
      <alignment vertical="center" shrinkToFit="1"/>
    </xf>
    <xf numFmtId="178" fontId="13" fillId="0" borderId="9" xfId="0" applyNumberFormat="1" applyFont="1" applyBorder="1" applyAlignment="1">
      <alignment vertical="center" shrinkToFit="1"/>
    </xf>
    <xf numFmtId="178" fontId="13" fillId="0" borderId="68" xfId="0" applyNumberFormat="1" applyFont="1" applyBorder="1" applyAlignment="1">
      <alignment vertical="center" shrinkToFit="1"/>
    </xf>
    <xf numFmtId="178" fontId="13" fillId="0" borderId="43" xfId="0" applyNumberFormat="1" applyFont="1" applyBorder="1" applyAlignment="1">
      <alignment vertical="center" shrinkToFit="1"/>
    </xf>
    <xf numFmtId="178" fontId="13" fillId="0" borderId="44" xfId="0" applyNumberFormat="1" applyFont="1" applyBorder="1" applyAlignment="1">
      <alignment vertical="center" shrinkToFit="1"/>
    </xf>
    <xf numFmtId="41" fontId="13" fillId="0" borderId="40" xfId="0" applyNumberFormat="1" applyFont="1" applyBorder="1" applyAlignment="1">
      <alignment vertical="center" shrinkToFit="1"/>
    </xf>
    <xf numFmtId="178" fontId="13" fillId="0" borderId="69" xfId="0" applyNumberFormat="1" applyFont="1" applyBorder="1" applyAlignment="1">
      <alignment vertical="center" shrinkToFit="1"/>
    </xf>
    <xf numFmtId="178" fontId="13" fillId="0" borderId="45" xfId="0" applyNumberFormat="1" applyFont="1" applyBorder="1" applyAlignment="1">
      <alignment vertical="center" shrinkToFit="1"/>
    </xf>
    <xf numFmtId="178" fontId="13" fillId="0" borderId="46" xfId="0" applyNumberFormat="1" applyFont="1" applyBorder="1" applyAlignment="1">
      <alignment vertical="center" shrinkToFit="1"/>
    </xf>
    <xf numFmtId="178" fontId="13" fillId="0" borderId="34" xfId="0" applyNumberFormat="1" applyFont="1" applyBorder="1" applyAlignment="1">
      <alignment vertical="center" shrinkToFit="1"/>
    </xf>
    <xf numFmtId="178" fontId="13" fillId="0" borderId="1" xfId="0" applyNumberFormat="1" applyFont="1" applyBorder="1" applyAlignment="1">
      <alignment vertical="center" shrinkToFit="1"/>
    </xf>
    <xf numFmtId="178" fontId="13" fillId="0" borderId="35" xfId="0" applyNumberFormat="1" applyFont="1" applyBorder="1" applyAlignment="1">
      <alignment vertical="center" shrinkToFit="1"/>
    </xf>
    <xf numFmtId="41" fontId="13" fillId="0" borderId="66" xfId="0" applyNumberFormat="1" applyFont="1" applyBorder="1" applyAlignment="1">
      <alignment vertical="center" shrinkToFit="1"/>
    </xf>
    <xf numFmtId="41" fontId="13" fillId="0" borderId="10" xfId="0" applyNumberFormat="1" applyFont="1" applyBorder="1" applyAlignment="1">
      <alignment vertical="center" shrinkToFit="1"/>
    </xf>
    <xf numFmtId="41" fontId="13" fillId="0" borderId="68" xfId="0" applyNumberFormat="1" applyFont="1" applyBorder="1" applyAlignment="1">
      <alignment vertical="center" shrinkToFit="1"/>
    </xf>
    <xf numFmtId="41" fontId="9" fillId="0" borderId="0" xfId="2" applyNumberFormat="1" applyFont="1" applyBorder="1">
      <alignment vertical="center"/>
    </xf>
    <xf numFmtId="41" fontId="13" fillId="2" borderId="84" xfId="0" applyNumberFormat="1" applyFont="1" applyFill="1" applyBorder="1" applyAlignment="1">
      <alignment vertical="center" shrinkToFit="1"/>
    </xf>
    <xf numFmtId="41" fontId="13" fillId="2" borderId="16" xfId="0" applyNumberFormat="1" applyFont="1" applyFill="1" applyBorder="1" applyAlignment="1">
      <alignment vertical="center" shrinkToFit="1"/>
    </xf>
    <xf numFmtId="41" fontId="13" fillId="2" borderId="85" xfId="0" applyNumberFormat="1" applyFont="1" applyFill="1" applyBorder="1" applyAlignment="1">
      <alignment vertical="center" shrinkToFit="1"/>
    </xf>
    <xf numFmtId="41" fontId="13" fillId="0" borderId="86" xfId="0" applyNumberFormat="1" applyFont="1" applyBorder="1" applyAlignment="1">
      <alignment vertical="center" shrinkToFit="1"/>
    </xf>
    <xf numFmtId="41" fontId="13" fillId="0" borderId="87" xfId="0" applyNumberFormat="1" applyFont="1" applyBorder="1" applyAlignment="1">
      <alignment vertical="center" shrinkToFit="1"/>
    </xf>
    <xf numFmtId="41" fontId="13" fillId="0" borderId="66" xfId="0" applyNumberFormat="1" applyFont="1" applyFill="1" applyBorder="1" applyAlignment="1">
      <alignment vertical="center" shrinkToFit="1"/>
    </xf>
    <xf numFmtId="41" fontId="13" fillId="0" borderId="40" xfId="0" applyNumberFormat="1" applyFont="1" applyFill="1" applyBorder="1" applyAlignment="1">
      <alignment vertical="center" shrinkToFit="1"/>
    </xf>
    <xf numFmtId="41" fontId="13" fillId="0" borderId="67" xfId="0" applyNumberFormat="1" applyFont="1" applyBorder="1" applyAlignment="1">
      <alignment vertical="center" shrinkToFit="1"/>
    </xf>
    <xf numFmtId="41" fontId="13" fillId="0" borderId="42" xfId="0" applyNumberFormat="1" applyFont="1" applyBorder="1" applyAlignment="1">
      <alignment vertical="center" shrinkToFit="1"/>
    </xf>
    <xf numFmtId="41" fontId="13" fillId="0" borderId="77" xfId="0" applyNumberFormat="1" applyFont="1" applyBorder="1" applyAlignment="1">
      <alignment vertical="center" shrinkToFit="1"/>
    </xf>
    <xf numFmtId="41" fontId="13" fillId="0" borderId="44" xfId="0" applyNumberFormat="1" applyFont="1" applyFill="1" applyBorder="1" applyAlignment="1">
      <alignment vertical="center" shrinkToFit="1"/>
    </xf>
    <xf numFmtId="41" fontId="13" fillId="0" borderId="79" xfId="0" applyNumberFormat="1" applyFont="1" applyBorder="1" applyAlignment="1">
      <alignment vertical="center" shrinkToFit="1"/>
    </xf>
    <xf numFmtId="41" fontId="13" fillId="0" borderId="44" xfId="0" applyNumberFormat="1" applyFont="1" applyBorder="1" applyAlignment="1">
      <alignment vertical="center" shrinkToFit="1"/>
    </xf>
    <xf numFmtId="41" fontId="13" fillId="0" borderId="69" xfId="0" applyNumberFormat="1" applyFont="1" applyFill="1" applyBorder="1" applyAlignment="1">
      <alignment vertical="center" shrinkToFit="1"/>
    </xf>
    <xf numFmtId="41" fontId="13" fillId="0" borderId="46" xfId="0" applyNumberFormat="1" applyFont="1" applyFill="1" applyBorder="1" applyAlignment="1">
      <alignment vertical="center" shrinkToFit="1"/>
    </xf>
    <xf numFmtId="41" fontId="13" fillId="0" borderId="69" xfId="0" applyNumberFormat="1" applyFont="1" applyBorder="1" applyAlignment="1">
      <alignment vertical="center" shrinkToFit="1"/>
    </xf>
    <xf numFmtId="41" fontId="13" fillId="0" borderId="46" xfId="0" applyNumberFormat="1" applyFont="1" applyBorder="1" applyAlignment="1">
      <alignment vertical="center" shrinkToFit="1"/>
    </xf>
    <xf numFmtId="41" fontId="13" fillId="0" borderId="79" xfId="0" applyNumberFormat="1" applyFont="1" applyFill="1" applyBorder="1" applyAlignment="1">
      <alignment vertical="center" shrinkToFit="1"/>
    </xf>
    <xf numFmtId="0" fontId="3" fillId="0" borderId="0" xfId="0" applyFont="1" applyBorder="1" applyAlignment="1" applyProtection="1">
      <alignment horizontal="center"/>
    </xf>
    <xf numFmtId="0" fontId="15" fillId="0" borderId="0" xfId="2" applyFont="1" applyAlignment="1">
      <alignment horizontal="right" vertical="center"/>
    </xf>
    <xf numFmtId="0" fontId="10" fillId="2" borderId="0" xfId="2" applyFont="1" applyFill="1" applyBorder="1" applyAlignment="1">
      <alignment horizontal="center" vertical="center"/>
    </xf>
    <xf numFmtId="0" fontId="9" fillId="0" borderId="0" xfId="2" applyFont="1" applyBorder="1" applyAlignment="1">
      <alignment horizontal="right" vertical="center"/>
    </xf>
    <xf numFmtId="0" fontId="10" fillId="2" borderId="0" xfId="2" applyFont="1" applyFill="1" applyBorder="1" applyAlignment="1">
      <alignment horizontal="centerContinuous" vertical="center"/>
    </xf>
    <xf numFmtId="178" fontId="13" fillId="2" borderId="0" xfId="0" applyNumberFormat="1" applyFont="1" applyFill="1" applyBorder="1" applyAlignment="1">
      <alignment vertical="center" shrinkToFit="1"/>
    </xf>
    <xf numFmtId="178" fontId="13" fillId="2" borderId="89" xfId="0" applyNumberFormat="1" applyFont="1" applyFill="1" applyBorder="1" applyAlignment="1">
      <alignment vertical="center" shrinkToFit="1"/>
    </xf>
    <xf numFmtId="178" fontId="13" fillId="2" borderId="19" xfId="0" applyNumberFormat="1" applyFont="1" applyFill="1" applyBorder="1" applyAlignment="1">
      <alignment vertical="center" shrinkToFit="1"/>
    </xf>
    <xf numFmtId="37" fontId="3" fillId="2" borderId="13" xfId="3" applyFont="1" applyFill="1" applyBorder="1" applyAlignment="1" applyProtection="1">
      <alignment horizontal="center" vertical="center"/>
    </xf>
    <xf numFmtId="37" fontId="3" fillId="2" borderId="15" xfId="3" applyFont="1" applyFill="1" applyBorder="1" applyAlignment="1" applyProtection="1">
      <alignment horizontal="center" vertical="center" shrinkToFit="1"/>
    </xf>
    <xf numFmtId="0" fontId="9" fillId="0" borderId="0" xfId="6" applyFont="1">
      <alignment vertical="center"/>
    </xf>
    <xf numFmtId="0" fontId="12" fillId="0" borderId="1" xfId="6" applyFont="1" applyBorder="1" applyAlignment="1">
      <alignment vertical="center"/>
    </xf>
    <xf numFmtId="0" fontId="9" fillId="0" borderId="1" xfId="6" applyFont="1" applyBorder="1">
      <alignment vertical="center"/>
    </xf>
    <xf numFmtId="0" fontId="10" fillId="2" borderId="18" xfId="6" applyFont="1" applyFill="1" applyBorder="1" applyAlignment="1">
      <alignment horizontal="centerContinuous" vertical="center" shrinkToFit="1"/>
    </xf>
    <xf numFmtId="0" fontId="10" fillId="2" borderId="13" xfId="6" applyFont="1" applyFill="1" applyBorder="1" applyAlignment="1">
      <alignment horizontal="centerContinuous" vertical="center" shrinkToFit="1"/>
    </xf>
    <xf numFmtId="0" fontId="10" fillId="2" borderId="73" xfId="6" applyFont="1" applyFill="1" applyBorder="1" applyAlignment="1">
      <alignment horizontal="centerContinuous" vertical="center" shrinkToFit="1"/>
    </xf>
    <xf numFmtId="0" fontId="10" fillId="2" borderId="19" xfId="6" applyFont="1" applyFill="1" applyBorder="1" applyAlignment="1">
      <alignment horizontal="center" vertical="center" shrinkToFit="1"/>
    </xf>
    <xf numFmtId="0" fontId="10" fillId="2" borderId="15" xfId="6" applyFont="1" applyFill="1" applyBorder="1" applyAlignment="1">
      <alignment horizontal="center" vertical="center" wrapText="1" shrinkToFit="1"/>
    </xf>
    <xf numFmtId="0" fontId="10" fillId="2" borderId="19" xfId="6" applyFont="1" applyFill="1" applyBorder="1" applyAlignment="1">
      <alignment horizontal="center" vertical="center" wrapText="1" shrinkToFit="1"/>
    </xf>
    <xf numFmtId="0" fontId="10" fillId="2" borderId="20" xfId="6" applyFont="1" applyFill="1" applyBorder="1" applyAlignment="1">
      <alignment horizontal="center" vertical="center" shrinkToFit="1"/>
    </xf>
    <xf numFmtId="0" fontId="10" fillId="2" borderId="33" xfId="6" applyFont="1" applyFill="1" applyBorder="1" applyAlignment="1">
      <alignment vertical="center" shrinkToFit="1"/>
    </xf>
    <xf numFmtId="0" fontId="10" fillId="2" borderId="22" xfId="6" applyFont="1" applyFill="1" applyBorder="1" applyAlignment="1">
      <alignment vertical="center" shrinkToFit="1"/>
    </xf>
    <xf numFmtId="0" fontId="10" fillId="2" borderId="32" xfId="6" applyFont="1" applyFill="1" applyBorder="1" applyAlignment="1">
      <alignment vertical="center" shrinkToFit="1"/>
    </xf>
    <xf numFmtId="0" fontId="10" fillId="2" borderId="30" xfId="6" applyFont="1" applyFill="1" applyBorder="1" applyAlignment="1">
      <alignment vertical="center" shrinkToFit="1"/>
    </xf>
    <xf numFmtId="0" fontId="10" fillId="2" borderId="31" xfId="6" applyFont="1" applyFill="1" applyBorder="1" applyAlignment="1">
      <alignment vertical="center" shrinkToFit="1"/>
    </xf>
    <xf numFmtId="0" fontId="10" fillId="2" borderId="23" xfId="6" applyFont="1" applyFill="1" applyBorder="1" applyAlignment="1">
      <alignment vertical="center" shrinkToFit="1"/>
    </xf>
    <xf numFmtId="0" fontId="10" fillId="0" borderId="0" xfId="6" applyFont="1" applyFill="1" applyBorder="1" applyAlignment="1">
      <alignment vertical="center" shrinkToFit="1"/>
    </xf>
    <xf numFmtId="0" fontId="9" fillId="0" borderId="0" xfId="6" applyFont="1" applyBorder="1">
      <alignment vertical="center"/>
    </xf>
    <xf numFmtId="41" fontId="9" fillId="0" borderId="0" xfId="6" applyNumberFormat="1" applyFont="1" applyBorder="1">
      <alignment vertical="center"/>
    </xf>
    <xf numFmtId="0" fontId="10" fillId="2" borderId="18" xfId="6" applyFont="1" applyFill="1" applyBorder="1" applyAlignment="1">
      <alignment horizontal="centerContinuous" vertical="center"/>
    </xf>
    <xf numFmtId="0" fontId="10" fillId="2" borderId="38" xfId="6" applyFont="1" applyFill="1" applyBorder="1" applyAlignment="1">
      <alignment horizontal="centerContinuous" vertical="center"/>
    </xf>
    <xf numFmtId="0" fontId="10" fillId="2" borderId="19" xfId="6" applyFont="1" applyFill="1" applyBorder="1" applyAlignment="1">
      <alignment horizontal="center" vertical="center"/>
    </xf>
    <xf numFmtId="0" fontId="10" fillId="2" borderId="15" xfId="6" applyFont="1" applyFill="1" applyBorder="1" applyAlignment="1">
      <alignment horizontal="center" vertical="center"/>
    </xf>
    <xf numFmtId="0" fontId="10" fillId="2" borderId="37" xfId="6" applyFont="1" applyFill="1" applyBorder="1" applyAlignment="1">
      <alignment horizontal="center" vertical="center"/>
    </xf>
    <xf numFmtId="0" fontId="10" fillId="2" borderId="21" xfId="6" applyFont="1" applyFill="1" applyBorder="1" applyAlignment="1">
      <alignment vertical="center" shrinkToFit="1"/>
    </xf>
    <xf numFmtId="0" fontId="9" fillId="0" borderId="17" xfId="6" applyFont="1" applyBorder="1">
      <alignment vertical="center"/>
    </xf>
    <xf numFmtId="41" fontId="9" fillId="0" borderId="17" xfId="6" applyNumberFormat="1" applyFont="1" applyBorder="1">
      <alignment vertical="center"/>
    </xf>
    <xf numFmtId="41" fontId="9" fillId="0" borderId="17" xfId="6" applyNumberFormat="1" applyFont="1" applyFill="1" applyBorder="1">
      <alignment vertical="center"/>
    </xf>
    <xf numFmtId="0" fontId="10" fillId="2" borderId="13" xfId="6" applyFont="1" applyFill="1" applyBorder="1" applyAlignment="1">
      <alignment horizontal="centerContinuous" vertical="center"/>
    </xf>
    <xf numFmtId="0" fontId="10" fillId="2" borderId="80" xfId="6" applyFont="1" applyFill="1" applyBorder="1" applyAlignment="1">
      <alignment vertical="center" shrinkToFit="1"/>
    </xf>
    <xf numFmtId="178" fontId="9" fillId="0" borderId="0" xfId="6" applyNumberFormat="1" applyFont="1">
      <alignment vertical="center"/>
    </xf>
    <xf numFmtId="0" fontId="10" fillId="0" borderId="0" xfId="6" applyFont="1" applyFill="1" applyBorder="1" applyAlignment="1">
      <alignment horizontal="centerContinuous" vertical="center"/>
    </xf>
    <xf numFmtId="41" fontId="18" fillId="2" borderId="2" xfId="1" applyNumberFormat="1" applyFont="1" applyFill="1" applyBorder="1" applyAlignment="1" applyProtection="1">
      <alignment horizontal="right"/>
    </xf>
    <xf numFmtId="41" fontId="18" fillId="2" borderId="16" xfId="1" applyNumberFormat="1" applyFont="1" applyFill="1" applyBorder="1" applyAlignment="1" applyProtection="1">
      <alignment horizontal="right"/>
    </xf>
    <xf numFmtId="41" fontId="18" fillId="2" borderId="53" xfId="1" applyNumberFormat="1" applyFont="1" applyFill="1" applyBorder="1" applyAlignment="1" applyProtection="1">
      <alignment horizontal="right"/>
    </xf>
    <xf numFmtId="41" fontId="18" fillId="2" borderId="81" xfId="1" applyNumberFormat="1" applyFont="1" applyFill="1" applyBorder="1" applyAlignment="1" applyProtection="1">
      <alignment horizontal="right"/>
    </xf>
    <xf numFmtId="41" fontId="18" fillId="3" borderId="0" xfId="1" applyNumberFormat="1" applyFont="1" applyFill="1" applyBorder="1" applyAlignment="1" applyProtection="1">
      <alignment horizontal="right"/>
    </xf>
    <xf numFmtId="41" fontId="18" fillId="3" borderId="3" xfId="1" applyNumberFormat="1" applyFont="1" applyFill="1" applyBorder="1" applyAlignment="1" applyProtection="1">
      <alignment horizontal="right"/>
    </xf>
    <xf numFmtId="41" fontId="18" fillId="2" borderId="0" xfId="1" applyNumberFormat="1" applyFont="1" applyFill="1" applyBorder="1" applyAlignment="1" applyProtection="1">
      <alignment horizontal="right"/>
    </xf>
    <xf numFmtId="41" fontId="18" fillId="0" borderId="0" xfId="1" applyNumberFormat="1" applyFont="1" applyFill="1" applyBorder="1" applyAlignment="1" applyProtection="1">
      <alignment horizontal="right"/>
    </xf>
    <xf numFmtId="41" fontId="18" fillId="0" borderId="3" xfId="1" applyNumberFormat="1" applyFont="1" applyFill="1" applyBorder="1" applyAlignment="1" applyProtection="1">
      <alignment horizontal="right"/>
    </xf>
    <xf numFmtId="41" fontId="18" fillId="3" borderId="60" xfId="1" applyNumberFormat="1" applyFont="1" applyFill="1" applyBorder="1" applyAlignment="1" applyProtection="1">
      <alignment horizontal="right"/>
    </xf>
    <xf numFmtId="41" fontId="18" fillId="2" borderId="50" xfId="1" applyNumberFormat="1" applyFont="1" applyFill="1" applyBorder="1" applyAlignment="1" applyProtection="1">
      <alignment horizontal="right"/>
    </xf>
    <xf numFmtId="41" fontId="18" fillId="3" borderId="51" xfId="1" applyNumberFormat="1" applyFont="1" applyFill="1" applyBorder="1" applyAlignment="1" applyProtection="1">
      <alignment horizontal="right"/>
    </xf>
    <xf numFmtId="41" fontId="18" fillId="3" borderId="76" xfId="1" applyNumberFormat="1" applyFont="1" applyFill="1" applyBorder="1" applyAlignment="1" applyProtection="1">
      <alignment horizontal="right"/>
    </xf>
    <xf numFmtId="41" fontId="18" fillId="2" borderId="51" xfId="1" applyNumberFormat="1" applyFont="1" applyFill="1" applyBorder="1" applyAlignment="1" applyProtection="1">
      <alignment horizontal="right"/>
    </xf>
    <xf numFmtId="41" fontId="18" fillId="0" borderId="51" xfId="1" applyNumberFormat="1" applyFont="1" applyFill="1" applyBorder="1" applyAlignment="1" applyProtection="1">
      <alignment horizontal="right"/>
    </xf>
    <xf numFmtId="41" fontId="18" fillId="0" borderId="76" xfId="1" applyNumberFormat="1" applyFont="1" applyFill="1" applyBorder="1" applyAlignment="1" applyProtection="1">
      <alignment horizontal="right"/>
    </xf>
    <xf numFmtId="41" fontId="18" fillId="3" borderId="82" xfId="1" applyNumberFormat="1" applyFont="1" applyFill="1" applyBorder="1" applyAlignment="1" applyProtection="1">
      <alignment horizontal="right"/>
    </xf>
    <xf numFmtId="41" fontId="18" fillId="2" borderId="56" xfId="1" applyNumberFormat="1" applyFont="1" applyFill="1" applyBorder="1" applyAlignment="1" applyProtection="1">
      <alignment horizontal="right"/>
    </xf>
    <xf numFmtId="41" fontId="18" fillId="2" borderId="57" xfId="1" applyNumberFormat="1" applyFont="1" applyFill="1" applyBorder="1" applyAlignment="1" applyProtection="1">
      <alignment horizontal="right"/>
    </xf>
    <xf numFmtId="41" fontId="18" fillId="2" borderId="58" xfId="1" applyNumberFormat="1" applyFont="1" applyFill="1" applyBorder="1" applyAlignment="1" applyProtection="1">
      <alignment horizontal="right"/>
    </xf>
    <xf numFmtId="41" fontId="18" fillId="2" borderId="0" xfId="0" applyNumberFormat="1" applyFont="1" applyFill="1" applyBorder="1" applyAlignment="1">
      <alignment horizontal="right" shrinkToFit="1"/>
    </xf>
    <xf numFmtId="41" fontId="18" fillId="2" borderId="3" xfId="1" applyNumberFormat="1" applyFont="1" applyFill="1" applyBorder="1" applyAlignment="1" applyProtection="1">
      <alignment horizontal="right"/>
    </xf>
    <xf numFmtId="41" fontId="18" fillId="2" borderId="60" xfId="1" applyNumberFormat="1" applyFont="1" applyFill="1" applyBorder="1" applyAlignment="1" applyProtection="1">
      <alignment horizontal="right"/>
    </xf>
    <xf numFmtId="41" fontId="18" fillId="0" borderId="60" xfId="1" applyNumberFormat="1" applyFont="1" applyFill="1" applyBorder="1" applyAlignment="1" applyProtection="1">
      <alignment horizontal="right"/>
    </xf>
    <xf numFmtId="41" fontId="18" fillId="0" borderId="0" xfId="0" applyNumberFormat="1" applyFont="1" applyFill="1" applyBorder="1" applyAlignment="1">
      <alignment horizontal="right" shrinkToFit="1"/>
    </xf>
    <xf numFmtId="41" fontId="18" fillId="0" borderId="3" xfId="0" applyNumberFormat="1" applyFont="1" applyFill="1" applyBorder="1" applyAlignment="1">
      <alignment horizontal="right" shrinkToFit="1"/>
    </xf>
    <xf numFmtId="41" fontId="18" fillId="0" borderId="60" xfId="0" applyNumberFormat="1" applyFont="1" applyFill="1" applyBorder="1" applyAlignment="1">
      <alignment horizontal="right" shrinkToFit="1"/>
    </xf>
    <xf numFmtId="41" fontId="18" fillId="2" borderId="62" xfId="1" applyNumberFormat="1" applyFont="1" applyFill="1" applyBorder="1" applyAlignment="1" applyProtection="1">
      <alignment horizontal="right"/>
    </xf>
    <xf numFmtId="41" fontId="18" fillId="0" borderId="55" xfId="0" applyNumberFormat="1" applyFont="1" applyFill="1" applyBorder="1" applyAlignment="1">
      <alignment horizontal="right" shrinkToFit="1"/>
    </xf>
    <xf numFmtId="41" fontId="18" fillId="0" borderId="54" xfId="1" applyNumberFormat="1" applyFont="1" applyFill="1" applyBorder="1" applyAlignment="1" applyProtection="1">
      <alignment horizontal="right"/>
    </xf>
    <xf numFmtId="41" fontId="18" fillId="2" borderId="55" xfId="0" applyNumberFormat="1" applyFont="1" applyFill="1" applyBorder="1" applyAlignment="1">
      <alignment horizontal="right" shrinkToFit="1"/>
    </xf>
    <xf numFmtId="41" fontId="18" fillId="0" borderId="54" xfId="0" applyNumberFormat="1" applyFont="1" applyFill="1" applyBorder="1" applyAlignment="1">
      <alignment horizontal="right" shrinkToFit="1"/>
    </xf>
    <xf numFmtId="41" fontId="18" fillId="0" borderId="61" xfId="0" applyNumberFormat="1" applyFont="1" applyFill="1" applyBorder="1" applyAlignment="1">
      <alignment horizontal="right" shrinkToFit="1"/>
    </xf>
    <xf numFmtId="41" fontId="18" fillId="2" borderId="3" xfId="0" applyNumberFormat="1" applyFont="1" applyFill="1" applyBorder="1" applyAlignment="1">
      <alignment horizontal="right" shrinkToFit="1"/>
    </xf>
    <xf numFmtId="41" fontId="18" fillId="2" borderId="60" xfId="0" applyNumberFormat="1" applyFont="1" applyFill="1" applyBorder="1" applyAlignment="1">
      <alignment horizontal="right" shrinkToFit="1"/>
    </xf>
    <xf numFmtId="41" fontId="18" fillId="2" borderId="57" xfId="0" applyNumberFormat="1" applyFont="1" applyFill="1" applyBorder="1" applyAlignment="1">
      <alignment horizontal="right" shrinkToFit="1"/>
    </xf>
    <xf numFmtId="41" fontId="18" fillId="2" borderId="59" xfId="1" applyNumberFormat="1" applyFont="1" applyFill="1" applyBorder="1" applyAlignment="1" applyProtection="1">
      <alignment horizontal="right"/>
    </xf>
    <xf numFmtId="41" fontId="18" fillId="0" borderId="0" xfId="1" applyNumberFormat="1" applyFont="1" applyFill="1" applyBorder="1" applyAlignment="1" applyProtection="1">
      <alignment horizontal="right"/>
      <protection locked="0"/>
    </xf>
    <xf numFmtId="41" fontId="18" fillId="0" borderId="0" xfId="0" applyNumberFormat="1" applyFont="1" applyFill="1" applyAlignment="1">
      <alignment horizontal="right" shrinkToFit="1"/>
    </xf>
    <xf numFmtId="41" fontId="18" fillId="0" borderId="3" xfId="1" applyNumberFormat="1" applyFont="1" applyFill="1" applyBorder="1" applyAlignment="1" applyProtection="1">
      <alignment horizontal="right"/>
      <protection locked="0"/>
    </xf>
    <xf numFmtId="41" fontId="18" fillId="0" borderId="55" xfId="1" applyNumberFormat="1" applyFont="1" applyFill="1" applyBorder="1" applyAlignment="1" applyProtection="1">
      <alignment horizontal="right"/>
    </xf>
    <xf numFmtId="41" fontId="18" fillId="0" borderId="61" xfId="1" applyNumberFormat="1" applyFont="1" applyFill="1" applyBorder="1" applyAlignment="1" applyProtection="1">
      <alignment horizontal="right"/>
    </xf>
    <xf numFmtId="41" fontId="18" fillId="0" borderId="55" xfId="1" applyNumberFormat="1" applyFont="1" applyFill="1" applyBorder="1" applyAlignment="1" applyProtection="1">
      <alignment horizontal="right"/>
      <protection locked="0"/>
    </xf>
    <xf numFmtId="41" fontId="18" fillId="2" borderId="34" xfId="1" applyNumberFormat="1" applyFont="1" applyFill="1" applyBorder="1" applyAlignment="1" applyProtection="1">
      <alignment horizontal="right"/>
    </xf>
    <xf numFmtId="41" fontId="18" fillId="0" borderId="1" xfId="1" applyNumberFormat="1" applyFont="1" applyFill="1" applyBorder="1" applyAlignment="1" applyProtection="1">
      <alignment horizontal="right"/>
      <protection locked="0"/>
    </xf>
    <xf numFmtId="41" fontId="18" fillId="0" borderId="63" xfId="1" applyNumberFormat="1" applyFont="1" applyFill="1" applyBorder="1" applyAlignment="1" applyProtection="1">
      <alignment horizontal="right"/>
    </xf>
    <xf numFmtId="41" fontId="18" fillId="2" borderId="1" xfId="0" applyNumberFormat="1" applyFont="1" applyFill="1" applyBorder="1" applyAlignment="1">
      <alignment horizontal="right" shrinkToFit="1"/>
    </xf>
    <xf numFmtId="41" fontId="18" fillId="0" borderId="1" xfId="0" applyNumberFormat="1" applyFont="1" applyFill="1" applyBorder="1" applyAlignment="1">
      <alignment horizontal="right" shrinkToFit="1"/>
    </xf>
    <xf numFmtId="41" fontId="18" fillId="0" borderId="63" xfId="0" applyNumberFormat="1" applyFont="1" applyFill="1" applyBorder="1" applyAlignment="1">
      <alignment horizontal="right" shrinkToFit="1"/>
    </xf>
    <xf numFmtId="41" fontId="18" fillId="0" borderId="64" xfId="0" applyNumberFormat="1" applyFont="1" applyFill="1" applyBorder="1" applyAlignment="1">
      <alignment horizontal="right" shrinkToFit="1"/>
    </xf>
    <xf numFmtId="41" fontId="19" fillId="2" borderId="0" xfId="3" applyNumberFormat="1" applyFont="1" applyFill="1" applyBorder="1"/>
    <xf numFmtId="41" fontId="19" fillId="0" borderId="0" xfId="3" applyNumberFormat="1" applyFont="1" applyFill="1" applyBorder="1"/>
    <xf numFmtId="41" fontId="19" fillId="0" borderId="53" xfId="3" applyNumberFormat="1" applyFont="1" applyFill="1" applyBorder="1"/>
    <xf numFmtId="41" fontId="19" fillId="2" borderId="16" xfId="3" applyNumberFormat="1" applyFont="1" applyFill="1" applyBorder="1"/>
    <xf numFmtId="41" fontId="19" fillId="0" borderId="16" xfId="3" applyNumberFormat="1" applyFont="1" applyFill="1" applyBorder="1"/>
    <xf numFmtId="41" fontId="19" fillId="0" borderId="81" xfId="3" applyNumberFormat="1" applyFont="1" applyFill="1" applyBorder="1"/>
    <xf numFmtId="41" fontId="19" fillId="2" borderId="90" xfId="3" applyNumberFormat="1" applyFont="1" applyFill="1" applyBorder="1"/>
    <xf numFmtId="41" fontId="19" fillId="0" borderId="96" xfId="3" applyNumberFormat="1" applyFont="1" applyFill="1" applyBorder="1"/>
    <xf numFmtId="41" fontId="19" fillId="0" borderId="93" xfId="3" applyNumberFormat="1" applyFont="1" applyFill="1" applyBorder="1"/>
    <xf numFmtId="41" fontId="19" fillId="2" borderId="2" xfId="3" applyNumberFormat="1" applyFont="1" applyFill="1" applyBorder="1"/>
    <xf numFmtId="41" fontId="19" fillId="0" borderId="3" xfId="3" applyNumberFormat="1" applyFont="1" applyFill="1" applyBorder="1"/>
    <xf numFmtId="41" fontId="19" fillId="0" borderId="60" xfId="3" applyNumberFormat="1" applyFont="1" applyFill="1" applyBorder="1"/>
    <xf numFmtId="41" fontId="19" fillId="2" borderId="91" xfId="3" applyNumberFormat="1" applyFont="1" applyFill="1" applyBorder="1"/>
    <xf numFmtId="41" fontId="19" fillId="0" borderId="97" xfId="3" applyNumberFormat="1" applyFont="1" applyFill="1" applyBorder="1"/>
    <xf numFmtId="41" fontId="19" fillId="0" borderId="94" xfId="3" applyNumberFormat="1" applyFont="1" applyFill="1" applyBorder="1"/>
    <xf numFmtId="41" fontId="19" fillId="2" borderId="50" xfId="3" applyNumberFormat="1" applyFont="1" applyFill="1" applyBorder="1"/>
    <xf numFmtId="41" fontId="19" fillId="0" borderId="51" xfId="3" applyNumberFormat="1" applyFont="1" applyFill="1" applyBorder="1"/>
    <xf numFmtId="41" fontId="19" fillId="0" borderId="76" xfId="3" applyNumberFormat="1" applyFont="1" applyFill="1" applyBorder="1"/>
    <xf numFmtId="41" fontId="19" fillId="2" borderId="51" xfId="3" applyNumberFormat="1" applyFont="1" applyFill="1" applyBorder="1"/>
    <xf numFmtId="41" fontId="19" fillId="0" borderId="82" xfId="3" applyNumberFormat="1" applyFont="1" applyFill="1" applyBorder="1"/>
    <xf numFmtId="41" fontId="19" fillId="2" borderId="92" xfId="3" applyNumberFormat="1" applyFont="1" applyFill="1" applyBorder="1"/>
    <xf numFmtId="41" fontId="19" fillId="0" borderId="98" xfId="3" applyNumberFormat="1" applyFont="1" applyFill="1" applyBorder="1"/>
    <xf numFmtId="41" fontId="19" fillId="0" borderId="95" xfId="3" applyNumberFormat="1" applyFont="1" applyFill="1" applyBorder="1"/>
    <xf numFmtId="177" fontId="18" fillId="0" borderId="2" xfId="4" applyNumberFormat="1" applyFont="1" applyBorder="1" applyProtection="1">
      <protection locked="0"/>
    </xf>
    <xf numFmtId="177" fontId="18" fillId="0" borderId="0" xfId="4" applyNumberFormat="1" applyFont="1" applyProtection="1">
      <protection locked="0"/>
    </xf>
    <xf numFmtId="177" fontId="18" fillId="0" borderId="3" xfId="4" applyNumberFormat="1" applyFont="1" applyBorder="1" applyProtection="1">
      <protection locked="0"/>
    </xf>
    <xf numFmtId="177" fontId="18" fillId="0" borderId="4" xfId="4" applyNumberFormat="1" applyFont="1" applyBorder="1" applyProtection="1">
      <protection locked="0"/>
    </xf>
    <xf numFmtId="41" fontId="18" fillId="0" borderId="70" xfId="1" applyNumberFormat="1" applyFont="1" applyFill="1" applyBorder="1" applyAlignment="1" applyProtection="1">
      <alignment horizontal="right"/>
    </xf>
    <xf numFmtId="41" fontId="18" fillId="0" borderId="16" xfId="1" applyNumberFormat="1" applyFont="1" applyFill="1" applyBorder="1" applyAlignment="1" applyProtection="1">
      <alignment horizontal="right"/>
    </xf>
    <xf numFmtId="41" fontId="18" fillId="0" borderId="53" xfId="1" applyNumberFormat="1" applyFont="1" applyFill="1" applyBorder="1" applyAlignment="1" applyProtection="1">
      <alignment horizontal="right"/>
    </xf>
    <xf numFmtId="41" fontId="18" fillId="0" borderId="4" xfId="1" applyNumberFormat="1" applyFont="1" applyFill="1" applyBorder="1" applyAlignment="1" applyProtection="1">
      <alignment horizontal="right"/>
    </xf>
    <xf numFmtId="177" fontId="18" fillId="0" borderId="6" xfId="4" applyNumberFormat="1" applyFont="1" applyBorder="1" applyProtection="1">
      <protection locked="0"/>
    </xf>
    <xf numFmtId="177" fontId="18" fillId="0" borderId="5" xfId="4" applyNumberFormat="1" applyFont="1" applyBorder="1" applyProtection="1">
      <protection locked="0"/>
    </xf>
    <xf numFmtId="177" fontId="18" fillId="0" borderId="7" xfId="4" applyNumberFormat="1" applyFont="1" applyBorder="1" applyProtection="1">
      <protection locked="0"/>
    </xf>
    <xf numFmtId="177" fontId="18" fillId="0" borderId="8" xfId="4" applyNumberFormat="1" applyFont="1" applyBorder="1" applyProtection="1">
      <protection locked="0"/>
    </xf>
    <xf numFmtId="41" fontId="18" fillId="0" borderId="8" xfId="1" applyNumberFormat="1" applyFont="1" applyFill="1" applyBorder="1" applyAlignment="1" applyProtection="1">
      <alignment horizontal="right"/>
    </xf>
    <xf numFmtId="41" fontId="18" fillId="0" borderId="5" xfId="1" applyNumberFormat="1" applyFont="1" applyFill="1" applyBorder="1" applyAlignment="1" applyProtection="1">
      <alignment horizontal="right"/>
    </xf>
    <xf numFmtId="41" fontId="18" fillId="0" borderId="7" xfId="1" applyNumberFormat="1" applyFont="1" applyFill="1" applyBorder="1" applyAlignment="1" applyProtection="1">
      <alignment horizontal="right"/>
    </xf>
    <xf numFmtId="177" fontId="18" fillId="0" borderId="54" xfId="4" applyNumberFormat="1" applyFont="1" applyBorder="1" applyProtection="1">
      <protection locked="0"/>
    </xf>
    <xf numFmtId="177" fontId="18" fillId="0" borderId="10" xfId="4" applyNumberFormat="1" applyFont="1" applyBorder="1" applyProtection="1">
      <protection locked="0"/>
    </xf>
    <xf numFmtId="177" fontId="18" fillId="0" borderId="9" xfId="4" applyNumberFormat="1" applyFont="1" applyBorder="1" applyProtection="1">
      <protection locked="0"/>
    </xf>
    <xf numFmtId="177" fontId="18" fillId="0" borderId="11" xfId="4" applyNumberFormat="1" applyFont="1" applyBorder="1" applyProtection="1">
      <protection locked="0"/>
    </xf>
    <xf numFmtId="177" fontId="18" fillId="0" borderId="12" xfId="4" applyNumberFormat="1" applyFont="1" applyBorder="1" applyProtection="1">
      <protection locked="0"/>
    </xf>
    <xf numFmtId="41" fontId="18" fillId="0" borderId="11" xfId="1" applyNumberFormat="1" applyFont="1" applyFill="1" applyBorder="1" applyAlignment="1" applyProtection="1">
      <alignment horizontal="right"/>
    </xf>
    <xf numFmtId="177" fontId="18" fillId="0" borderId="0" xfId="4" applyNumberFormat="1" applyFont="1" applyBorder="1" applyProtection="1">
      <protection locked="0"/>
    </xf>
    <xf numFmtId="41" fontId="18" fillId="0" borderId="9" xfId="1" applyNumberFormat="1" applyFont="1" applyFill="1" applyBorder="1" applyAlignment="1" applyProtection="1">
      <alignment horizontal="right"/>
    </xf>
    <xf numFmtId="177" fontId="18" fillId="0" borderId="10" xfId="4" applyNumberFormat="1" applyFont="1" applyBorder="1" applyProtection="1"/>
    <xf numFmtId="177" fontId="18" fillId="0" borderId="9" xfId="4" applyNumberFormat="1" applyFont="1" applyBorder="1" applyProtection="1"/>
    <xf numFmtId="177" fontId="18" fillId="0" borderId="11" xfId="4" applyNumberFormat="1" applyFont="1" applyBorder="1" applyProtection="1"/>
    <xf numFmtId="177" fontId="18" fillId="0" borderId="12" xfId="4" applyNumberFormat="1" applyFont="1" applyBorder="1" applyProtection="1"/>
    <xf numFmtId="177" fontId="18" fillId="0" borderId="2" xfId="4" applyNumberFormat="1" applyFont="1" applyBorder="1" applyProtection="1"/>
    <xf numFmtId="177" fontId="18" fillId="0" borderId="0" xfId="4" applyNumberFormat="1" applyFont="1" applyBorder="1" applyProtection="1"/>
    <xf numFmtId="177" fontId="18" fillId="0" borderId="3" xfId="4" applyNumberFormat="1" applyFont="1" applyBorder="1" applyProtection="1"/>
    <xf numFmtId="177" fontId="18" fillId="0" borderId="4" xfId="4" applyNumberFormat="1" applyFont="1" applyBorder="1" applyProtection="1"/>
    <xf numFmtId="177" fontId="18" fillId="0" borderId="6" xfId="4" applyNumberFormat="1" applyFont="1" applyBorder="1" applyProtection="1"/>
    <xf numFmtId="177" fontId="18" fillId="0" borderId="5" xfId="4" applyNumberFormat="1" applyFont="1" applyBorder="1" applyProtection="1"/>
    <xf numFmtId="177" fontId="18" fillId="0" borderId="7" xfId="4" applyNumberFormat="1" applyFont="1" applyBorder="1" applyProtection="1"/>
    <xf numFmtId="177" fontId="18" fillId="0" borderId="8" xfId="4" applyNumberFormat="1" applyFont="1" applyBorder="1" applyProtection="1"/>
    <xf numFmtId="177" fontId="18" fillId="0" borderId="0" xfId="4" applyNumberFormat="1" applyFont="1" applyProtection="1"/>
    <xf numFmtId="177" fontId="18" fillId="0" borderId="83" xfId="4" applyNumberFormat="1" applyFont="1" applyBorder="1" applyProtection="1"/>
    <xf numFmtId="177" fontId="18" fillId="0" borderId="5" xfId="4" applyNumberFormat="1" applyFont="1" applyFill="1" applyBorder="1" applyProtection="1"/>
    <xf numFmtId="177" fontId="18" fillId="0" borderId="7" xfId="4" applyNumberFormat="1" applyFont="1" applyFill="1" applyBorder="1" applyProtection="1"/>
    <xf numFmtId="177" fontId="18" fillId="0" borderId="9" xfId="4" applyNumberFormat="1" applyFont="1" applyFill="1" applyBorder="1" applyProtection="1"/>
    <xf numFmtId="177" fontId="18" fillId="0" borderId="11" xfId="4" applyNumberFormat="1" applyFont="1" applyFill="1" applyBorder="1" applyProtection="1"/>
    <xf numFmtId="177" fontId="18" fillId="0" borderId="2" xfId="4" applyNumberFormat="1" applyFont="1" applyFill="1" applyBorder="1" applyProtection="1"/>
    <xf numFmtId="177" fontId="18" fillId="0" borderId="0" xfId="4" applyNumberFormat="1" applyFont="1" applyFill="1" applyBorder="1" applyProtection="1"/>
    <xf numFmtId="177" fontId="18" fillId="0" borderId="4" xfId="4" applyNumberFormat="1" applyFont="1" applyFill="1" applyBorder="1" applyProtection="1"/>
    <xf numFmtId="177" fontId="18" fillId="0" borderId="3" xfId="4" applyNumberFormat="1" applyFont="1" applyFill="1" applyBorder="1" applyProtection="1"/>
    <xf numFmtId="177" fontId="18" fillId="0" borderId="2" xfId="4" applyNumberFormat="1" applyFont="1" applyBorder="1"/>
    <xf numFmtId="177" fontId="18" fillId="0" borderId="0" xfId="4" applyNumberFormat="1" applyFont="1" applyBorder="1"/>
    <xf numFmtId="177" fontId="18" fillId="0" borderId="4" xfId="4" applyNumberFormat="1" applyFont="1" applyBorder="1"/>
    <xf numFmtId="177" fontId="18" fillId="0" borderId="3" xfId="4" applyNumberFormat="1" applyFont="1" applyBorder="1"/>
    <xf numFmtId="177" fontId="18" fillId="0" borderId="6" xfId="4" applyNumberFormat="1" applyFont="1" applyBorder="1"/>
    <xf numFmtId="177" fontId="18" fillId="0" borderId="5" xfId="4" applyNumberFormat="1" applyFont="1" applyBorder="1"/>
    <xf numFmtId="177" fontId="18" fillId="0" borderId="8" xfId="4" applyNumberFormat="1" applyFont="1" applyBorder="1"/>
    <xf numFmtId="177" fontId="18" fillId="0" borderId="7" xfId="4" applyNumberFormat="1" applyFont="1" applyBorder="1"/>
    <xf numFmtId="177" fontId="18" fillId="0" borderId="2" xfId="4" applyNumberFormat="1" applyFont="1" applyFill="1" applyBorder="1"/>
    <xf numFmtId="177" fontId="18" fillId="0" borderId="0" xfId="4" applyNumberFormat="1" applyFont="1" applyFill="1" applyBorder="1"/>
    <xf numFmtId="177" fontId="18" fillId="0" borderId="4" xfId="4" applyNumberFormat="1" applyFont="1" applyFill="1" applyBorder="1"/>
    <xf numFmtId="177" fontId="18" fillId="0" borderId="3" xfId="4" applyNumberFormat="1" applyFont="1" applyFill="1" applyBorder="1"/>
    <xf numFmtId="177" fontId="18" fillId="0" borderId="10" xfId="4" applyNumberFormat="1" applyFont="1" applyFill="1" applyBorder="1"/>
    <xf numFmtId="177" fontId="18" fillId="0" borderId="9" xfId="4" applyNumberFormat="1" applyFont="1" applyFill="1" applyBorder="1"/>
    <xf numFmtId="177" fontId="18" fillId="0" borderId="12" xfId="4" applyNumberFormat="1" applyFont="1" applyFill="1" applyBorder="1"/>
    <xf numFmtId="177" fontId="18" fillId="0" borderId="11" xfId="4" applyNumberFormat="1" applyFont="1" applyFill="1" applyBorder="1"/>
    <xf numFmtId="177" fontId="18" fillId="0" borderId="34" xfId="4" applyNumberFormat="1" applyFont="1" applyFill="1" applyBorder="1"/>
    <xf numFmtId="177" fontId="18" fillId="0" borderId="1" xfId="4" applyNumberFormat="1" applyFont="1" applyFill="1" applyBorder="1"/>
    <xf numFmtId="177" fontId="18" fillId="0" borderId="63" xfId="4" applyNumberFormat="1" applyFont="1" applyFill="1" applyBorder="1"/>
    <xf numFmtId="37" fontId="18" fillId="2" borderId="0" xfId="4" applyNumberFormat="1" applyFont="1" applyFill="1" applyAlignment="1" applyProtection="1">
      <alignment horizontal="right"/>
    </xf>
    <xf numFmtId="176" fontId="18" fillId="2" borderId="0" xfId="4" applyNumberFormat="1" applyFont="1" applyFill="1" applyAlignment="1" applyProtection="1">
      <alignment horizontal="right"/>
    </xf>
    <xf numFmtId="37" fontId="18" fillId="2" borderId="5" xfId="4" applyNumberFormat="1" applyFont="1" applyFill="1" applyBorder="1" applyAlignment="1" applyProtection="1">
      <alignment horizontal="right"/>
    </xf>
    <xf numFmtId="176" fontId="18" fillId="2" borderId="5" xfId="4" applyNumberFormat="1" applyFont="1" applyFill="1" applyBorder="1" applyAlignment="1" applyProtection="1">
      <alignment horizontal="right"/>
    </xf>
    <xf numFmtId="37" fontId="18" fillId="2" borderId="9" xfId="4" applyNumberFormat="1" applyFont="1" applyFill="1" applyBorder="1" applyAlignment="1" applyProtection="1">
      <alignment horizontal="right"/>
    </xf>
    <xf numFmtId="176" fontId="18" fillId="2" borderId="9" xfId="4" applyNumberFormat="1" applyFont="1" applyFill="1" applyBorder="1" applyAlignment="1" applyProtection="1">
      <alignment horizontal="right"/>
    </xf>
    <xf numFmtId="37" fontId="18" fillId="2" borderId="0" xfId="4" applyNumberFormat="1" applyFont="1" applyFill="1" applyBorder="1" applyAlignment="1" applyProtection="1">
      <alignment horizontal="right"/>
    </xf>
    <xf numFmtId="176" fontId="18" fillId="2" borderId="0" xfId="4" applyNumberFormat="1" applyFont="1" applyFill="1" applyBorder="1" applyAlignment="1" applyProtection="1">
      <alignment horizontal="right"/>
    </xf>
    <xf numFmtId="176" fontId="18" fillId="2" borderId="22" xfId="4" applyNumberFormat="1" applyFont="1" applyFill="1" applyBorder="1" applyAlignment="1" applyProtection="1">
      <alignment horizontal="right"/>
    </xf>
    <xf numFmtId="37" fontId="18" fillId="2" borderId="5" xfId="4" applyNumberFormat="1" applyFont="1" applyFill="1" applyBorder="1" applyProtection="1"/>
    <xf numFmtId="176" fontId="18" fillId="2" borderId="31" xfId="4" applyNumberFormat="1" applyFont="1" applyFill="1" applyBorder="1" applyAlignment="1" applyProtection="1">
      <alignment horizontal="right"/>
    </xf>
    <xf numFmtId="37" fontId="18" fillId="2" borderId="9" xfId="4" applyNumberFormat="1" applyFont="1" applyFill="1" applyBorder="1" applyProtection="1"/>
    <xf numFmtId="176" fontId="18" fillId="2" borderId="30" xfId="4" applyNumberFormat="1" applyFont="1" applyFill="1" applyBorder="1" applyAlignment="1" applyProtection="1">
      <alignment horizontal="right"/>
    </xf>
    <xf numFmtId="37" fontId="18" fillId="2" borderId="0" xfId="4" applyNumberFormat="1" applyFont="1" applyFill="1" applyBorder="1" applyProtection="1"/>
    <xf numFmtId="37" fontId="18" fillId="2" borderId="0" xfId="4" applyFont="1" applyFill="1" applyBorder="1"/>
    <xf numFmtId="37" fontId="18" fillId="2" borderId="5" xfId="4" applyFont="1" applyFill="1" applyBorder="1"/>
    <xf numFmtId="37" fontId="18" fillId="2" borderId="0" xfId="4" applyFont="1" applyFill="1" applyBorder="1" applyAlignment="1">
      <alignment horizontal="right"/>
    </xf>
    <xf numFmtId="37" fontId="18" fillId="2" borderId="9" xfId="4" applyFont="1" applyFill="1" applyBorder="1" applyAlignment="1">
      <alignment horizontal="right"/>
    </xf>
    <xf numFmtId="37" fontId="18" fillId="2" borderId="1" xfId="4" applyFont="1" applyFill="1" applyBorder="1" applyAlignment="1">
      <alignment horizontal="right"/>
    </xf>
    <xf numFmtId="176" fontId="18" fillId="2" borderId="1" xfId="4" applyNumberFormat="1" applyFont="1" applyFill="1" applyBorder="1" applyAlignment="1" applyProtection="1">
      <alignment horizontal="right"/>
    </xf>
    <xf numFmtId="37" fontId="18" fillId="0" borderId="1" xfId="4" applyNumberFormat="1" applyFont="1" applyBorder="1" applyProtection="1"/>
    <xf numFmtId="37" fontId="19" fillId="0" borderId="0" xfId="4" applyFont="1"/>
    <xf numFmtId="0" fontId="0" fillId="0" borderId="0" xfId="0" applyBorder="1"/>
    <xf numFmtId="0" fontId="11" fillId="0" borderId="0" xfId="0" applyFont="1" applyBorder="1" applyAlignment="1" applyProtection="1">
      <alignment vertical="center"/>
    </xf>
    <xf numFmtId="0" fontId="2" fillId="0" borderId="0" xfId="0" applyFont="1" applyBorder="1"/>
    <xf numFmtId="0" fontId="7" fillId="0" borderId="0" xfId="0" applyFont="1" applyBorder="1" applyAlignment="1" applyProtection="1">
      <alignment horizontal="left"/>
    </xf>
    <xf numFmtId="0" fontId="3" fillId="0" borderId="0" xfId="0" applyFont="1" applyBorder="1"/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 shrinkToFit="1"/>
    </xf>
    <xf numFmtId="0" fontId="3" fillId="2" borderId="0" xfId="0" applyFont="1" applyFill="1" applyBorder="1" applyAlignment="1" applyProtection="1">
      <alignment horizontal="center"/>
    </xf>
    <xf numFmtId="0" fontId="0" fillId="0" borderId="0" xfId="0" applyBorder="1" applyAlignment="1">
      <alignment horizontal="center" vertical="center"/>
    </xf>
    <xf numFmtId="41" fontId="3" fillId="0" borderId="0" xfId="1" applyNumberFormat="1" applyFont="1" applyBorder="1" applyAlignment="1" applyProtection="1">
      <alignment horizontal="right"/>
    </xf>
    <xf numFmtId="37" fontId="17" fillId="0" borderId="1" xfId="4" applyNumberFormat="1" applyFont="1" applyBorder="1" applyAlignment="1" applyProtection="1">
      <alignment horizontal="right" vertical="center"/>
    </xf>
    <xf numFmtId="37" fontId="3" fillId="2" borderId="48" xfId="4" applyNumberFormat="1" applyFont="1" applyFill="1" applyBorder="1" applyAlignment="1" applyProtection="1">
      <alignment horizontal="center" vertical="center" textRotation="255"/>
    </xf>
    <xf numFmtId="0" fontId="2" fillId="2" borderId="49" xfId="0" applyFont="1" applyFill="1" applyBorder="1" applyAlignment="1">
      <alignment horizontal="center" vertical="center" textRotation="255"/>
    </xf>
    <xf numFmtId="0" fontId="2" fillId="2" borderId="52" xfId="0" applyFont="1" applyFill="1" applyBorder="1" applyAlignment="1">
      <alignment horizontal="center" vertical="center" textRotation="255"/>
    </xf>
    <xf numFmtId="37" fontId="3" fillId="2" borderId="13" xfId="4" applyNumberFormat="1" applyFont="1" applyFill="1" applyBorder="1" applyAlignment="1" applyProtection="1">
      <alignment horizontal="center" vertical="center"/>
    </xf>
    <xf numFmtId="37" fontId="3" fillId="2" borderId="72" xfId="4" applyNumberFormat="1" applyFont="1" applyFill="1" applyBorder="1" applyAlignment="1" applyProtection="1">
      <alignment horizontal="center" vertical="center"/>
    </xf>
    <xf numFmtId="37" fontId="3" fillId="2" borderId="73" xfId="4" applyNumberFormat="1" applyFont="1" applyFill="1" applyBorder="1" applyAlignment="1" applyProtection="1">
      <alignment horizontal="center" vertical="center"/>
    </xf>
    <xf numFmtId="37" fontId="3" fillId="2" borderId="47" xfId="4" applyNumberFormat="1" applyFont="1" applyFill="1" applyBorder="1" applyAlignment="1" applyProtection="1">
      <alignment horizontal="center" vertical="center" textRotation="255"/>
    </xf>
    <xf numFmtId="0" fontId="2" fillId="2" borderId="2" xfId="0" applyFont="1" applyFill="1" applyBorder="1" applyAlignment="1">
      <alignment horizontal="center" vertical="center" textRotation="255"/>
    </xf>
    <xf numFmtId="0" fontId="2" fillId="2" borderId="50" xfId="0" applyFont="1" applyFill="1" applyBorder="1" applyAlignment="1">
      <alignment horizontal="center" vertical="center" textRotation="255"/>
    </xf>
    <xf numFmtId="37" fontId="18" fillId="2" borderId="17" xfId="4" applyFont="1" applyFill="1" applyBorder="1" applyAlignment="1">
      <alignment horizontal="center" vertical="center" wrapText="1"/>
    </xf>
    <xf numFmtId="0" fontId="19" fillId="2" borderId="74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19" fillId="2" borderId="22" xfId="0" applyFont="1" applyFill="1" applyBorder="1" applyAlignment="1">
      <alignment horizontal="center" vertical="center" wrapText="1"/>
    </xf>
    <xf numFmtId="0" fontId="19" fillId="2" borderId="51" xfId="0" applyFont="1" applyFill="1" applyBorder="1" applyAlignment="1">
      <alignment horizontal="center" vertical="center" wrapText="1"/>
    </xf>
    <xf numFmtId="0" fontId="19" fillId="2" borderId="7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right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37" fontId="3" fillId="2" borderId="72" xfId="3" applyFont="1" applyFill="1" applyBorder="1" applyAlignment="1" applyProtection="1">
      <alignment horizontal="center" vertical="center"/>
    </xf>
    <xf numFmtId="37" fontId="2" fillId="2" borderId="73" xfId="3" applyFill="1" applyBorder="1" applyAlignment="1">
      <alignment horizontal="center" vertical="center"/>
    </xf>
    <xf numFmtId="37" fontId="2" fillId="2" borderId="75" xfId="3" applyFill="1" applyBorder="1" applyAlignment="1">
      <alignment horizontal="center" vertical="center"/>
    </xf>
    <xf numFmtId="37" fontId="2" fillId="2" borderId="20" xfId="3" applyFill="1" applyBorder="1" applyAlignment="1">
      <alignment horizontal="center" vertical="center"/>
    </xf>
    <xf numFmtId="37" fontId="3" fillId="2" borderId="13" xfId="3" applyFont="1" applyFill="1" applyBorder="1" applyAlignment="1" applyProtection="1">
      <alignment horizontal="center" vertical="center"/>
    </xf>
    <xf numFmtId="37" fontId="2" fillId="2" borderId="72" xfId="3" applyFont="1" applyFill="1" applyBorder="1" applyAlignment="1">
      <alignment horizontal="center" vertical="center"/>
    </xf>
    <xf numFmtId="37" fontId="2" fillId="2" borderId="73" xfId="3" applyFont="1" applyFill="1" applyBorder="1" applyAlignment="1">
      <alignment horizontal="center" vertical="center"/>
    </xf>
    <xf numFmtId="37" fontId="2" fillId="2" borderId="17" xfId="3" applyFill="1" applyBorder="1" applyAlignment="1">
      <alignment horizontal="center" vertical="center"/>
    </xf>
    <xf numFmtId="37" fontId="2" fillId="2" borderId="72" xfId="3" applyFill="1" applyBorder="1" applyAlignment="1">
      <alignment horizontal="center" vertical="center"/>
    </xf>
    <xf numFmtId="0" fontId="3" fillId="2" borderId="58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4" xfId="0" applyFont="1" applyFill="1" applyBorder="1" applyAlignment="1">
      <alignment horizontal="center" vertical="center" wrapText="1"/>
    </xf>
    <xf numFmtId="0" fontId="3" fillId="2" borderId="58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4" xfId="0" applyFont="1" applyFill="1" applyBorder="1" applyAlignment="1">
      <alignment horizontal="center" vertical="center"/>
    </xf>
    <xf numFmtId="0" fontId="3" fillId="2" borderId="58" xfId="0" applyFont="1" applyFill="1" applyBorder="1" applyAlignment="1" applyProtection="1">
      <alignment horizontal="center" vertical="center"/>
    </xf>
    <xf numFmtId="0" fontId="3" fillId="2" borderId="63" xfId="0" applyFont="1" applyFill="1" applyBorder="1" applyAlignment="1">
      <alignment horizontal="center" vertical="center"/>
    </xf>
    <xf numFmtId="37" fontId="0" fillId="0" borderId="14" xfId="3" applyFont="1" applyBorder="1" applyAlignment="1">
      <alignment horizontal="center"/>
    </xf>
    <xf numFmtId="0" fontId="3" fillId="2" borderId="53" xfId="0" applyFont="1" applyFill="1" applyBorder="1" applyAlignment="1" applyProtection="1">
      <alignment horizontal="center" vertical="center"/>
    </xf>
    <xf numFmtId="0" fontId="3" fillId="2" borderId="76" xfId="0" applyFont="1" applyFill="1" applyBorder="1" applyAlignment="1">
      <alignment horizontal="center" vertical="center"/>
    </xf>
    <xf numFmtId="0" fontId="3" fillId="2" borderId="5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/>
    </xf>
    <xf numFmtId="37" fontId="14" fillId="0" borderId="0" xfId="3" applyFont="1" applyAlignment="1">
      <alignment horizontal="right"/>
    </xf>
    <xf numFmtId="0" fontId="0" fillId="0" borderId="1" xfId="0" applyFont="1" applyBorder="1" applyAlignment="1">
      <alignment horizontal="right"/>
    </xf>
    <xf numFmtId="0" fontId="3" fillId="2" borderId="17" xfId="0" applyFont="1" applyFill="1" applyBorder="1" applyAlignment="1" applyProtection="1">
      <alignment horizontal="center" vertical="center"/>
    </xf>
    <xf numFmtId="0" fontId="3" fillId="2" borderId="74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3" fillId="2" borderId="71" xfId="0" applyFont="1" applyFill="1" applyBorder="1" applyAlignment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72" xfId="0" applyFont="1" applyFill="1" applyBorder="1" applyAlignment="1">
      <alignment horizontal="center" vertical="center"/>
    </xf>
    <xf numFmtId="0" fontId="3" fillId="2" borderId="73" xfId="0" applyFont="1" applyFill="1" applyBorder="1" applyAlignment="1">
      <alignment horizontal="center" vertical="center"/>
    </xf>
    <xf numFmtId="0" fontId="10" fillId="2" borderId="13" xfId="6" applyFont="1" applyFill="1" applyBorder="1" applyAlignment="1">
      <alignment horizontal="center" vertical="center" shrinkToFit="1"/>
    </xf>
    <xf numFmtId="0" fontId="10" fillId="2" borderId="72" xfId="6" applyFont="1" applyFill="1" applyBorder="1" applyAlignment="1">
      <alignment horizontal="center" vertical="center" shrinkToFit="1"/>
    </xf>
    <xf numFmtId="0" fontId="10" fillId="2" borderId="73" xfId="6" applyFont="1" applyFill="1" applyBorder="1" applyAlignment="1">
      <alignment horizontal="center" vertical="center" shrinkToFit="1"/>
    </xf>
    <xf numFmtId="0" fontId="10" fillId="2" borderId="74" xfId="6" applyFont="1" applyFill="1" applyBorder="1" applyAlignment="1">
      <alignment horizontal="center" vertical="center"/>
    </xf>
    <xf numFmtId="0" fontId="10" fillId="2" borderId="71" xfId="6" applyFont="1" applyFill="1" applyBorder="1" applyAlignment="1">
      <alignment horizontal="center" vertical="center"/>
    </xf>
    <xf numFmtId="0" fontId="15" fillId="0" borderId="0" xfId="6" applyFont="1" applyAlignment="1">
      <alignment horizontal="right" vertical="center"/>
    </xf>
    <xf numFmtId="0" fontId="9" fillId="0" borderId="1" xfId="6" applyFont="1" applyBorder="1" applyAlignment="1">
      <alignment horizontal="right" vertical="center" wrapText="1"/>
    </xf>
    <xf numFmtId="0" fontId="9" fillId="0" borderId="1" xfId="6" applyFont="1" applyBorder="1" applyAlignment="1">
      <alignment horizontal="right" vertical="center"/>
    </xf>
    <xf numFmtId="0" fontId="10" fillId="2" borderId="22" xfId="6" applyFont="1" applyFill="1" applyBorder="1" applyAlignment="1">
      <alignment horizontal="center" vertical="center"/>
    </xf>
    <xf numFmtId="0" fontId="10" fillId="2" borderId="48" xfId="6" applyFont="1" applyFill="1" applyBorder="1" applyAlignment="1">
      <alignment horizontal="center" vertical="center"/>
    </xf>
    <xf numFmtId="0" fontId="10" fillId="2" borderId="52" xfId="6" applyFont="1" applyFill="1" applyBorder="1" applyAlignment="1">
      <alignment horizontal="center" vertical="center"/>
    </xf>
    <xf numFmtId="0" fontId="10" fillId="2" borderId="0" xfId="6" applyFont="1" applyFill="1" applyBorder="1" applyAlignment="1">
      <alignment horizontal="center" vertical="center"/>
    </xf>
    <xf numFmtId="0" fontId="10" fillId="2" borderId="51" xfId="6" applyFont="1" applyFill="1" applyBorder="1" applyAlignment="1">
      <alignment horizontal="center" vertical="center"/>
    </xf>
    <xf numFmtId="0" fontId="10" fillId="2" borderId="15" xfId="6" applyFont="1" applyFill="1" applyBorder="1" applyAlignment="1">
      <alignment horizontal="center" vertical="center"/>
    </xf>
    <xf numFmtId="0" fontId="10" fillId="2" borderId="75" xfId="6" applyFont="1" applyFill="1" applyBorder="1" applyAlignment="1">
      <alignment horizontal="center" vertical="center"/>
    </xf>
    <xf numFmtId="0" fontId="10" fillId="2" borderId="20" xfId="6" applyFont="1" applyFill="1" applyBorder="1" applyAlignment="1">
      <alignment horizontal="center" vertical="center"/>
    </xf>
    <xf numFmtId="0" fontId="10" fillId="2" borderId="16" xfId="6" applyFont="1" applyFill="1" applyBorder="1" applyAlignment="1">
      <alignment horizontal="center" vertical="center"/>
    </xf>
    <xf numFmtId="0" fontId="10" fillId="2" borderId="50" xfId="6" applyFont="1" applyFill="1" applyBorder="1" applyAlignment="1">
      <alignment horizontal="center" vertical="center"/>
    </xf>
    <xf numFmtId="0" fontId="10" fillId="2" borderId="88" xfId="6" applyFont="1" applyFill="1" applyBorder="1" applyAlignment="1">
      <alignment horizontal="center" vertical="center"/>
    </xf>
    <xf numFmtId="0" fontId="10" fillId="2" borderId="72" xfId="6" applyFont="1" applyFill="1" applyBorder="1" applyAlignment="1">
      <alignment horizontal="center" vertical="center"/>
    </xf>
  </cellXfs>
  <cellStyles count="9">
    <cellStyle name="桁区切り" xfId="1" builtinId="6"/>
    <cellStyle name="桁区切り 2" xfId="8"/>
    <cellStyle name="標準" xfId="0" builtinId="0"/>
    <cellStyle name="標準 2" xfId="5"/>
    <cellStyle name="標準 2 2" xfId="7"/>
    <cellStyle name="標準_市町村別学校数等" xfId="2"/>
    <cellStyle name="標準_市町村別学校数等 2" xfId="6"/>
    <cellStyle name="標準_総括表（18年度）" xfId="3"/>
    <cellStyle name="標準_年度推(p74)" xfId="4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32" zoomScaleSheetLayoutView="68" workbookViewId="0"/>
  </sheetViews>
  <sheetFormatPr defaultRowHeight="17.25" x14ac:dyDescent="0.2"/>
  <sheetData/>
  <phoneticPr fontId="4"/>
  <pageMargins left="0.75" right="0.75" top="1" bottom="1" header="0.51200000000000001" footer="0.5120000000000000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A76"/>
  <sheetViews>
    <sheetView showGridLines="0" view="pageBreakPreview" zoomScaleNormal="100" zoomScaleSheetLayoutView="100" workbookViewId="0">
      <selection activeCell="Q21" sqref="Q21"/>
    </sheetView>
  </sheetViews>
  <sheetFormatPr defaultColWidth="7.19921875" defaultRowHeight="13.5" x14ac:dyDescent="0.2"/>
  <cols>
    <col min="1" max="1" width="7.19921875" style="6" customWidth="1"/>
    <col min="2" max="11" width="6.19921875" style="6" customWidth="1"/>
    <col min="12" max="12" width="6.19921875" style="12" customWidth="1"/>
    <col min="13" max="24" width="6.19921875" style="6" customWidth="1"/>
    <col min="25" max="16384" width="7.19921875" style="6"/>
  </cols>
  <sheetData>
    <row r="1" spans="1:27" ht="20.100000000000001" customHeight="1" x14ac:dyDescent="0.2">
      <c r="A1" s="137"/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77"/>
      <c r="M1" s="137"/>
      <c r="N1" s="137"/>
      <c r="O1" s="395" t="s">
        <v>121</v>
      </c>
      <c r="P1" s="395"/>
      <c r="Q1" s="128"/>
      <c r="R1" s="128"/>
      <c r="S1" s="128"/>
      <c r="T1" s="128"/>
      <c r="U1" s="128"/>
      <c r="V1" s="128"/>
      <c r="W1" s="128"/>
      <c r="X1" s="128"/>
    </row>
    <row r="2" spans="1:27" ht="20.100000000000001" customHeight="1" thickBot="1" x14ac:dyDescent="0.25">
      <c r="A2" s="138" t="s">
        <v>120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397" t="s">
        <v>123</v>
      </c>
      <c r="M2" s="397"/>
      <c r="N2" s="397"/>
      <c r="O2" s="397"/>
      <c r="P2" s="397"/>
      <c r="Q2" s="130"/>
      <c r="R2" s="130"/>
      <c r="S2" s="130"/>
      <c r="T2" s="130"/>
      <c r="U2" s="130"/>
      <c r="V2" s="130"/>
      <c r="W2" s="130"/>
      <c r="X2" s="130"/>
      <c r="Y2" s="67"/>
    </row>
    <row r="3" spans="1:27" ht="17.25" customHeight="1" x14ac:dyDescent="0.2">
      <c r="A3" s="393" t="s">
        <v>62</v>
      </c>
      <c r="B3" s="156" t="s">
        <v>71</v>
      </c>
      <c r="C3" s="156"/>
      <c r="D3" s="156"/>
      <c r="E3" s="156"/>
      <c r="F3" s="156"/>
      <c r="G3" s="156"/>
      <c r="H3" s="156"/>
      <c r="I3" s="156"/>
      <c r="J3" s="157"/>
      <c r="K3" s="408" t="s">
        <v>72</v>
      </c>
      <c r="L3" s="409"/>
      <c r="M3" s="409"/>
      <c r="N3" s="409"/>
      <c r="O3" s="409"/>
      <c r="P3" s="409"/>
      <c r="Q3" s="131"/>
      <c r="R3" s="131"/>
      <c r="S3" s="131"/>
      <c r="T3" s="131"/>
      <c r="U3" s="131"/>
      <c r="V3" s="131"/>
      <c r="W3" s="131"/>
      <c r="X3" s="131"/>
    </row>
    <row r="4" spans="1:27" x14ac:dyDescent="0.2">
      <c r="A4" s="394"/>
      <c r="B4" s="158" t="s">
        <v>73</v>
      </c>
      <c r="C4" s="158" t="s">
        <v>74</v>
      </c>
      <c r="D4" s="158" t="s">
        <v>75</v>
      </c>
      <c r="E4" s="158" t="s">
        <v>82</v>
      </c>
      <c r="F4" s="158" t="s">
        <v>83</v>
      </c>
      <c r="G4" s="158" t="s">
        <v>84</v>
      </c>
      <c r="H4" s="158" t="s">
        <v>85</v>
      </c>
      <c r="I4" s="158" t="s">
        <v>86</v>
      </c>
      <c r="J4" s="159" t="s">
        <v>87</v>
      </c>
      <c r="K4" s="160" t="s">
        <v>73</v>
      </c>
      <c r="L4" s="158" t="s">
        <v>74</v>
      </c>
      <c r="M4" s="158" t="s">
        <v>75</v>
      </c>
      <c r="N4" s="158" t="s">
        <v>82</v>
      </c>
      <c r="O4" s="158" t="s">
        <v>83</v>
      </c>
      <c r="P4" s="159" t="s">
        <v>84</v>
      </c>
      <c r="Q4" s="129"/>
      <c r="R4" s="129"/>
      <c r="S4" s="129"/>
      <c r="T4" s="129"/>
      <c r="U4" s="129"/>
      <c r="V4" s="129"/>
      <c r="W4" s="129"/>
      <c r="X4" s="129"/>
      <c r="Y4" s="66"/>
    </row>
    <row r="5" spans="1:27" x14ac:dyDescent="0.15">
      <c r="A5" s="146" t="s">
        <v>76</v>
      </c>
      <c r="B5" s="134">
        <f>SUM(B6:B35)</f>
        <v>41121</v>
      </c>
      <c r="C5" s="134">
        <f t="shared" ref="C5:P5" si="0">SUM(C6:C35)</f>
        <v>20966</v>
      </c>
      <c r="D5" s="134">
        <f t="shared" si="0"/>
        <v>20155</v>
      </c>
      <c r="E5" s="134">
        <f t="shared" si="0"/>
        <v>6416</v>
      </c>
      <c r="F5" s="134">
        <f t="shared" si="0"/>
        <v>6520</v>
      </c>
      <c r="G5" s="134">
        <f t="shared" si="0"/>
        <v>6855</v>
      </c>
      <c r="H5" s="134">
        <f t="shared" si="0"/>
        <v>7048</v>
      </c>
      <c r="I5" s="134">
        <f t="shared" si="0"/>
        <v>6959</v>
      </c>
      <c r="J5" s="133">
        <f t="shared" si="0"/>
        <v>7323</v>
      </c>
      <c r="K5" s="65">
        <f t="shared" si="0"/>
        <v>22613</v>
      </c>
      <c r="L5" s="134">
        <f t="shared" si="0"/>
        <v>11395</v>
      </c>
      <c r="M5" s="134">
        <f t="shared" si="0"/>
        <v>11218</v>
      </c>
      <c r="N5" s="134">
        <f t="shared" si="0"/>
        <v>7514</v>
      </c>
      <c r="O5" s="134">
        <f t="shared" si="0"/>
        <v>7498</v>
      </c>
      <c r="P5" s="65">
        <f t="shared" si="0"/>
        <v>7601</v>
      </c>
      <c r="Q5" s="132"/>
      <c r="R5" s="132"/>
      <c r="S5" s="132"/>
      <c r="T5" s="132"/>
      <c r="U5" s="132"/>
      <c r="V5" s="132"/>
      <c r="W5" s="132"/>
      <c r="X5" s="132"/>
      <c r="Y5" s="62"/>
      <c r="Z5" s="74"/>
    </row>
    <row r="6" spans="1:27" x14ac:dyDescent="0.2">
      <c r="A6" s="161" t="s">
        <v>32</v>
      </c>
      <c r="B6" s="79">
        <v>16522</v>
      </c>
      <c r="C6" s="80">
        <v>8449</v>
      </c>
      <c r="D6" s="80">
        <v>8073</v>
      </c>
      <c r="E6" s="81">
        <v>2608</v>
      </c>
      <c r="F6" s="80">
        <v>2628</v>
      </c>
      <c r="G6" s="80">
        <v>2828</v>
      </c>
      <c r="H6" s="80">
        <v>2761</v>
      </c>
      <c r="I6" s="80">
        <v>2784</v>
      </c>
      <c r="J6" s="80">
        <v>2913</v>
      </c>
      <c r="K6" s="82">
        <v>9615</v>
      </c>
      <c r="L6" s="80">
        <v>4754</v>
      </c>
      <c r="M6" s="83">
        <v>4861</v>
      </c>
      <c r="N6" s="80">
        <v>3257</v>
      </c>
      <c r="O6" s="80">
        <v>3183</v>
      </c>
      <c r="P6" s="80">
        <v>3175</v>
      </c>
      <c r="Q6" s="70"/>
      <c r="R6" s="70"/>
      <c r="S6" s="70"/>
      <c r="T6" s="70"/>
      <c r="U6" s="70"/>
      <c r="V6" s="70"/>
      <c r="W6" s="70"/>
      <c r="X6" s="70"/>
    </row>
    <row r="7" spans="1:27" x14ac:dyDescent="0.2">
      <c r="A7" s="150" t="s">
        <v>33</v>
      </c>
      <c r="B7" s="84">
        <v>1891</v>
      </c>
      <c r="C7" s="84">
        <v>959</v>
      </c>
      <c r="D7" s="84">
        <v>932</v>
      </c>
      <c r="E7" s="85">
        <v>296</v>
      </c>
      <c r="F7" s="84">
        <v>296</v>
      </c>
      <c r="G7" s="84">
        <v>330</v>
      </c>
      <c r="H7" s="84">
        <v>308</v>
      </c>
      <c r="I7" s="84">
        <v>314</v>
      </c>
      <c r="J7" s="84">
        <v>347</v>
      </c>
      <c r="K7" s="86">
        <v>915</v>
      </c>
      <c r="L7" s="84">
        <v>464</v>
      </c>
      <c r="M7" s="87">
        <v>451</v>
      </c>
      <c r="N7" s="84">
        <v>310</v>
      </c>
      <c r="O7" s="84">
        <v>301</v>
      </c>
      <c r="P7" s="84">
        <v>304</v>
      </c>
      <c r="Q7" s="84"/>
      <c r="R7" s="84"/>
      <c r="S7" s="84"/>
      <c r="T7" s="84"/>
      <c r="U7" s="84"/>
      <c r="V7" s="84"/>
      <c r="W7" s="84"/>
      <c r="X7" s="84"/>
    </row>
    <row r="8" spans="1:27" x14ac:dyDescent="0.2">
      <c r="A8" s="148" t="s">
        <v>34</v>
      </c>
      <c r="B8" s="84">
        <v>2784</v>
      </c>
      <c r="C8" s="84">
        <v>1401</v>
      </c>
      <c r="D8" s="84">
        <v>1383</v>
      </c>
      <c r="E8" s="85">
        <v>428</v>
      </c>
      <c r="F8" s="84">
        <v>459</v>
      </c>
      <c r="G8" s="84">
        <v>438</v>
      </c>
      <c r="H8" s="84">
        <v>497</v>
      </c>
      <c r="I8" s="84">
        <v>467</v>
      </c>
      <c r="J8" s="84">
        <v>495</v>
      </c>
      <c r="K8" s="86">
        <v>1426</v>
      </c>
      <c r="L8" s="84">
        <v>747</v>
      </c>
      <c r="M8" s="87">
        <v>679</v>
      </c>
      <c r="N8" s="84">
        <v>457</v>
      </c>
      <c r="O8" s="84">
        <v>473</v>
      </c>
      <c r="P8" s="84">
        <v>496</v>
      </c>
      <c r="Q8" s="84"/>
      <c r="R8" s="84"/>
      <c r="S8" s="84"/>
      <c r="T8" s="84"/>
      <c r="U8" s="84"/>
      <c r="V8" s="84"/>
      <c r="W8" s="84"/>
      <c r="X8" s="84"/>
    </row>
    <row r="9" spans="1:27" x14ac:dyDescent="0.2">
      <c r="A9" s="148" t="s">
        <v>35</v>
      </c>
      <c r="B9" s="84">
        <v>1018</v>
      </c>
      <c r="C9" s="84">
        <v>499</v>
      </c>
      <c r="D9" s="84">
        <v>519</v>
      </c>
      <c r="E9" s="85">
        <v>148</v>
      </c>
      <c r="F9" s="84">
        <v>150</v>
      </c>
      <c r="G9" s="84">
        <v>178</v>
      </c>
      <c r="H9" s="84">
        <v>170</v>
      </c>
      <c r="I9" s="84">
        <v>172</v>
      </c>
      <c r="J9" s="84">
        <v>200</v>
      </c>
      <c r="K9" s="86">
        <v>610</v>
      </c>
      <c r="L9" s="84">
        <v>320</v>
      </c>
      <c r="M9" s="87">
        <v>290</v>
      </c>
      <c r="N9" s="84">
        <v>214</v>
      </c>
      <c r="O9" s="84">
        <v>183</v>
      </c>
      <c r="P9" s="84">
        <v>213</v>
      </c>
      <c r="Q9" s="84"/>
      <c r="R9" s="84"/>
      <c r="S9" s="84"/>
      <c r="T9" s="84"/>
      <c r="U9" s="84"/>
      <c r="V9" s="84"/>
      <c r="W9" s="84"/>
      <c r="X9" s="84"/>
    </row>
    <row r="10" spans="1:27" x14ac:dyDescent="0.2">
      <c r="A10" s="148" t="s">
        <v>36</v>
      </c>
      <c r="B10" s="84">
        <v>947</v>
      </c>
      <c r="C10" s="84">
        <v>489</v>
      </c>
      <c r="D10" s="84">
        <v>458</v>
      </c>
      <c r="E10" s="85">
        <v>149</v>
      </c>
      <c r="F10" s="84">
        <v>119</v>
      </c>
      <c r="G10" s="84">
        <v>165</v>
      </c>
      <c r="H10" s="84">
        <v>153</v>
      </c>
      <c r="I10" s="84">
        <v>177</v>
      </c>
      <c r="J10" s="84">
        <v>184</v>
      </c>
      <c r="K10" s="86">
        <v>511</v>
      </c>
      <c r="L10" s="84">
        <v>259</v>
      </c>
      <c r="M10" s="87">
        <v>252</v>
      </c>
      <c r="N10" s="84">
        <v>164</v>
      </c>
      <c r="O10" s="84">
        <v>177</v>
      </c>
      <c r="P10" s="84">
        <v>170</v>
      </c>
      <c r="Q10" s="84"/>
      <c r="R10" s="84"/>
      <c r="S10" s="84"/>
      <c r="T10" s="84"/>
      <c r="U10" s="84"/>
      <c r="V10" s="84"/>
      <c r="W10" s="84"/>
      <c r="X10" s="84"/>
    </row>
    <row r="11" spans="1:27" x14ac:dyDescent="0.2">
      <c r="A11" s="148" t="s">
        <v>37</v>
      </c>
      <c r="B11" s="84">
        <v>3002</v>
      </c>
      <c r="C11" s="84">
        <v>1487</v>
      </c>
      <c r="D11" s="84">
        <v>1515</v>
      </c>
      <c r="E11" s="85">
        <v>491</v>
      </c>
      <c r="F11" s="84">
        <v>444</v>
      </c>
      <c r="G11" s="84">
        <v>517</v>
      </c>
      <c r="H11" s="84">
        <v>485</v>
      </c>
      <c r="I11" s="84">
        <v>514</v>
      </c>
      <c r="J11" s="84">
        <v>551</v>
      </c>
      <c r="K11" s="86">
        <v>1841</v>
      </c>
      <c r="L11" s="84">
        <v>912</v>
      </c>
      <c r="M11" s="87">
        <v>929</v>
      </c>
      <c r="N11" s="84">
        <v>615</v>
      </c>
      <c r="O11" s="84">
        <v>601</v>
      </c>
      <c r="P11" s="84">
        <v>625</v>
      </c>
      <c r="Q11" s="84"/>
      <c r="R11" s="84"/>
      <c r="S11" s="84"/>
      <c r="T11" s="84"/>
      <c r="U11" s="84"/>
      <c r="V11" s="84"/>
      <c r="W11" s="84"/>
      <c r="X11" s="84"/>
    </row>
    <row r="12" spans="1:27" x14ac:dyDescent="0.2">
      <c r="A12" s="148" t="s">
        <v>38</v>
      </c>
      <c r="B12" s="84">
        <v>1137</v>
      </c>
      <c r="C12" s="84">
        <v>601</v>
      </c>
      <c r="D12" s="84">
        <v>536</v>
      </c>
      <c r="E12" s="85">
        <v>185</v>
      </c>
      <c r="F12" s="84">
        <v>189</v>
      </c>
      <c r="G12" s="84">
        <v>180</v>
      </c>
      <c r="H12" s="84">
        <v>198</v>
      </c>
      <c r="I12" s="84">
        <v>189</v>
      </c>
      <c r="J12" s="84">
        <v>196</v>
      </c>
      <c r="K12" s="86">
        <v>671</v>
      </c>
      <c r="L12" s="84">
        <v>352</v>
      </c>
      <c r="M12" s="87">
        <v>319</v>
      </c>
      <c r="N12" s="84">
        <v>219</v>
      </c>
      <c r="O12" s="84">
        <v>224</v>
      </c>
      <c r="P12" s="84">
        <v>228</v>
      </c>
      <c r="Q12" s="84"/>
      <c r="R12" s="84"/>
      <c r="S12" s="84"/>
      <c r="T12" s="84"/>
      <c r="U12" s="84"/>
      <c r="V12" s="84"/>
      <c r="W12" s="84"/>
      <c r="X12" s="84"/>
      <c r="AA12" s="66"/>
    </row>
    <row r="13" spans="1:27" x14ac:dyDescent="0.2">
      <c r="A13" s="148" t="s">
        <v>39</v>
      </c>
      <c r="B13" s="84">
        <v>2627</v>
      </c>
      <c r="C13" s="84">
        <v>1279</v>
      </c>
      <c r="D13" s="84">
        <v>1348</v>
      </c>
      <c r="E13" s="85">
        <v>401</v>
      </c>
      <c r="F13" s="84">
        <v>417</v>
      </c>
      <c r="G13" s="84">
        <v>417</v>
      </c>
      <c r="H13" s="84">
        <v>472</v>
      </c>
      <c r="I13" s="84">
        <v>446</v>
      </c>
      <c r="J13" s="84">
        <v>474</v>
      </c>
      <c r="K13" s="86">
        <v>1337</v>
      </c>
      <c r="L13" s="84">
        <v>692</v>
      </c>
      <c r="M13" s="87">
        <v>645</v>
      </c>
      <c r="N13" s="84">
        <v>437</v>
      </c>
      <c r="O13" s="84">
        <v>471</v>
      </c>
      <c r="P13" s="84">
        <v>429</v>
      </c>
      <c r="Q13" s="84"/>
      <c r="R13" s="84"/>
      <c r="S13" s="84"/>
      <c r="T13" s="84"/>
      <c r="U13" s="84"/>
      <c r="V13" s="84"/>
      <c r="W13" s="84"/>
      <c r="X13" s="84"/>
    </row>
    <row r="14" spans="1:27" x14ac:dyDescent="0.2">
      <c r="A14" s="148" t="s">
        <v>40</v>
      </c>
      <c r="B14" s="84">
        <v>2854</v>
      </c>
      <c r="C14" s="84">
        <v>1510</v>
      </c>
      <c r="D14" s="84">
        <v>1344</v>
      </c>
      <c r="E14" s="85">
        <v>461</v>
      </c>
      <c r="F14" s="84">
        <v>492</v>
      </c>
      <c r="G14" s="84">
        <v>412</v>
      </c>
      <c r="H14" s="84">
        <v>514</v>
      </c>
      <c r="I14" s="84">
        <v>487</v>
      </c>
      <c r="J14" s="84">
        <v>488</v>
      </c>
      <c r="K14" s="86">
        <v>1352</v>
      </c>
      <c r="L14" s="84">
        <v>693</v>
      </c>
      <c r="M14" s="87">
        <v>659</v>
      </c>
      <c r="N14" s="84">
        <v>424</v>
      </c>
      <c r="O14" s="84">
        <v>465</v>
      </c>
      <c r="P14" s="84">
        <v>463</v>
      </c>
      <c r="Q14" s="84"/>
      <c r="R14" s="84"/>
      <c r="S14" s="84"/>
      <c r="T14" s="84"/>
      <c r="U14" s="84"/>
      <c r="V14" s="84"/>
      <c r="W14" s="84"/>
      <c r="X14" s="84"/>
    </row>
    <row r="15" spans="1:27" x14ac:dyDescent="0.2">
      <c r="A15" s="149" t="s">
        <v>41</v>
      </c>
      <c r="B15" s="88">
        <v>228</v>
      </c>
      <c r="C15" s="89">
        <v>113</v>
      </c>
      <c r="D15" s="89">
        <v>115</v>
      </c>
      <c r="E15" s="90">
        <v>32</v>
      </c>
      <c r="F15" s="89">
        <v>38</v>
      </c>
      <c r="G15" s="89">
        <v>31</v>
      </c>
      <c r="H15" s="89">
        <v>44</v>
      </c>
      <c r="I15" s="89">
        <v>38</v>
      </c>
      <c r="J15" s="89">
        <v>45</v>
      </c>
      <c r="K15" s="91">
        <v>143</v>
      </c>
      <c r="L15" s="89">
        <v>81</v>
      </c>
      <c r="M15" s="92">
        <v>62</v>
      </c>
      <c r="N15" s="89">
        <v>52</v>
      </c>
      <c r="O15" s="89">
        <v>39</v>
      </c>
      <c r="P15" s="89">
        <v>52</v>
      </c>
      <c r="Q15" s="70"/>
      <c r="R15" s="70"/>
      <c r="S15" s="70"/>
      <c r="T15" s="70"/>
      <c r="U15" s="70"/>
      <c r="V15" s="70"/>
      <c r="W15" s="70"/>
      <c r="X15" s="70"/>
    </row>
    <row r="16" spans="1:27" x14ac:dyDescent="0.2">
      <c r="A16" s="148" t="s">
        <v>42</v>
      </c>
      <c r="B16" s="84">
        <v>672</v>
      </c>
      <c r="C16" s="84">
        <v>353</v>
      </c>
      <c r="D16" s="84">
        <v>319</v>
      </c>
      <c r="E16" s="85">
        <v>78</v>
      </c>
      <c r="F16" s="84">
        <v>104</v>
      </c>
      <c r="G16" s="84">
        <v>132</v>
      </c>
      <c r="H16" s="84">
        <v>120</v>
      </c>
      <c r="I16" s="84">
        <v>112</v>
      </c>
      <c r="J16" s="84">
        <v>126</v>
      </c>
      <c r="K16" s="86">
        <v>325</v>
      </c>
      <c r="L16" s="84">
        <v>165</v>
      </c>
      <c r="M16" s="87">
        <v>160</v>
      </c>
      <c r="N16" s="84">
        <v>110</v>
      </c>
      <c r="O16" s="84">
        <v>103</v>
      </c>
      <c r="P16" s="84">
        <v>112</v>
      </c>
      <c r="Q16" s="84"/>
      <c r="R16" s="84"/>
      <c r="S16" s="84"/>
      <c r="T16" s="84"/>
      <c r="U16" s="84"/>
      <c r="V16" s="84"/>
      <c r="W16" s="84"/>
      <c r="X16" s="84"/>
    </row>
    <row r="17" spans="1:26" x14ac:dyDescent="0.2">
      <c r="A17" s="148" t="s">
        <v>43</v>
      </c>
      <c r="B17" s="84">
        <v>110</v>
      </c>
      <c r="C17" s="84">
        <v>55</v>
      </c>
      <c r="D17" s="84">
        <v>55</v>
      </c>
      <c r="E17" s="85">
        <v>21</v>
      </c>
      <c r="F17" s="84">
        <v>17</v>
      </c>
      <c r="G17" s="84">
        <v>18</v>
      </c>
      <c r="H17" s="84">
        <v>18</v>
      </c>
      <c r="I17" s="84">
        <v>20</v>
      </c>
      <c r="J17" s="84">
        <v>16</v>
      </c>
      <c r="K17" s="86">
        <v>87</v>
      </c>
      <c r="L17" s="84">
        <v>46</v>
      </c>
      <c r="M17" s="87">
        <v>41</v>
      </c>
      <c r="N17" s="84">
        <v>25</v>
      </c>
      <c r="O17" s="84">
        <v>31</v>
      </c>
      <c r="P17" s="84">
        <v>31</v>
      </c>
      <c r="Q17" s="84"/>
      <c r="R17" s="84"/>
      <c r="S17" s="84"/>
      <c r="T17" s="84"/>
      <c r="U17" s="84"/>
      <c r="V17" s="84"/>
      <c r="W17" s="84"/>
      <c r="X17" s="84"/>
    </row>
    <row r="18" spans="1:26" x14ac:dyDescent="0.2">
      <c r="A18" s="148" t="s">
        <v>44</v>
      </c>
      <c r="B18" s="84">
        <v>89</v>
      </c>
      <c r="C18" s="84">
        <v>42</v>
      </c>
      <c r="D18" s="84">
        <v>47</v>
      </c>
      <c r="E18" s="85">
        <v>12</v>
      </c>
      <c r="F18" s="84">
        <v>11</v>
      </c>
      <c r="G18" s="84">
        <v>15</v>
      </c>
      <c r="H18" s="84">
        <v>17</v>
      </c>
      <c r="I18" s="84">
        <v>20</v>
      </c>
      <c r="J18" s="84">
        <v>14</v>
      </c>
      <c r="K18" s="86">
        <v>48</v>
      </c>
      <c r="L18" s="84">
        <v>25</v>
      </c>
      <c r="M18" s="87">
        <v>23</v>
      </c>
      <c r="N18" s="84">
        <v>17</v>
      </c>
      <c r="O18" s="84">
        <v>21</v>
      </c>
      <c r="P18" s="84">
        <v>10</v>
      </c>
      <c r="Q18" s="84"/>
      <c r="R18" s="84"/>
      <c r="S18" s="84"/>
      <c r="T18" s="84"/>
      <c r="U18" s="84"/>
      <c r="V18" s="84"/>
      <c r="W18" s="84"/>
      <c r="X18" s="84"/>
    </row>
    <row r="19" spans="1:26" x14ac:dyDescent="0.2">
      <c r="A19" s="150" t="s">
        <v>45</v>
      </c>
      <c r="B19" s="93">
        <v>433</v>
      </c>
      <c r="C19" s="94">
        <v>208</v>
      </c>
      <c r="D19" s="94">
        <v>225</v>
      </c>
      <c r="E19" s="95">
        <v>61</v>
      </c>
      <c r="F19" s="94">
        <v>57</v>
      </c>
      <c r="G19" s="94">
        <v>67</v>
      </c>
      <c r="H19" s="94">
        <v>82</v>
      </c>
      <c r="I19" s="94">
        <v>87</v>
      </c>
      <c r="J19" s="94">
        <v>79</v>
      </c>
      <c r="K19" s="96">
        <v>271</v>
      </c>
      <c r="L19" s="94">
        <v>148</v>
      </c>
      <c r="M19" s="97">
        <v>123</v>
      </c>
      <c r="N19" s="94">
        <v>97</v>
      </c>
      <c r="O19" s="94">
        <v>91</v>
      </c>
      <c r="P19" s="94">
        <v>83</v>
      </c>
      <c r="Q19" s="70"/>
      <c r="R19" s="70"/>
      <c r="S19" s="70"/>
      <c r="T19" s="70"/>
      <c r="U19" s="70"/>
      <c r="V19" s="70"/>
      <c r="W19" s="70"/>
      <c r="X19" s="70"/>
    </row>
    <row r="20" spans="1:26" x14ac:dyDescent="0.2">
      <c r="A20" s="148" t="s">
        <v>46</v>
      </c>
      <c r="B20" s="84">
        <v>290</v>
      </c>
      <c r="C20" s="84">
        <v>149</v>
      </c>
      <c r="D20" s="84">
        <v>141</v>
      </c>
      <c r="E20" s="85">
        <v>41</v>
      </c>
      <c r="F20" s="84">
        <v>44</v>
      </c>
      <c r="G20" s="84">
        <v>53</v>
      </c>
      <c r="H20" s="84">
        <v>48</v>
      </c>
      <c r="I20" s="84">
        <v>42</v>
      </c>
      <c r="J20" s="84">
        <v>62</v>
      </c>
      <c r="K20" s="86">
        <v>160</v>
      </c>
      <c r="L20" s="84">
        <v>83</v>
      </c>
      <c r="M20" s="87">
        <v>77</v>
      </c>
      <c r="N20" s="84">
        <v>41</v>
      </c>
      <c r="O20" s="84">
        <v>57</v>
      </c>
      <c r="P20" s="84">
        <v>62</v>
      </c>
      <c r="Q20" s="84"/>
      <c r="R20" s="84"/>
      <c r="S20" s="84"/>
      <c r="T20" s="84"/>
      <c r="U20" s="84"/>
      <c r="V20" s="84"/>
      <c r="W20" s="84"/>
      <c r="X20" s="84"/>
      <c r="Z20" s="63"/>
    </row>
    <row r="21" spans="1:26" x14ac:dyDescent="0.2">
      <c r="A21" s="151" t="s">
        <v>47</v>
      </c>
      <c r="B21" s="84">
        <v>1325</v>
      </c>
      <c r="C21" s="84">
        <v>651</v>
      </c>
      <c r="D21" s="84">
        <v>674</v>
      </c>
      <c r="E21" s="85">
        <v>180</v>
      </c>
      <c r="F21" s="84">
        <v>230</v>
      </c>
      <c r="G21" s="84">
        <v>226</v>
      </c>
      <c r="H21" s="84">
        <v>251</v>
      </c>
      <c r="I21" s="84">
        <v>220</v>
      </c>
      <c r="J21" s="84">
        <v>218</v>
      </c>
      <c r="K21" s="86">
        <v>637</v>
      </c>
      <c r="L21" s="84">
        <v>333</v>
      </c>
      <c r="M21" s="87">
        <v>304</v>
      </c>
      <c r="N21" s="84">
        <v>216</v>
      </c>
      <c r="O21" s="84">
        <v>188</v>
      </c>
      <c r="P21" s="84">
        <v>233</v>
      </c>
      <c r="Q21" s="84"/>
      <c r="R21" s="84"/>
      <c r="S21" s="84"/>
      <c r="T21" s="84"/>
      <c r="U21" s="84"/>
      <c r="V21" s="84"/>
      <c r="W21" s="84"/>
      <c r="X21" s="84"/>
    </row>
    <row r="22" spans="1:26" x14ac:dyDescent="0.2">
      <c r="A22" s="148" t="s">
        <v>48</v>
      </c>
      <c r="B22" s="93">
        <v>268</v>
      </c>
      <c r="C22" s="94">
        <v>142</v>
      </c>
      <c r="D22" s="94">
        <v>126</v>
      </c>
      <c r="E22" s="95">
        <v>49</v>
      </c>
      <c r="F22" s="94">
        <v>45</v>
      </c>
      <c r="G22" s="94">
        <v>37</v>
      </c>
      <c r="H22" s="94">
        <v>53</v>
      </c>
      <c r="I22" s="94">
        <v>45</v>
      </c>
      <c r="J22" s="94">
        <v>39</v>
      </c>
      <c r="K22" s="96">
        <v>122</v>
      </c>
      <c r="L22" s="94">
        <v>62</v>
      </c>
      <c r="M22" s="97">
        <v>60</v>
      </c>
      <c r="N22" s="94">
        <v>42</v>
      </c>
      <c r="O22" s="94">
        <v>47</v>
      </c>
      <c r="P22" s="94">
        <v>33</v>
      </c>
      <c r="Q22" s="70"/>
      <c r="R22" s="70"/>
      <c r="S22" s="70"/>
      <c r="T22" s="70"/>
      <c r="U22" s="70"/>
      <c r="V22" s="70"/>
      <c r="W22" s="70"/>
      <c r="X22" s="70"/>
    </row>
    <row r="23" spans="1:26" x14ac:dyDescent="0.2">
      <c r="A23" s="148" t="s">
        <v>49</v>
      </c>
      <c r="B23" s="84">
        <v>501</v>
      </c>
      <c r="C23" s="84">
        <v>265</v>
      </c>
      <c r="D23" s="84">
        <v>236</v>
      </c>
      <c r="E23" s="85">
        <v>89</v>
      </c>
      <c r="F23" s="84">
        <v>84</v>
      </c>
      <c r="G23" s="84">
        <v>76</v>
      </c>
      <c r="H23" s="84">
        <v>79</v>
      </c>
      <c r="I23" s="84">
        <v>91</v>
      </c>
      <c r="J23" s="84">
        <v>82</v>
      </c>
      <c r="K23" s="86">
        <v>238</v>
      </c>
      <c r="L23" s="84">
        <v>118</v>
      </c>
      <c r="M23" s="87">
        <v>120</v>
      </c>
      <c r="N23" s="84">
        <v>83</v>
      </c>
      <c r="O23" s="84">
        <v>70</v>
      </c>
      <c r="P23" s="84">
        <v>85</v>
      </c>
      <c r="Q23" s="84"/>
      <c r="R23" s="84"/>
      <c r="S23" s="84"/>
      <c r="T23" s="84"/>
      <c r="U23" s="84"/>
      <c r="V23" s="84"/>
      <c r="W23" s="84"/>
      <c r="X23" s="84"/>
    </row>
    <row r="24" spans="1:26" x14ac:dyDescent="0.2">
      <c r="A24" s="148" t="s">
        <v>50</v>
      </c>
      <c r="B24" s="84">
        <v>157</v>
      </c>
      <c r="C24" s="84">
        <v>89</v>
      </c>
      <c r="D24" s="84">
        <v>68</v>
      </c>
      <c r="E24" s="85">
        <v>28</v>
      </c>
      <c r="F24" s="84">
        <v>20</v>
      </c>
      <c r="G24" s="84">
        <v>21</v>
      </c>
      <c r="H24" s="84">
        <v>27</v>
      </c>
      <c r="I24" s="84">
        <v>24</v>
      </c>
      <c r="J24" s="84">
        <v>37</v>
      </c>
      <c r="K24" s="86">
        <v>93</v>
      </c>
      <c r="L24" s="84">
        <v>47</v>
      </c>
      <c r="M24" s="87">
        <v>46</v>
      </c>
      <c r="N24" s="84">
        <v>28</v>
      </c>
      <c r="O24" s="84">
        <v>35</v>
      </c>
      <c r="P24" s="84">
        <v>30</v>
      </c>
      <c r="Q24" s="84"/>
      <c r="R24" s="84"/>
      <c r="S24" s="84"/>
      <c r="T24" s="84"/>
      <c r="U24" s="84"/>
      <c r="V24" s="84"/>
      <c r="W24" s="84"/>
      <c r="X24" s="84"/>
    </row>
    <row r="25" spans="1:26" x14ac:dyDescent="0.2">
      <c r="A25" s="148" t="s">
        <v>51</v>
      </c>
      <c r="B25" s="84">
        <v>349</v>
      </c>
      <c r="C25" s="84">
        <v>177</v>
      </c>
      <c r="D25" s="84">
        <v>172</v>
      </c>
      <c r="E25" s="85">
        <v>69</v>
      </c>
      <c r="F25" s="84">
        <v>46</v>
      </c>
      <c r="G25" s="84">
        <v>56</v>
      </c>
      <c r="H25" s="84">
        <v>54</v>
      </c>
      <c r="I25" s="84">
        <v>56</v>
      </c>
      <c r="J25" s="84">
        <v>68</v>
      </c>
      <c r="K25" s="86">
        <v>161</v>
      </c>
      <c r="L25" s="84">
        <v>76</v>
      </c>
      <c r="M25" s="87">
        <v>85</v>
      </c>
      <c r="N25" s="84">
        <v>43</v>
      </c>
      <c r="O25" s="84">
        <v>68</v>
      </c>
      <c r="P25" s="84">
        <v>50</v>
      </c>
      <c r="Q25" s="84"/>
      <c r="R25" s="84"/>
      <c r="S25" s="84"/>
      <c r="T25" s="84"/>
      <c r="U25" s="84"/>
      <c r="V25" s="84"/>
      <c r="W25" s="84"/>
      <c r="X25" s="84"/>
    </row>
    <row r="26" spans="1:26" x14ac:dyDescent="0.2">
      <c r="A26" s="148" t="s">
        <v>52</v>
      </c>
      <c r="B26" s="84">
        <v>547</v>
      </c>
      <c r="C26" s="84">
        <v>282</v>
      </c>
      <c r="D26" s="84">
        <v>265</v>
      </c>
      <c r="E26" s="85">
        <v>90</v>
      </c>
      <c r="F26" s="84">
        <v>89</v>
      </c>
      <c r="G26" s="84">
        <v>75</v>
      </c>
      <c r="H26" s="84">
        <v>109</v>
      </c>
      <c r="I26" s="84">
        <v>94</v>
      </c>
      <c r="J26" s="84">
        <v>90</v>
      </c>
      <c r="K26" s="86">
        <v>291</v>
      </c>
      <c r="L26" s="84">
        <v>147</v>
      </c>
      <c r="M26" s="87">
        <v>144</v>
      </c>
      <c r="N26" s="84">
        <v>85</v>
      </c>
      <c r="O26" s="84">
        <v>100</v>
      </c>
      <c r="P26" s="84">
        <v>106</v>
      </c>
      <c r="Q26" s="84"/>
      <c r="R26" s="84"/>
      <c r="S26" s="84"/>
      <c r="T26" s="84"/>
      <c r="U26" s="84"/>
      <c r="V26" s="84"/>
      <c r="W26" s="84"/>
      <c r="X26" s="84"/>
    </row>
    <row r="27" spans="1:26" x14ac:dyDescent="0.2">
      <c r="A27" s="148" t="s">
        <v>53</v>
      </c>
      <c r="B27" s="84">
        <v>408</v>
      </c>
      <c r="C27" s="84">
        <v>216</v>
      </c>
      <c r="D27" s="84">
        <v>192</v>
      </c>
      <c r="E27" s="85">
        <v>69</v>
      </c>
      <c r="F27" s="84">
        <v>71</v>
      </c>
      <c r="G27" s="84">
        <v>69</v>
      </c>
      <c r="H27" s="84">
        <v>64</v>
      </c>
      <c r="I27" s="84">
        <v>63</v>
      </c>
      <c r="J27" s="84">
        <v>72</v>
      </c>
      <c r="K27" s="86">
        <v>303</v>
      </c>
      <c r="L27" s="84">
        <v>144</v>
      </c>
      <c r="M27" s="87">
        <v>159</v>
      </c>
      <c r="N27" s="84">
        <v>108</v>
      </c>
      <c r="O27" s="84">
        <v>96</v>
      </c>
      <c r="P27" s="84">
        <v>99</v>
      </c>
      <c r="Q27" s="84"/>
      <c r="R27" s="84"/>
      <c r="S27" s="84"/>
      <c r="T27" s="84"/>
      <c r="U27" s="84"/>
      <c r="V27" s="84"/>
      <c r="W27" s="84"/>
      <c r="X27" s="84"/>
    </row>
    <row r="28" spans="1:26" x14ac:dyDescent="0.2">
      <c r="A28" s="150" t="s">
        <v>54</v>
      </c>
      <c r="B28" s="93">
        <v>753</v>
      </c>
      <c r="C28" s="94">
        <v>402</v>
      </c>
      <c r="D28" s="94">
        <v>351</v>
      </c>
      <c r="E28" s="95">
        <v>113</v>
      </c>
      <c r="F28" s="94">
        <v>118</v>
      </c>
      <c r="G28" s="94">
        <v>123</v>
      </c>
      <c r="H28" s="94">
        <v>140</v>
      </c>
      <c r="I28" s="94">
        <v>120</v>
      </c>
      <c r="J28" s="94">
        <v>139</v>
      </c>
      <c r="K28" s="96">
        <v>383</v>
      </c>
      <c r="L28" s="94">
        <v>174</v>
      </c>
      <c r="M28" s="97">
        <v>209</v>
      </c>
      <c r="N28" s="95">
        <v>112</v>
      </c>
      <c r="O28" s="94">
        <v>131</v>
      </c>
      <c r="P28" s="94">
        <v>140</v>
      </c>
      <c r="Q28" s="70"/>
      <c r="R28" s="70"/>
      <c r="S28" s="70"/>
      <c r="T28" s="70"/>
      <c r="U28" s="70"/>
      <c r="V28" s="70"/>
      <c r="W28" s="70"/>
      <c r="X28" s="70"/>
    </row>
    <row r="29" spans="1:26" x14ac:dyDescent="0.2">
      <c r="A29" s="148" t="s">
        <v>55</v>
      </c>
      <c r="B29" s="84">
        <v>899</v>
      </c>
      <c r="C29" s="84">
        <v>466</v>
      </c>
      <c r="D29" s="84">
        <v>433</v>
      </c>
      <c r="E29" s="85">
        <v>126</v>
      </c>
      <c r="F29" s="84">
        <v>151</v>
      </c>
      <c r="G29" s="84">
        <v>168</v>
      </c>
      <c r="H29" s="84">
        <v>157</v>
      </c>
      <c r="I29" s="84">
        <v>161</v>
      </c>
      <c r="J29" s="84">
        <v>136</v>
      </c>
      <c r="K29" s="86">
        <v>402</v>
      </c>
      <c r="L29" s="84">
        <v>204</v>
      </c>
      <c r="M29" s="87">
        <v>198</v>
      </c>
      <c r="N29" s="84">
        <v>132</v>
      </c>
      <c r="O29" s="84">
        <v>132</v>
      </c>
      <c r="P29" s="84">
        <v>138</v>
      </c>
      <c r="Q29" s="84"/>
      <c r="R29" s="84"/>
      <c r="S29" s="84"/>
      <c r="T29" s="84"/>
      <c r="U29" s="84"/>
      <c r="V29" s="84"/>
      <c r="W29" s="84"/>
      <c r="X29" s="84"/>
    </row>
    <row r="30" spans="1:26" x14ac:dyDescent="0.2">
      <c r="A30" s="151" t="s">
        <v>56</v>
      </c>
      <c r="B30" s="84">
        <v>116</v>
      </c>
      <c r="C30" s="84">
        <v>59</v>
      </c>
      <c r="D30" s="84">
        <v>57</v>
      </c>
      <c r="E30" s="85">
        <v>14</v>
      </c>
      <c r="F30" s="84">
        <v>16</v>
      </c>
      <c r="G30" s="84">
        <v>16</v>
      </c>
      <c r="H30" s="84">
        <v>15</v>
      </c>
      <c r="I30" s="84">
        <v>28</v>
      </c>
      <c r="J30" s="84">
        <v>27</v>
      </c>
      <c r="K30" s="86">
        <v>58</v>
      </c>
      <c r="L30" s="84">
        <v>35</v>
      </c>
      <c r="M30" s="87">
        <v>23</v>
      </c>
      <c r="N30" s="84">
        <v>17</v>
      </c>
      <c r="O30" s="84">
        <v>16</v>
      </c>
      <c r="P30" s="84">
        <v>25</v>
      </c>
      <c r="Q30" s="84"/>
      <c r="R30" s="84"/>
      <c r="S30" s="84"/>
      <c r="T30" s="84"/>
      <c r="U30" s="84"/>
      <c r="V30" s="84"/>
      <c r="W30" s="84"/>
      <c r="X30" s="84"/>
    </row>
    <row r="31" spans="1:26" x14ac:dyDescent="0.2">
      <c r="A31" s="148" t="s">
        <v>57</v>
      </c>
      <c r="B31" s="93">
        <v>528</v>
      </c>
      <c r="C31" s="94">
        <v>281</v>
      </c>
      <c r="D31" s="94">
        <v>247</v>
      </c>
      <c r="E31" s="95">
        <v>83</v>
      </c>
      <c r="F31" s="94">
        <v>78</v>
      </c>
      <c r="G31" s="94">
        <v>82</v>
      </c>
      <c r="H31" s="94">
        <v>95</v>
      </c>
      <c r="I31" s="94">
        <v>83</v>
      </c>
      <c r="J31" s="94">
        <v>107</v>
      </c>
      <c r="K31" s="96">
        <v>278</v>
      </c>
      <c r="L31" s="94">
        <v>139</v>
      </c>
      <c r="M31" s="97">
        <v>139</v>
      </c>
      <c r="N31" s="94">
        <v>92</v>
      </c>
      <c r="O31" s="94">
        <v>99</v>
      </c>
      <c r="P31" s="94">
        <v>87</v>
      </c>
      <c r="Q31" s="70"/>
      <c r="R31" s="70"/>
      <c r="S31" s="70"/>
      <c r="T31" s="70"/>
      <c r="U31" s="70"/>
      <c r="V31" s="70"/>
      <c r="W31" s="70"/>
      <c r="X31" s="70"/>
    </row>
    <row r="32" spans="1:26" x14ac:dyDescent="0.2">
      <c r="A32" s="148" t="s">
        <v>58</v>
      </c>
      <c r="B32" s="84">
        <v>104</v>
      </c>
      <c r="C32" s="84">
        <v>47</v>
      </c>
      <c r="D32" s="84">
        <v>57</v>
      </c>
      <c r="E32" s="85">
        <v>14</v>
      </c>
      <c r="F32" s="84">
        <v>19</v>
      </c>
      <c r="G32" s="84">
        <v>18</v>
      </c>
      <c r="H32" s="84">
        <v>20</v>
      </c>
      <c r="I32" s="84">
        <v>15</v>
      </c>
      <c r="J32" s="84">
        <v>18</v>
      </c>
      <c r="K32" s="86">
        <v>32</v>
      </c>
      <c r="L32" s="84">
        <v>16</v>
      </c>
      <c r="M32" s="87">
        <v>16</v>
      </c>
      <c r="N32" s="84">
        <v>13</v>
      </c>
      <c r="O32" s="84">
        <v>3</v>
      </c>
      <c r="P32" s="84">
        <v>16</v>
      </c>
      <c r="Q32" s="84"/>
      <c r="R32" s="84"/>
      <c r="S32" s="84"/>
      <c r="T32" s="84"/>
      <c r="U32" s="84"/>
      <c r="V32" s="84"/>
      <c r="W32" s="84"/>
      <c r="X32" s="84"/>
    </row>
    <row r="33" spans="1:24" x14ac:dyDescent="0.2">
      <c r="A33" s="148" t="s">
        <v>59</v>
      </c>
      <c r="B33" s="84">
        <v>76</v>
      </c>
      <c r="C33" s="84">
        <v>37</v>
      </c>
      <c r="D33" s="84">
        <v>39</v>
      </c>
      <c r="E33" s="85">
        <v>9</v>
      </c>
      <c r="F33" s="84">
        <v>10</v>
      </c>
      <c r="G33" s="84">
        <v>14</v>
      </c>
      <c r="H33" s="84">
        <v>14</v>
      </c>
      <c r="I33" s="84">
        <v>11</v>
      </c>
      <c r="J33" s="84">
        <v>18</v>
      </c>
      <c r="K33" s="86">
        <v>77</v>
      </c>
      <c r="L33" s="84">
        <v>48</v>
      </c>
      <c r="M33" s="87">
        <v>29</v>
      </c>
      <c r="N33" s="84">
        <v>27</v>
      </c>
      <c r="O33" s="84">
        <v>22</v>
      </c>
      <c r="P33" s="84">
        <v>28</v>
      </c>
      <c r="Q33" s="84"/>
      <c r="R33" s="84"/>
      <c r="S33" s="84"/>
      <c r="T33" s="84"/>
      <c r="U33" s="84"/>
      <c r="V33" s="84"/>
      <c r="W33" s="84"/>
      <c r="X33" s="84"/>
    </row>
    <row r="34" spans="1:24" x14ac:dyDescent="0.2">
      <c r="A34" s="148" t="s">
        <v>60</v>
      </c>
      <c r="B34" s="84">
        <v>26</v>
      </c>
      <c r="C34" s="84">
        <v>12</v>
      </c>
      <c r="D34" s="84">
        <v>14</v>
      </c>
      <c r="E34" s="85">
        <v>3</v>
      </c>
      <c r="F34" s="27">
        <v>3</v>
      </c>
      <c r="G34" s="27">
        <v>9</v>
      </c>
      <c r="H34" s="84">
        <v>4</v>
      </c>
      <c r="I34" s="84">
        <v>2</v>
      </c>
      <c r="J34" s="84">
        <v>5</v>
      </c>
      <c r="K34" s="86">
        <v>10</v>
      </c>
      <c r="L34" s="84">
        <v>2</v>
      </c>
      <c r="M34" s="98">
        <v>8</v>
      </c>
      <c r="N34" s="27">
        <v>4</v>
      </c>
      <c r="O34" s="84">
        <v>3</v>
      </c>
      <c r="P34" s="27">
        <v>3</v>
      </c>
      <c r="Q34" s="27"/>
      <c r="R34" s="27"/>
      <c r="S34" s="27"/>
      <c r="T34" s="27"/>
      <c r="U34" s="27"/>
      <c r="V34" s="27"/>
      <c r="W34" s="27"/>
      <c r="X34" s="27"/>
    </row>
    <row r="35" spans="1:24" ht="15" customHeight="1" thickBot="1" x14ac:dyDescent="0.25">
      <c r="A35" s="152" t="s">
        <v>61</v>
      </c>
      <c r="B35" s="84">
        <v>460</v>
      </c>
      <c r="C35" s="84">
        <v>246</v>
      </c>
      <c r="D35" s="84">
        <v>214</v>
      </c>
      <c r="E35" s="99">
        <v>68</v>
      </c>
      <c r="F35" s="84">
        <v>75</v>
      </c>
      <c r="G35" s="84">
        <v>84</v>
      </c>
      <c r="H35" s="84">
        <v>79</v>
      </c>
      <c r="I35" s="84">
        <v>77</v>
      </c>
      <c r="J35" s="84">
        <v>77</v>
      </c>
      <c r="K35" s="100">
        <v>216</v>
      </c>
      <c r="L35" s="84">
        <v>109</v>
      </c>
      <c r="M35" s="101">
        <v>107</v>
      </c>
      <c r="N35" s="84">
        <v>73</v>
      </c>
      <c r="O35" s="84">
        <v>68</v>
      </c>
      <c r="P35" s="84">
        <v>75</v>
      </c>
      <c r="Q35" s="84"/>
      <c r="R35" s="84"/>
      <c r="S35" s="84"/>
      <c r="T35" s="84"/>
      <c r="U35" s="84"/>
      <c r="V35" s="84"/>
      <c r="W35" s="84"/>
      <c r="X35" s="84"/>
    </row>
    <row r="36" spans="1:24" ht="14.25" thickBot="1" x14ac:dyDescent="0.25">
      <c r="A36" s="162"/>
      <c r="B36" s="163"/>
      <c r="C36" s="163"/>
      <c r="D36" s="163"/>
      <c r="E36" s="163"/>
      <c r="F36" s="163"/>
      <c r="G36" s="163"/>
      <c r="H36" s="163"/>
      <c r="I36" s="163"/>
      <c r="J36" s="163"/>
      <c r="K36" s="163"/>
      <c r="L36" s="164"/>
      <c r="M36" s="163"/>
      <c r="N36" s="163"/>
      <c r="O36" s="163"/>
      <c r="P36" s="163"/>
      <c r="Q36" s="108"/>
      <c r="R36" s="108"/>
      <c r="S36" s="108"/>
      <c r="T36" s="108"/>
      <c r="U36" s="108"/>
      <c r="V36" s="108"/>
      <c r="W36" s="108"/>
      <c r="X36" s="108"/>
    </row>
    <row r="37" spans="1:24" ht="13.5" customHeight="1" x14ac:dyDescent="0.2">
      <c r="A37" s="393" t="s">
        <v>62</v>
      </c>
      <c r="B37" s="156" t="s">
        <v>105</v>
      </c>
      <c r="C37" s="156"/>
      <c r="D37" s="156"/>
      <c r="E37" s="156"/>
      <c r="F37" s="156"/>
      <c r="G37" s="156"/>
      <c r="H37" s="156"/>
      <c r="I37" s="156"/>
      <c r="J37" s="157"/>
      <c r="K37" s="156"/>
      <c r="L37" s="156"/>
      <c r="M37" s="165"/>
      <c r="N37" s="137"/>
      <c r="O37" s="137"/>
      <c r="P37" s="137"/>
    </row>
    <row r="38" spans="1:24" x14ac:dyDescent="0.2">
      <c r="A38" s="394"/>
      <c r="B38" s="158" t="s">
        <v>73</v>
      </c>
      <c r="C38" s="158" t="s">
        <v>74</v>
      </c>
      <c r="D38" s="158" t="s">
        <v>75</v>
      </c>
      <c r="E38" s="158" t="s">
        <v>82</v>
      </c>
      <c r="F38" s="158" t="s">
        <v>83</v>
      </c>
      <c r="G38" s="158" t="s">
        <v>84</v>
      </c>
      <c r="H38" s="158" t="s">
        <v>85</v>
      </c>
      <c r="I38" s="158" t="s">
        <v>86</v>
      </c>
      <c r="J38" s="159" t="s">
        <v>87</v>
      </c>
      <c r="K38" s="158" t="s">
        <v>102</v>
      </c>
      <c r="L38" s="158" t="s">
        <v>103</v>
      </c>
      <c r="M38" s="159" t="s">
        <v>104</v>
      </c>
      <c r="N38" s="154"/>
      <c r="O38" s="137"/>
      <c r="P38" s="137"/>
    </row>
    <row r="39" spans="1:24" x14ac:dyDescent="0.15">
      <c r="A39" s="146" t="s">
        <v>76</v>
      </c>
      <c r="B39" s="64">
        <f>SUM(B40)</f>
        <v>767</v>
      </c>
      <c r="C39" s="64">
        <f t="shared" ref="C39:M39" si="1">SUM(C40)</f>
        <v>379</v>
      </c>
      <c r="D39" s="64">
        <f t="shared" si="1"/>
        <v>388</v>
      </c>
      <c r="E39" s="64">
        <f t="shared" si="1"/>
        <v>98</v>
      </c>
      <c r="F39" s="64">
        <f t="shared" si="1"/>
        <v>78</v>
      </c>
      <c r="G39" s="64">
        <f t="shared" si="1"/>
        <v>99</v>
      </c>
      <c r="H39" s="64">
        <f t="shared" si="1"/>
        <v>90</v>
      </c>
      <c r="I39" s="64">
        <f t="shared" si="1"/>
        <v>110</v>
      </c>
      <c r="J39" s="64">
        <f t="shared" si="1"/>
        <v>77</v>
      </c>
      <c r="K39" s="64">
        <f t="shared" si="1"/>
        <v>77</v>
      </c>
      <c r="L39" s="64">
        <f t="shared" si="1"/>
        <v>67</v>
      </c>
      <c r="M39" s="64">
        <f t="shared" si="1"/>
        <v>71</v>
      </c>
      <c r="N39" s="62"/>
      <c r="O39" s="137"/>
      <c r="P39" s="137"/>
    </row>
    <row r="40" spans="1:24" ht="14.25" thickBot="1" x14ac:dyDescent="0.25">
      <c r="A40" s="166" t="s">
        <v>32</v>
      </c>
      <c r="B40" s="102">
        <v>767</v>
      </c>
      <c r="C40" s="103">
        <v>379</v>
      </c>
      <c r="D40" s="103">
        <v>388</v>
      </c>
      <c r="E40" s="99">
        <v>98</v>
      </c>
      <c r="F40" s="103">
        <v>78</v>
      </c>
      <c r="G40" s="103">
        <v>99</v>
      </c>
      <c r="H40" s="103">
        <v>90</v>
      </c>
      <c r="I40" s="103">
        <v>110</v>
      </c>
      <c r="J40" s="103">
        <v>77</v>
      </c>
      <c r="K40" s="103">
        <v>77</v>
      </c>
      <c r="L40" s="103">
        <v>67</v>
      </c>
      <c r="M40" s="103">
        <v>71</v>
      </c>
      <c r="N40" s="137"/>
      <c r="O40" s="167"/>
      <c r="P40" s="137"/>
    </row>
    <row r="41" spans="1:24" ht="20.100000000000001" customHeight="1" x14ac:dyDescent="0.2">
      <c r="A41" s="154"/>
      <c r="B41" s="154"/>
      <c r="C41" s="154"/>
      <c r="D41" s="154"/>
      <c r="E41" s="154"/>
      <c r="F41" s="154"/>
      <c r="G41" s="154"/>
      <c r="H41" s="154"/>
      <c r="I41" s="154"/>
      <c r="J41" s="154"/>
      <c r="K41" s="154"/>
      <c r="L41" s="76"/>
      <c r="M41" s="154"/>
      <c r="N41" s="154"/>
      <c r="O41" s="395"/>
      <c r="P41" s="395"/>
      <c r="Q41" s="128"/>
      <c r="R41" s="128"/>
      <c r="S41" s="128"/>
      <c r="T41" s="128"/>
      <c r="U41" s="128"/>
      <c r="V41" s="128"/>
      <c r="W41" s="128"/>
      <c r="X41" s="128"/>
    </row>
    <row r="42" spans="1:24" ht="20.100000000000001" customHeight="1" thickBot="1" x14ac:dyDescent="0.25">
      <c r="A42" s="138"/>
      <c r="B42" s="139"/>
      <c r="C42" s="139"/>
      <c r="D42" s="139"/>
      <c r="E42" s="139"/>
      <c r="F42" s="139"/>
      <c r="G42" s="139"/>
      <c r="H42" s="139"/>
      <c r="I42" s="139"/>
      <c r="J42" s="139"/>
      <c r="K42" s="139"/>
      <c r="L42" s="75"/>
      <c r="M42" s="139"/>
      <c r="N42" s="139"/>
      <c r="O42" s="395"/>
      <c r="P42" s="395"/>
      <c r="Q42" s="128"/>
      <c r="R42" s="128"/>
      <c r="S42" s="128"/>
      <c r="T42" s="128"/>
      <c r="U42" s="128"/>
      <c r="V42" s="128"/>
      <c r="W42" s="128"/>
      <c r="X42" s="128"/>
    </row>
    <row r="43" spans="1:24" ht="13.5" customHeight="1" x14ac:dyDescent="0.2">
      <c r="A43" s="398" t="s">
        <v>62</v>
      </c>
      <c r="B43" s="407" t="s">
        <v>109</v>
      </c>
      <c r="C43" s="402"/>
      <c r="D43" s="402"/>
      <c r="E43" s="402"/>
      <c r="F43" s="402"/>
      <c r="G43" s="402"/>
      <c r="H43" s="402"/>
      <c r="I43" s="402"/>
      <c r="J43" s="402"/>
      <c r="K43" s="402"/>
      <c r="L43" s="402"/>
      <c r="M43" s="402"/>
      <c r="N43" s="402"/>
      <c r="O43" s="168"/>
      <c r="P43" s="168"/>
      <c r="Q43" s="71"/>
      <c r="R43" s="71"/>
      <c r="S43" s="71"/>
      <c r="T43" s="71"/>
      <c r="U43" s="71"/>
      <c r="V43" s="71"/>
      <c r="W43" s="71"/>
      <c r="X43" s="71"/>
    </row>
    <row r="44" spans="1:24" x14ac:dyDescent="0.2">
      <c r="A44" s="398"/>
      <c r="B44" s="399" t="s">
        <v>73</v>
      </c>
      <c r="C44" s="399" t="s">
        <v>74</v>
      </c>
      <c r="D44" s="401" t="s">
        <v>75</v>
      </c>
      <c r="E44" s="403" t="s">
        <v>110</v>
      </c>
      <c r="F44" s="404"/>
      <c r="G44" s="404"/>
      <c r="H44" s="405"/>
      <c r="I44" s="403" t="s">
        <v>111</v>
      </c>
      <c r="J44" s="404"/>
      <c r="K44" s="404"/>
      <c r="L44" s="404"/>
      <c r="M44" s="405"/>
      <c r="N44" s="406" t="s">
        <v>112</v>
      </c>
      <c r="O44" s="78"/>
      <c r="P44" s="78"/>
      <c r="Q44" s="72"/>
      <c r="R44" s="72"/>
      <c r="S44" s="72"/>
      <c r="T44" s="72"/>
      <c r="U44" s="72"/>
      <c r="V44" s="72"/>
      <c r="W44" s="72"/>
      <c r="X44" s="72"/>
    </row>
    <row r="45" spans="1:24" x14ac:dyDescent="0.2">
      <c r="A45" s="394"/>
      <c r="B45" s="400"/>
      <c r="C45" s="400"/>
      <c r="D45" s="402"/>
      <c r="E45" s="158" t="s">
        <v>73</v>
      </c>
      <c r="F45" s="158" t="s">
        <v>82</v>
      </c>
      <c r="G45" s="158" t="s">
        <v>83</v>
      </c>
      <c r="H45" s="158" t="s">
        <v>84</v>
      </c>
      <c r="I45" s="158" t="s">
        <v>73</v>
      </c>
      <c r="J45" s="158" t="s">
        <v>82</v>
      </c>
      <c r="K45" s="158" t="s">
        <v>83</v>
      </c>
      <c r="L45" s="158" t="s">
        <v>84</v>
      </c>
      <c r="M45" s="158" t="s">
        <v>85</v>
      </c>
      <c r="N45" s="402"/>
      <c r="O45" s="78"/>
      <c r="P45" s="78"/>
      <c r="Q45" s="72"/>
      <c r="R45" s="72"/>
      <c r="S45" s="72"/>
      <c r="T45" s="72"/>
      <c r="U45" s="72"/>
      <c r="V45" s="72"/>
      <c r="W45" s="72"/>
      <c r="X45" s="72"/>
    </row>
    <row r="46" spans="1:24" x14ac:dyDescent="0.2">
      <c r="A46" s="146" t="s">
        <v>76</v>
      </c>
      <c r="B46" s="64">
        <f>SUM(B47:B76)</f>
        <v>22209</v>
      </c>
      <c r="C46" s="64">
        <f t="shared" ref="C46:N46" si="2">SUM(C47:C76)</f>
        <v>11376</v>
      </c>
      <c r="D46" s="64">
        <f t="shared" si="2"/>
        <v>10833</v>
      </c>
      <c r="E46" s="64">
        <f t="shared" si="2"/>
        <v>21531</v>
      </c>
      <c r="F46" s="64">
        <f t="shared" si="2"/>
        <v>7489</v>
      </c>
      <c r="G46" s="64">
        <f t="shared" si="2"/>
        <v>7108</v>
      </c>
      <c r="H46" s="64">
        <f t="shared" si="2"/>
        <v>6934</v>
      </c>
      <c r="I46" s="64">
        <f t="shared" si="2"/>
        <v>617</v>
      </c>
      <c r="J46" s="64">
        <f t="shared" si="2"/>
        <v>227</v>
      </c>
      <c r="K46" s="64">
        <f t="shared" si="2"/>
        <v>162</v>
      </c>
      <c r="L46" s="64">
        <f t="shared" si="2"/>
        <v>157</v>
      </c>
      <c r="M46" s="64">
        <f t="shared" si="2"/>
        <v>71</v>
      </c>
      <c r="N46" s="64">
        <f t="shared" si="2"/>
        <v>61</v>
      </c>
      <c r="O46" s="73"/>
      <c r="P46" s="73"/>
      <c r="Q46" s="73"/>
      <c r="R46" s="73"/>
      <c r="S46" s="73"/>
      <c r="T46" s="73"/>
      <c r="U46" s="73"/>
      <c r="V46" s="73"/>
      <c r="W46" s="73"/>
      <c r="X46" s="73"/>
    </row>
    <row r="47" spans="1:24" x14ac:dyDescent="0.2">
      <c r="A47" s="161" t="s">
        <v>32</v>
      </c>
      <c r="B47" s="79">
        <v>10885</v>
      </c>
      <c r="C47" s="80">
        <v>5514</v>
      </c>
      <c r="D47" s="80">
        <v>5371</v>
      </c>
      <c r="E47" s="81">
        <f>SUM(F47:H47)</f>
        <v>10601</v>
      </c>
      <c r="F47" s="80">
        <v>3718</v>
      </c>
      <c r="G47" s="80">
        <v>3552</v>
      </c>
      <c r="H47" s="80">
        <v>3331</v>
      </c>
      <c r="I47" s="80">
        <f>SUM(J47:M47)</f>
        <v>284</v>
      </c>
      <c r="J47" s="80">
        <v>100</v>
      </c>
      <c r="K47" s="80">
        <v>65</v>
      </c>
      <c r="L47" s="104">
        <v>76</v>
      </c>
      <c r="M47" s="104">
        <v>43</v>
      </c>
      <c r="N47" s="33">
        <v>0</v>
      </c>
      <c r="O47" s="70"/>
      <c r="P47" s="70"/>
      <c r="Q47" s="70"/>
      <c r="R47" s="70"/>
      <c r="S47" s="70"/>
      <c r="T47" s="70"/>
      <c r="U47" s="70"/>
      <c r="V47" s="70"/>
      <c r="W47" s="70"/>
      <c r="X47" s="70"/>
    </row>
    <row r="48" spans="1:24" x14ac:dyDescent="0.2">
      <c r="A48" s="150" t="s">
        <v>33</v>
      </c>
      <c r="B48" s="84">
        <v>658</v>
      </c>
      <c r="C48" s="84">
        <v>328</v>
      </c>
      <c r="D48" s="84">
        <v>330</v>
      </c>
      <c r="E48" s="85">
        <f t="shared" ref="E48:E76" si="3">SUM(F48:H48)</f>
        <v>658</v>
      </c>
      <c r="F48" s="84">
        <v>234</v>
      </c>
      <c r="G48" s="84">
        <v>189</v>
      </c>
      <c r="H48" s="84">
        <v>235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32">
        <v>0</v>
      </c>
      <c r="O48" s="70"/>
      <c r="P48" s="70"/>
      <c r="Q48" s="70"/>
      <c r="R48" s="70"/>
      <c r="S48" s="70"/>
      <c r="T48" s="70"/>
      <c r="U48" s="70"/>
      <c r="V48" s="70"/>
      <c r="W48" s="70"/>
      <c r="X48" s="70"/>
    </row>
    <row r="49" spans="1:24" x14ac:dyDescent="0.2">
      <c r="A49" s="148" t="s">
        <v>34</v>
      </c>
      <c r="B49" s="84">
        <v>1510</v>
      </c>
      <c r="C49" s="84">
        <v>998</v>
      </c>
      <c r="D49" s="84">
        <v>512</v>
      </c>
      <c r="E49" s="85">
        <f t="shared" si="3"/>
        <v>1353</v>
      </c>
      <c r="F49" s="84">
        <v>452</v>
      </c>
      <c r="G49" s="84">
        <v>440</v>
      </c>
      <c r="H49" s="84">
        <v>461</v>
      </c>
      <c r="I49" s="84">
        <f t="shared" ref="I49:I76" si="4">SUM(J49:M49)</f>
        <v>157</v>
      </c>
      <c r="J49" s="84">
        <v>71</v>
      </c>
      <c r="K49" s="70">
        <v>39</v>
      </c>
      <c r="L49" s="70">
        <v>40</v>
      </c>
      <c r="M49" s="70">
        <v>7</v>
      </c>
      <c r="N49" s="32">
        <v>0</v>
      </c>
      <c r="O49" s="70"/>
      <c r="P49" s="70"/>
      <c r="Q49" s="70"/>
      <c r="R49" s="70"/>
      <c r="S49" s="70"/>
      <c r="T49" s="70"/>
      <c r="U49" s="70"/>
      <c r="V49" s="70"/>
      <c r="W49" s="70"/>
      <c r="X49" s="70"/>
    </row>
    <row r="50" spans="1:24" x14ac:dyDescent="0.2">
      <c r="A50" s="148" t="s">
        <v>35</v>
      </c>
      <c r="B50" s="84">
        <v>333</v>
      </c>
      <c r="C50" s="84">
        <v>209</v>
      </c>
      <c r="D50" s="84">
        <v>124</v>
      </c>
      <c r="E50" s="85">
        <f t="shared" si="3"/>
        <v>333</v>
      </c>
      <c r="F50" s="84">
        <v>103</v>
      </c>
      <c r="G50" s="84">
        <v>119</v>
      </c>
      <c r="H50" s="84">
        <v>111</v>
      </c>
      <c r="I50" s="27">
        <f t="shared" si="4"/>
        <v>0</v>
      </c>
      <c r="J50" s="27">
        <v>0</v>
      </c>
      <c r="K50" s="32">
        <v>0</v>
      </c>
      <c r="L50" s="32">
        <v>0</v>
      </c>
      <c r="M50" s="32">
        <v>0</v>
      </c>
      <c r="N50" s="32">
        <v>0</v>
      </c>
      <c r="O50" s="70"/>
      <c r="P50" s="70"/>
      <c r="Q50" s="70"/>
      <c r="R50" s="70"/>
      <c r="S50" s="70"/>
      <c r="T50" s="70"/>
      <c r="U50" s="70"/>
      <c r="V50" s="70"/>
      <c r="W50" s="70"/>
      <c r="X50" s="70"/>
    </row>
    <row r="51" spans="1:24" x14ac:dyDescent="0.2">
      <c r="A51" s="148" t="s">
        <v>36</v>
      </c>
      <c r="B51" s="84">
        <v>1149</v>
      </c>
      <c r="C51" s="84">
        <v>556</v>
      </c>
      <c r="D51" s="84">
        <v>593</v>
      </c>
      <c r="E51" s="85">
        <f t="shared" si="3"/>
        <v>1132</v>
      </c>
      <c r="F51" s="84">
        <v>383</v>
      </c>
      <c r="G51" s="84">
        <v>365</v>
      </c>
      <c r="H51" s="84">
        <v>384</v>
      </c>
      <c r="I51" s="84">
        <f t="shared" si="4"/>
        <v>17</v>
      </c>
      <c r="J51" s="84">
        <v>8</v>
      </c>
      <c r="K51" s="70">
        <v>2</v>
      </c>
      <c r="L51" s="70">
        <v>5</v>
      </c>
      <c r="M51" s="32">
        <v>2</v>
      </c>
      <c r="N51" s="32">
        <v>0</v>
      </c>
      <c r="O51" s="70"/>
      <c r="P51" s="70"/>
      <c r="Q51" s="70"/>
      <c r="R51" s="70"/>
      <c r="S51" s="70"/>
      <c r="T51" s="70"/>
      <c r="U51" s="70"/>
      <c r="V51" s="70"/>
      <c r="W51" s="70"/>
      <c r="X51" s="70"/>
    </row>
    <row r="52" spans="1:24" x14ac:dyDescent="0.2">
      <c r="A52" s="148" t="s">
        <v>37</v>
      </c>
      <c r="B52" s="84">
        <v>2045</v>
      </c>
      <c r="C52" s="84">
        <v>1076</v>
      </c>
      <c r="D52" s="84">
        <v>969</v>
      </c>
      <c r="E52" s="85">
        <f t="shared" si="3"/>
        <v>1932</v>
      </c>
      <c r="F52" s="84">
        <v>686</v>
      </c>
      <c r="G52" s="84">
        <v>632</v>
      </c>
      <c r="H52" s="84">
        <v>614</v>
      </c>
      <c r="I52" s="84">
        <f t="shared" si="4"/>
        <v>113</v>
      </c>
      <c r="J52" s="84">
        <v>36</v>
      </c>
      <c r="K52" s="70">
        <v>37</v>
      </c>
      <c r="L52" s="70">
        <v>24</v>
      </c>
      <c r="M52" s="70">
        <v>16</v>
      </c>
      <c r="N52" s="32">
        <v>0</v>
      </c>
      <c r="O52" s="70"/>
      <c r="P52" s="70"/>
      <c r="Q52" s="70"/>
      <c r="R52" s="70"/>
      <c r="S52" s="70"/>
      <c r="T52" s="70"/>
      <c r="U52" s="70"/>
      <c r="V52" s="70"/>
      <c r="W52" s="70"/>
      <c r="X52" s="70"/>
    </row>
    <row r="53" spans="1:24" x14ac:dyDescent="0.2">
      <c r="A53" s="148" t="s">
        <v>38</v>
      </c>
      <c r="B53" s="84">
        <v>1196</v>
      </c>
      <c r="C53" s="84">
        <v>636</v>
      </c>
      <c r="D53" s="84">
        <v>560</v>
      </c>
      <c r="E53" s="85">
        <f t="shared" si="3"/>
        <v>1169</v>
      </c>
      <c r="F53" s="84">
        <v>392</v>
      </c>
      <c r="G53" s="84">
        <v>389</v>
      </c>
      <c r="H53" s="84">
        <v>388</v>
      </c>
      <c r="I53" s="84">
        <f t="shared" si="4"/>
        <v>27</v>
      </c>
      <c r="J53" s="84">
        <v>7</v>
      </c>
      <c r="K53" s="70">
        <v>9</v>
      </c>
      <c r="L53" s="70">
        <v>8</v>
      </c>
      <c r="M53" s="70">
        <v>3</v>
      </c>
      <c r="N53" s="32">
        <v>0</v>
      </c>
      <c r="O53" s="70"/>
      <c r="P53" s="70"/>
      <c r="Q53" s="70"/>
      <c r="R53" s="70"/>
      <c r="S53" s="70"/>
      <c r="T53" s="70"/>
      <c r="U53" s="70"/>
      <c r="V53" s="70"/>
      <c r="W53" s="70"/>
      <c r="X53" s="70"/>
    </row>
    <row r="54" spans="1:24" x14ac:dyDescent="0.2">
      <c r="A54" s="148" t="s">
        <v>39</v>
      </c>
      <c r="B54" s="84">
        <v>883</v>
      </c>
      <c r="C54" s="84">
        <v>475</v>
      </c>
      <c r="D54" s="84">
        <v>408</v>
      </c>
      <c r="E54" s="85">
        <f t="shared" si="3"/>
        <v>883</v>
      </c>
      <c r="F54" s="84">
        <v>302</v>
      </c>
      <c r="G54" s="84">
        <v>293</v>
      </c>
      <c r="H54" s="84">
        <v>288</v>
      </c>
      <c r="I54" s="27">
        <f t="shared" si="4"/>
        <v>0</v>
      </c>
      <c r="J54" s="27">
        <v>0</v>
      </c>
      <c r="K54" s="27">
        <v>0</v>
      </c>
      <c r="L54" s="27">
        <v>0</v>
      </c>
      <c r="M54" s="27">
        <v>0</v>
      </c>
      <c r="N54" s="32">
        <v>0</v>
      </c>
      <c r="O54" s="70"/>
      <c r="P54" s="70"/>
      <c r="Q54" s="70"/>
      <c r="R54" s="70"/>
      <c r="S54" s="70"/>
      <c r="T54" s="70"/>
      <c r="U54" s="70"/>
      <c r="V54" s="70"/>
      <c r="W54" s="70"/>
      <c r="X54" s="70"/>
    </row>
    <row r="55" spans="1:24" x14ac:dyDescent="0.2">
      <c r="A55" s="148" t="s">
        <v>40</v>
      </c>
      <c r="B55" s="84">
        <v>835</v>
      </c>
      <c r="C55" s="84">
        <v>339</v>
      </c>
      <c r="D55" s="84">
        <v>496</v>
      </c>
      <c r="E55" s="85">
        <f t="shared" si="3"/>
        <v>835</v>
      </c>
      <c r="F55" s="84">
        <v>281</v>
      </c>
      <c r="G55" s="84">
        <v>275</v>
      </c>
      <c r="H55" s="84">
        <v>279</v>
      </c>
      <c r="I55" s="27">
        <f t="shared" si="4"/>
        <v>0</v>
      </c>
      <c r="J55" s="27">
        <v>0</v>
      </c>
      <c r="K55" s="32">
        <v>0</v>
      </c>
      <c r="L55" s="29">
        <v>0</v>
      </c>
      <c r="M55" s="29">
        <v>0</v>
      </c>
      <c r="N55" s="29">
        <v>0</v>
      </c>
      <c r="O55" s="70"/>
      <c r="P55" s="70"/>
      <c r="Q55" s="70"/>
      <c r="R55" s="70"/>
      <c r="S55" s="70"/>
      <c r="T55" s="70"/>
      <c r="U55" s="70"/>
      <c r="V55" s="70"/>
      <c r="W55" s="70"/>
      <c r="X55" s="70"/>
    </row>
    <row r="56" spans="1:24" x14ac:dyDescent="0.2">
      <c r="A56" s="149" t="s">
        <v>41</v>
      </c>
      <c r="B56" s="88">
        <v>83</v>
      </c>
      <c r="C56" s="89">
        <v>21</v>
      </c>
      <c r="D56" s="89">
        <v>62</v>
      </c>
      <c r="E56" s="90">
        <f t="shared" si="3"/>
        <v>83</v>
      </c>
      <c r="F56" s="89">
        <v>32</v>
      </c>
      <c r="G56" s="89">
        <v>26</v>
      </c>
      <c r="H56" s="89">
        <v>25</v>
      </c>
      <c r="I56" s="28">
        <f t="shared" si="4"/>
        <v>0</v>
      </c>
      <c r="J56" s="28">
        <v>0</v>
      </c>
      <c r="K56" s="28">
        <v>0</v>
      </c>
      <c r="L56" s="28">
        <v>0</v>
      </c>
      <c r="M56" s="28">
        <v>0</v>
      </c>
      <c r="N56" s="28">
        <v>0</v>
      </c>
      <c r="O56" s="70"/>
      <c r="P56" s="70"/>
      <c r="Q56" s="70"/>
      <c r="R56" s="70"/>
      <c r="S56" s="70"/>
      <c r="T56" s="70"/>
      <c r="U56" s="70"/>
      <c r="V56" s="70"/>
      <c r="W56" s="70"/>
      <c r="X56" s="70"/>
    </row>
    <row r="57" spans="1:24" x14ac:dyDescent="0.2">
      <c r="A57" s="148" t="s">
        <v>42</v>
      </c>
      <c r="B57" s="84">
        <v>624</v>
      </c>
      <c r="C57" s="84">
        <v>243</v>
      </c>
      <c r="D57" s="84">
        <v>381</v>
      </c>
      <c r="E57" s="85">
        <f t="shared" si="3"/>
        <v>624</v>
      </c>
      <c r="F57" s="84">
        <v>229</v>
      </c>
      <c r="G57" s="84">
        <v>186</v>
      </c>
      <c r="H57" s="84">
        <v>209</v>
      </c>
      <c r="I57" s="27">
        <f t="shared" si="4"/>
        <v>0</v>
      </c>
      <c r="J57" s="27">
        <v>0</v>
      </c>
      <c r="K57" s="32">
        <v>0</v>
      </c>
      <c r="L57" s="32">
        <v>0</v>
      </c>
      <c r="M57" s="32">
        <v>0</v>
      </c>
      <c r="N57" s="32">
        <v>0</v>
      </c>
      <c r="O57" s="70"/>
      <c r="P57" s="70"/>
      <c r="Q57" s="70"/>
      <c r="R57" s="70"/>
      <c r="S57" s="70"/>
      <c r="T57" s="70"/>
      <c r="U57" s="70"/>
      <c r="V57" s="70"/>
      <c r="W57" s="70"/>
      <c r="X57" s="70"/>
    </row>
    <row r="58" spans="1:24" x14ac:dyDescent="0.2">
      <c r="A58" s="148" t="s">
        <v>43</v>
      </c>
      <c r="B58" s="27">
        <v>0</v>
      </c>
      <c r="C58" s="27">
        <v>0</v>
      </c>
      <c r="D58" s="27">
        <v>0</v>
      </c>
      <c r="E58" s="105">
        <f t="shared" si="3"/>
        <v>0</v>
      </c>
      <c r="F58" s="27">
        <v>0</v>
      </c>
      <c r="G58" s="27">
        <v>0</v>
      </c>
      <c r="H58" s="27">
        <v>0</v>
      </c>
      <c r="I58" s="27">
        <f t="shared" si="4"/>
        <v>0</v>
      </c>
      <c r="J58" s="27">
        <v>0</v>
      </c>
      <c r="K58" s="32">
        <v>0</v>
      </c>
      <c r="L58" s="32">
        <v>0</v>
      </c>
      <c r="M58" s="32">
        <v>0</v>
      </c>
      <c r="N58" s="32">
        <v>0</v>
      </c>
      <c r="O58" s="70"/>
      <c r="P58" s="70"/>
      <c r="Q58" s="70"/>
      <c r="R58" s="70"/>
      <c r="S58" s="70"/>
      <c r="T58" s="70"/>
      <c r="U58" s="70"/>
      <c r="V58" s="70"/>
      <c r="W58" s="70"/>
      <c r="X58" s="70"/>
    </row>
    <row r="59" spans="1:24" x14ac:dyDescent="0.2">
      <c r="A59" s="148" t="s">
        <v>44</v>
      </c>
      <c r="B59" s="84">
        <v>120</v>
      </c>
      <c r="C59" s="84">
        <v>88</v>
      </c>
      <c r="D59" s="84">
        <v>32</v>
      </c>
      <c r="E59" s="85">
        <f t="shared" si="3"/>
        <v>120</v>
      </c>
      <c r="F59" s="84">
        <v>42</v>
      </c>
      <c r="G59" s="84">
        <v>29</v>
      </c>
      <c r="H59" s="84">
        <v>49</v>
      </c>
      <c r="I59" s="27">
        <f t="shared" si="4"/>
        <v>0</v>
      </c>
      <c r="J59" s="27">
        <v>0</v>
      </c>
      <c r="K59" s="32">
        <v>0</v>
      </c>
      <c r="L59" s="29">
        <v>0</v>
      </c>
      <c r="M59" s="29">
        <v>0</v>
      </c>
      <c r="N59" s="29">
        <v>0</v>
      </c>
      <c r="O59" s="70"/>
      <c r="P59" s="70"/>
      <c r="Q59" s="70"/>
      <c r="R59" s="70"/>
      <c r="S59" s="70"/>
      <c r="T59" s="70"/>
      <c r="U59" s="70"/>
      <c r="V59" s="70"/>
      <c r="W59" s="70"/>
      <c r="X59" s="70"/>
    </row>
    <row r="60" spans="1:24" x14ac:dyDescent="0.2">
      <c r="A60" s="150" t="s">
        <v>45</v>
      </c>
      <c r="B60" s="93">
        <v>562</v>
      </c>
      <c r="C60" s="94">
        <v>290</v>
      </c>
      <c r="D60" s="94">
        <v>272</v>
      </c>
      <c r="E60" s="95">
        <f t="shared" si="3"/>
        <v>543</v>
      </c>
      <c r="F60" s="94">
        <v>186</v>
      </c>
      <c r="G60" s="94">
        <v>174</v>
      </c>
      <c r="H60" s="94">
        <v>183</v>
      </c>
      <c r="I60" s="94">
        <f t="shared" si="4"/>
        <v>19</v>
      </c>
      <c r="J60" s="94">
        <v>5</v>
      </c>
      <c r="K60" s="94">
        <v>10</v>
      </c>
      <c r="L60" s="70">
        <v>4</v>
      </c>
      <c r="M60" s="32">
        <v>0</v>
      </c>
      <c r="N60" s="32">
        <v>0</v>
      </c>
      <c r="O60" s="70"/>
      <c r="P60" s="70"/>
      <c r="Q60" s="70"/>
      <c r="R60" s="70"/>
      <c r="S60" s="70"/>
      <c r="T60" s="70"/>
      <c r="U60" s="70"/>
      <c r="V60" s="70"/>
      <c r="W60" s="70"/>
      <c r="X60" s="70"/>
    </row>
    <row r="61" spans="1:24" x14ac:dyDescent="0.2">
      <c r="A61" s="148" t="s">
        <v>46</v>
      </c>
      <c r="B61" s="27">
        <v>0</v>
      </c>
      <c r="C61" s="27">
        <v>0</v>
      </c>
      <c r="D61" s="27">
        <v>0</v>
      </c>
      <c r="E61" s="105">
        <f t="shared" si="3"/>
        <v>0</v>
      </c>
      <c r="F61" s="27">
        <v>0</v>
      </c>
      <c r="G61" s="27">
        <v>0</v>
      </c>
      <c r="H61" s="27">
        <v>0</v>
      </c>
      <c r="I61" s="27">
        <f t="shared" si="4"/>
        <v>0</v>
      </c>
      <c r="J61" s="27">
        <v>0</v>
      </c>
      <c r="K61" s="32">
        <v>0</v>
      </c>
      <c r="L61" s="32">
        <v>0</v>
      </c>
      <c r="M61" s="32">
        <v>0</v>
      </c>
      <c r="N61" s="32">
        <v>0</v>
      </c>
      <c r="O61" s="70"/>
      <c r="P61" s="70"/>
      <c r="Q61" s="70"/>
      <c r="R61" s="70"/>
      <c r="S61" s="70"/>
      <c r="T61" s="70"/>
      <c r="U61" s="70"/>
      <c r="V61" s="70"/>
      <c r="W61" s="70"/>
      <c r="X61" s="70"/>
    </row>
    <row r="62" spans="1:24" x14ac:dyDescent="0.2">
      <c r="A62" s="151" t="s">
        <v>47</v>
      </c>
      <c r="B62" s="84">
        <v>200</v>
      </c>
      <c r="C62" s="84">
        <v>102</v>
      </c>
      <c r="D62" s="84">
        <v>98</v>
      </c>
      <c r="E62" s="85">
        <f t="shared" si="3"/>
        <v>200</v>
      </c>
      <c r="F62" s="84">
        <v>68</v>
      </c>
      <c r="G62" s="84">
        <v>72</v>
      </c>
      <c r="H62" s="84">
        <v>60</v>
      </c>
      <c r="I62" s="27">
        <f t="shared" si="4"/>
        <v>0</v>
      </c>
      <c r="J62" s="27">
        <v>0</v>
      </c>
      <c r="K62" s="29">
        <v>0</v>
      </c>
      <c r="L62" s="29">
        <v>0</v>
      </c>
      <c r="M62" s="29">
        <v>0</v>
      </c>
      <c r="N62" s="29">
        <v>0</v>
      </c>
      <c r="O62" s="70"/>
      <c r="P62" s="70"/>
      <c r="Q62" s="70"/>
      <c r="R62" s="70"/>
      <c r="S62" s="70"/>
      <c r="T62" s="70"/>
      <c r="U62" s="70"/>
      <c r="V62" s="70"/>
      <c r="W62" s="70"/>
      <c r="X62" s="70"/>
    </row>
    <row r="63" spans="1:24" x14ac:dyDescent="0.2">
      <c r="A63" s="148" t="s">
        <v>48</v>
      </c>
      <c r="B63" s="106">
        <v>0</v>
      </c>
      <c r="C63" s="30">
        <v>0</v>
      </c>
      <c r="D63" s="30">
        <v>0</v>
      </c>
      <c r="E63" s="107">
        <f t="shared" si="3"/>
        <v>0</v>
      </c>
      <c r="F63" s="30">
        <v>0</v>
      </c>
      <c r="G63" s="30">
        <v>0</v>
      </c>
      <c r="H63" s="30">
        <v>0</v>
      </c>
      <c r="I63" s="30">
        <f t="shared" si="4"/>
        <v>0</v>
      </c>
      <c r="J63" s="30">
        <v>0</v>
      </c>
      <c r="K63" s="32">
        <v>0</v>
      </c>
      <c r="L63" s="32">
        <v>0</v>
      </c>
      <c r="M63" s="32">
        <v>0</v>
      </c>
      <c r="N63" s="32">
        <v>0</v>
      </c>
      <c r="O63" s="70"/>
      <c r="P63" s="70"/>
      <c r="Q63" s="70"/>
      <c r="R63" s="70"/>
      <c r="S63" s="70"/>
      <c r="T63" s="70"/>
      <c r="U63" s="70"/>
      <c r="V63" s="70"/>
      <c r="W63" s="70"/>
      <c r="X63" s="70"/>
    </row>
    <row r="64" spans="1:24" x14ac:dyDescent="0.2">
      <c r="A64" s="148" t="s">
        <v>49</v>
      </c>
      <c r="B64" s="27">
        <v>0</v>
      </c>
      <c r="C64" s="27">
        <v>0</v>
      </c>
      <c r="D64" s="27">
        <v>0</v>
      </c>
      <c r="E64" s="105">
        <f t="shared" si="3"/>
        <v>0</v>
      </c>
      <c r="F64" s="27">
        <v>0</v>
      </c>
      <c r="G64" s="27">
        <v>0</v>
      </c>
      <c r="H64" s="27">
        <v>0</v>
      </c>
      <c r="I64" s="27">
        <f>SUM(J64:M64)</f>
        <v>0</v>
      </c>
      <c r="J64" s="27">
        <v>0</v>
      </c>
      <c r="K64" s="32">
        <v>0</v>
      </c>
      <c r="L64" s="32">
        <v>0</v>
      </c>
      <c r="M64" s="32">
        <v>0</v>
      </c>
      <c r="N64" s="32">
        <v>0</v>
      </c>
      <c r="O64" s="70"/>
      <c r="P64" s="70"/>
      <c r="Q64" s="70"/>
      <c r="R64" s="70"/>
      <c r="S64" s="70"/>
      <c r="T64" s="70"/>
      <c r="U64" s="70"/>
      <c r="V64" s="70"/>
      <c r="W64" s="70"/>
      <c r="X64" s="70"/>
    </row>
    <row r="65" spans="1:24" x14ac:dyDescent="0.2">
      <c r="A65" s="148" t="s">
        <v>50</v>
      </c>
      <c r="B65" s="27">
        <v>0</v>
      </c>
      <c r="C65" s="27">
        <v>0</v>
      </c>
      <c r="D65" s="27">
        <v>0</v>
      </c>
      <c r="E65" s="105">
        <f t="shared" si="3"/>
        <v>0</v>
      </c>
      <c r="F65" s="27">
        <v>0</v>
      </c>
      <c r="G65" s="27">
        <v>0</v>
      </c>
      <c r="H65" s="27">
        <v>0</v>
      </c>
      <c r="I65" s="27">
        <f t="shared" si="4"/>
        <v>0</v>
      </c>
      <c r="J65" s="27">
        <v>0</v>
      </c>
      <c r="K65" s="32">
        <v>0</v>
      </c>
      <c r="L65" s="32">
        <v>0</v>
      </c>
      <c r="M65" s="32">
        <v>0</v>
      </c>
      <c r="N65" s="32">
        <v>0</v>
      </c>
      <c r="O65" s="70"/>
      <c r="P65" s="70"/>
      <c r="Q65" s="70"/>
      <c r="R65" s="70"/>
      <c r="S65" s="70"/>
      <c r="T65" s="70"/>
      <c r="U65" s="70"/>
      <c r="V65" s="70"/>
      <c r="W65" s="70"/>
      <c r="X65" s="70"/>
    </row>
    <row r="66" spans="1:24" x14ac:dyDescent="0.2">
      <c r="A66" s="148" t="s">
        <v>51</v>
      </c>
      <c r="B66" s="27">
        <v>0</v>
      </c>
      <c r="C66" s="27">
        <v>0</v>
      </c>
      <c r="D66" s="27">
        <v>0</v>
      </c>
      <c r="E66" s="105">
        <f t="shared" si="3"/>
        <v>0</v>
      </c>
      <c r="F66" s="27">
        <v>0</v>
      </c>
      <c r="G66" s="27">
        <v>0</v>
      </c>
      <c r="H66" s="27">
        <v>0</v>
      </c>
      <c r="I66" s="27">
        <f t="shared" si="4"/>
        <v>0</v>
      </c>
      <c r="J66" s="27">
        <v>0</v>
      </c>
      <c r="K66" s="32">
        <v>0</v>
      </c>
      <c r="L66" s="32">
        <v>0</v>
      </c>
      <c r="M66" s="32">
        <v>0</v>
      </c>
      <c r="N66" s="32">
        <v>0</v>
      </c>
      <c r="O66" s="70"/>
      <c r="P66" s="70"/>
      <c r="Q66" s="70"/>
      <c r="R66" s="70"/>
      <c r="S66" s="70"/>
      <c r="T66" s="70"/>
      <c r="U66" s="70"/>
      <c r="V66" s="70"/>
      <c r="W66" s="70"/>
      <c r="X66" s="70"/>
    </row>
    <row r="67" spans="1:24" x14ac:dyDescent="0.2">
      <c r="A67" s="148" t="s">
        <v>52</v>
      </c>
      <c r="B67" s="84">
        <v>266</v>
      </c>
      <c r="C67" s="84">
        <v>114</v>
      </c>
      <c r="D67" s="84">
        <v>152</v>
      </c>
      <c r="E67" s="85">
        <f t="shared" si="3"/>
        <v>266</v>
      </c>
      <c r="F67" s="84">
        <v>83</v>
      </c>
      <c r="G67" s="84">
        <v>92</v>
      </c>
      <c r="H67" s="84">
        <v>91</v>
      </c>
      <c r="I67" s="27">
        <f t="shared" si="4"/>
        <v>0</v>
      </c>
      <c r="J67" s="27">
        <v>0</v>
      </c>
      <c r="K67" s="32">
        <v>0</v>
      </c>
      <c r="L67" s="32">
        <v>0</v>
      </c>
      <c r="M67" s="32">
        <v>0</v>
      </c>
      <c r="N67" s="32">
        <v>0</v>
      </c>
      <c r="O67" s="70"/>
      <c r="P67" s="70"/>
      <c r="Q67" s="70"/>
      <c r="R67" s="70"/>
      <c r="S67" s="70"/>
      <c r="T67" s="70"/>
      <c r="U67" s="70"/>
      <c r="V67" s="70"/>
      <c r="W67" s="70"/>
      <c r="X67" s="70"/>
    </row>
    <row r="68" spans="1:24" x14ac:dyDescent="0.2">
      <c r="A68" s="148" t="s">
        <v>53</v>
      </c>
      <c r="B68" s="84">
        <v>62</v>
      </c>
      <c r="C68" s="84">
        <v>58</v>
      </c>
      <c r="D68" s="84">
        <v>4</v>
      </c>
      <c r="E68" s="85">
        <f t="shared" si="3"/>
        <v>62</v>
      </c>
      <c r="F68" s="84">
        <v>22</v>
      </c>
      <c r="G68" s="84">
        <v>11</v>
      </c>
      <c r="H68" s="84">
        <v>29</v>
      </c>
      <c r="I68" s="27">
        <f t="shared" si="4"/>
        <v>0</v>
      </c>
      <c r="J68" s="27">
        <v>0</v>
      </c>
      <c r="K68" s="32">
        <v>0</v>
      </c>
      <c r="L68" s="29">
        <v>0</v>
      </c>
      <c r="M68" s="29">
        <v>0</v>
      </c>
      <c r="N68" s="29">
        <v>0</v>
      </c>
      <c r="O68" s="70"/>
      <c r="P68" s="70"/>
      <c r="Q68" s="70"/>
      <c r="R68" s="70"/>
      <c r="S68" s="70"/>
      <c r="T68" s="70"/>
      <c r="U68" s="70"/>
      <c r="V68" s="70"/>
      <c r="W68" s="70"/>
      <c r="X68" s="70"/>
    </row>
    <row r="69" spans="1:24" x14ac:dyDescent="0.2">
      <c r="A69" s="150" t="s">
        <v>54</v>
      </c>
      <c r="B69" s="106">
        <v>0</v>
      </c>
      <c r="C69" s="30">
        <v>0</v>
      </c>
      <c r="D69" s="30">
        <v>0</v>
      </c>
      <c r="E69" s="107">
        <f t="shared" si="3"/>
        <v>0</v>
      </c>
      <c r="F69" s="30">
        <v>0</v>
      </c>
      <c r="G69" s="30">
        <v>0</v>
      </c>
      <c r="H69" s="30">
        <v>0</v>
      </c>
      <c r="I69" s="30">
        <f t="shared" si="4"/>
        <v>0</v>
      </c>
      <c r="J69" s="30">
        <v>0</v>
      </c>
      <c r="K69" s="30">
        <v>0</v>
      </c>
      <c r="L69" s="32">
        <v>0</v>
      </c>
      <c r="M69" s="32">
        <v>0</v>
      </c>
      <c r="N69" s="32">
        <v>0</v>
      </c>
      <c r="O69" s="70"/>
      <c r="P69" s="70"/>
      <c r="Q69" s="70"/>
      <c r="R69" s="70"/>
      <c r="S69" s="70"/>
      <c r="T69" s="70"/>
      <c r="U69" s="70"/>
      <c r="V69" s="70"/>
      <c r="W69" s="70"/>
      <c r="X69" s="70"/>
    </row>
    <row r="70" spans="1:24" x14ac:dyDescent="0.2">
      <c r="A70" s="148" t="s">
        <v>55</v>
      </c>
      <c r="B70" s="84">
        <v>589</v>
      </c>
      <c r="C70" s="84">
        <v>207</v>
      </c>
      <c r="D70" s="84">
        <v>382</v>
      </c>
      <c r="E70" s="85">
        <f t="shared" si="3"/>
        <v>528</v>
      </c>
      <c r="F70" s="84">
        <v>196</v>
      </c>
      <c r="G70" s="84">
        <v>185</v>
      </c>
      <c r="H70" s="84">
        <v>147</v>
      </c>
      <c r="I70" s="27">
        <f t="shared" si="4"/>
        <v>0</v>
      </c>
      <c r="J70" s="27">
        <v>0</v>
      </c>
      <c r="K70" s="32">
        <v>0</v>
      </c>
      <c r="L70" s="32">
        <v>0</v>
      </c>
      <c r="M70" s="32">
        <v>0</v>
      </c>
      <c r="N70" s="70">
        <v>61</v>
      </c>
      <c r="O70" s="70"/>
      <c r="P70" s="70"/>
      <c r="Q70" s="70"/>
      <c r="R70" s="70"/>
      <c r="S70" s="70"/>
      <c r="T70" s="70"/>
      <c r="U70" s="70"/>
      <c r="V70" s="70"/>
      <c r="W70" s="70"/>
      <c r="X70" s="70"/>
    </row>
    <row r="71" spans="1:24" x14ac:dyDescent="0.2">
      <c r="A71" s="151" t="s">
        <v>56</v>
      </c>
      <c r="B71" s="27">
        <v>0</v>
      </c>
      <c r="C71" s="27">
        <v>0</v>
      </c>
      <c r="D71" s="27">
        <v>0</v>
      </c>
      <c r="E71" s="105">
        <f t="shared" si="3"/>
        <v>0</v>
      </c>
      <c r="F71" s="27">
        <v>0</v>
      </c>
      <c r="G71" s="27">
        <v>0</v>
      </c>
      <c r="H71" s="27">
        <v>0</v>
      </c>
      <c r="I71" s="27">
        <f t="shared" si="4"/>
        <v>0</v>
      </c>
      <c r="J71" s="27">
        <v>0</v>
      </c>
      <c r="K71" s="32">
        <v>0</v>
      </c>
      <c r="L71" s="29">
        <v>0</v>
      </c>
      <c r="M71" s="29">
        <v>0</v>
      </c>
      <c r="N71" s="29">
        <v>0</v>
      </c>
      <c r="O71" s="70"/>
      <c r="P71" s="70"/>
      <c r="Q71" s="70"/>
      <c r="R71" s="70"/>
      <c r="S71" s="70"/>
      <c r="T71" s="70"/>
      <c r="U71" s="70"/>
      <c r="V71" s="70"/>
      <c r="W71" s="70"/>
      <c r="X71" s="70"/>
    </row>
    <row r="72" spans="1:24" x14ac:dyDescent="0.2">
      <c r="A72" s="148" t="s">
        <v>57</v>
      </c>
      <c r="B72" s="106">
        <v>0</v>
      </c>
      <c r="C72" s="30">
        <v>0</v>
      </c>
      <c r="D72" s="30">
        <v>0</v>
      </c>
      <c r="E72" s="107">
        <f t="shared" si="3"/>
        <v>0</v>
      </c>
      <c r="F72" s="30">
        <v>0</v>
      </c>
      <c r="G72" s="30">
        <v>0</v>
      </c>
      <c r="H72" s="30">
        <v>0</v>
      </c>
      <c r="I72" s="30">
        <f t="shared" si="4"/>
        <v>0</v>
      </c>
      <c r="J72" s="30">
        <v>0</v>
      </c>
      <c r="K72" s="30">
        <v>0</v>
      </c>
      <c r="L72" s="32">
        <v>0</v>
      </c>
      <c r="M72" s="32">
        <v>0</v>
      </c>
      <c r="N72" s="32">
        <v>0</v>
      </c>
      <c r="O72" s="70"/>
      <c r="P72" s="70"/>
      <c r="Q72" s="70"/>
      <c r="R72" s="70"/>
      <c r="S72" s="70"/>
      <c r="T72" s="70"/>
      <c r="U72" s="70"/>
      <c r="V72" s="70"/>
      <c r="W72" s="70"/>
      <c r="X72" s="70"/>
    </row>
    <row r="73" spans="1:24" x14ac:dyDescent="0.2">
      <c r="A73" s="148" t="s">
        <v>58</v>
      </c>
      <c r="B73" s="27">
        <v>0</v>
      </c>
      <c r="C73" s="27">
        <v>0</v>
      </c>
      <c r="D73" s="27">
        <v>0</v>
      </c>
      <c r="E73" s="105">
        <f t="shared" si="3"/>
        <v>0</v>
      </c>
      <c r="F73" s="27">
        <v>0</v>
      </c>
      <c r="G73" s="27">
        <v>0</v>
      </c>
      <c r="H73" s="27">
        <v>0</v>
      </c>
      <c r="I73" s="27">
        <f t="shared" si="4"/>
        <v>0</v>
      </c>
      <c r="J73" s="27">
        <v>0</v>
      </c>
      <c r="K73" s="32">
        <v>0</v>
      </c>
      <c r="L73" s="32">
        <v>0</v>
      </c>
      <c r="M73" s="32">
        <v>0</v>
      </c>
      <c r="N73" s="32">
        <v>0</v>
      </c>
      <c r="O73" s="70"/>
      <c r="P73" s="70"/>
      <c r="Q73" s="70"/>
      <c r="R73" s="70"/>
      <c r="S73" s="70"/>
      <c r="T73" s="70"/>
      <c r="U73" s="70"/>
      <c r="V73" s="70"/>
      <c r="W73" s="70"/>
      <c r="X73" s="70"/>
    </row>
    <row r="74" spans="1:24" x14ac:dyDescent="0.2">
      <c r="A74" s="148" t="s">
        <v>59</v>
      </c>
      <c r="B74" s="27">
        <v>0</v>
      </c>
      <c r="C74" s="27">
        <v>0</v>
      </c>
      <c r="D74" s="27">
        <v>0</v>
      </c>
      <c r="E74" s="105">
        <f t="shared" si="3"/>
        <v>0</v>
      </c>
      <c r="F74" s="27">
        <v>0</v>
      </c>
      <c r="G74" s="27">
        <v>0</v>
      </c>
      <c r="H74" s="27">
        <v>0</v>
      </c>
      <c r="I74" s="27">
        <f t="shared" si="4"/>
        <v>0</v>
      </c>
      <c r="J74" s="27">
        <v>0</v>
      </c>
      <c r="K74" s="32">
        <v>0</v>
      </c>
      <c r="L74" s="32">
        <v>0</v>
      </c>
      <c r="M74" s="32">
        <v>0</v>
      </c>
      <c r="N74" s="32">
        <v>0</v>
      </c>
      <c r="O74" s="70"/>
      <c r="P74" s="70"/>
      <c r="Q74" s="70"/>
      <c r="R74" s="70"/>
      <c r="S74" s="70"/>
      <c r="T74" s="70"/>
      <c r="U74" s="70"/>
      <c r="V74" s="70"/>
      <c r="W74" s="70"/>
      <c r="X74" s="70"/>
    </row>
    <row r="75" spans="1:24" x14ac:dyDescent="0.2">
      <c r="A75" s="148" t="s">
        <v>60</v>
      </c>
      <c r="B75" s="27">
        <v>0</v>
      </c>
      <c r="C75" s="27">
        <v>0</v>
      </c>
      <c r="D75" s="27">
        <v>0</v>
      </c>
      <c r="E75" s="105">
        <f t="shared" si="3"/>
        <v>0</v>
      </c>
      <c r="F75" s="27">
        <v>0</v>
      </c>
      <c r="G75" s="27">
        <v>0</v>
      </c>
      <c r="H75" s="27">
        <v>0</v>
      </c>
      <c r="I75" s="27">
        <f t="shared" si="4"/>
        <v>0</v>
      </c>
      <c r="J75" s="27">
        <v>0</v>
      </c>
      <c r="K75" s="32">
        <v>0</v>
      </c>
      <c r="L75" s="32">
        <v>0</v>
      </c>
      <c r="M75" s="32">
        <v>0</v>
      </c>
      <c r="N75" s="32">
        <v>0</v>
      </c>
      <c r="O75" s="70"/>
      <c r="P75" s="32"/>
      <c r="Q75" s="32"/>
      <c r="R75" s="32"/>
      <c r="S75" s="32"/>
      <c r="T75" s="32"/>
      <c r="U75" s="32"/>
      <c r="V75" s="32"/>
      <c r="W75" s="32"/>
      <c r="X75" s="32"/>
    </row>
    <row r="76" spans="1:24" ht="14.25" thickBot="1" x14ac:dyDescent="0.25">
      <c r="A76" s="152" t="s">
        <v>61</v>
      </c>
      <c r="B76" s="103">
        <v>209</v>
      </c>
      <c r="C76" s="103">
        <v>122</v>
      </c>
      <c r="D76" s="103">
        <v>87</v>
      </c>
      <c r="E76" s="99">
        <f t="shared" si="3"/>
        <v>209</v>
      </c>
      <c r="F76" s="103">
        <v>80</v>
      </c>
      <c r="G76" s="103">
        <v>79</v>
      </c>
      <c r="H76" s="103">
        <v>50</v>
      </c>
      <c r="I76" s="31">
        <f t="shared" si="4"/>
        <v>0</v>
      </c>
      <c r="J76" s="31">
        <v>0</v>
      </c>
      <c r="K76" s="31">
        <v>0</v>
      </c>
      <c r="L76" s="31">
        <v>0</v>
      </c>
      <c r="M76" s="31">
        <v>0</v>
      </c>
      <c r="N76" s="31">
        <v>0</v>
      </c>
      <c r="O76" s="70"/>
      <c r="P76" s="70"/>
      <c r="Q76" s="70"/>
      <c r="R76" s="70"/>
      <c r="S76" s="70"/>
      <c r="T76" s="70"/>
      <c r="U76" s="70"/>
      <c r="V76" s="70"/>
      <c r="W76" s="70"/>
      <c r="X76" s="70"/>
    </row>
  </sheetData>
  <mergeCells count="15">
    <mergeCell ref="O1:P1"/>
    <mergeCell ref="L2:P2"/>
    <mergeCell ref="A37:A38"/>
    <mergeCell ref="A43:A45"/>
    <mergeCell ref="B44:B45"/>
    <mergeCell ref="C44:C45"/>
    <mergeCell ref="D44:D45"/>
    <mergeCell ref="E44:H44"/>
    <mergeCell ref="I44:M44"/>
    <mergeCell ref="N44:N45"/>
    <mergeCell ref="B43:N43"/>
    <mergeCell ref="O42:P42"/>
    <mergeCell ref="O41:P41"/>
    <mergeCell ref="A3:A4"/>
    <mergeCell ref="K3:P3"/>
  </mergeCells>
  <phoneticPr fontId="8"/>
  <pageMargins left="0.74803149606299213" right="0.74803149606299213" top="0.78740157480314965" bottom="0.59055118110236227" header="0.51181102362204722" footer="0.51181102362204722"/>
  <pageSetup paperSize="9" scale="68" orientation="portrait" r:id="rId1"/>
  <headerFooter alignWithMargins="0"/>
  <ignoredErrors>
    <ignoredError sqref="I5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32" zoomScaleSheetLayoutView="68" workbookViewId="0"/>
  </sheetViews>
  <sheetFormatPr defaultRowHeight="17.25" x14ac:dyDescent="0.2"/>
  <sheetData/>
  <phoneticPr fontId="4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32" zoomScaleSheetLayoutView="68" workbookViewId="0"/>
  </sheetViews>
  <sheetFormatPr defaultRowHeight="17.25" x14ac:dyDescent="0.2"/>
  <sheetData/>
  <phoneticPr fontId="4"/>
  <pageMargins left="0.75" right="0.75" top="1" bottom="1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32" zoomScaleSheetLayoutView="68" workbookViewId="0"/>
  </sheetViews>
  <sheetFormatPr defaultRowHeight="17.25" x14ac:dyDescent="0.2"/>
  <sheetData/>
  <phoneticPr fontId="4"/>
  <pageMargins left="0.75" right="0.75" top="1" bottom="1" header="0.51200000000000001" footer="0.5120000000000000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32" zoomScaleSheetLayoutView="68" workbookViewId="0"/>
  </sheetViews>
  <sheetFormatPr defaultRowHeight="17.25" x14ac:dyDescent="0.2"/>
  <sheetData/>
  <phoneticPr fontId="4"/>
  <pageMargins left="0.75" right="0.75" top="1" bottom="1" header="0.51200000000000001" footer="0.5120000000000000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32" zoomScaleSheetLayoutView="68" workbookViewId="0"/>
  </sheetViews>
  <sheetFormatPr defaultRowHeight="17.25" x14ac:dyDescent="0.2"/>
  <sheetData/>
  <phoneticPr fontId="4"/>
  <pageMargins left="0.75" right="0.75" top="1" bottom="1" header="0.51200000000000001" footer="0.5120000000000000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84"/>
  <sheetViews>
    <sheetView showGridLines="0" tabSelected="1" view="pageBreakPreview" zoomScale="70" zoomScaleNormal="75" zoomScaleSheetLayoutView="70" workbookViewId="0">
      <pane ySplit="6" topLeftCell="A7" activePane="bottomLeft" state="frozen"/>
      <selection activeCell="R24" sqref="R24"/>
      <selection pane="bottomLeft" activeCell="X1" sqref="X1:Y1048576"/>
    </sheetView>
  </sheetViews>
  <sheetFormatPr defaultColWidth="13.5" defaultRowHeight="17.25" x14ac:dyDescent="0.2"/>
  <cols>
    <col min="1" max="1" width="10" style="327" customWidth="1"/>
    <col min="2" max="2" width="9.5" style="327" customWidth="1"/>
    <col min="3" max="3" width="8.69921875" style="2" customWidth="1"/>
    <col min="4" max="4" width="13.5" style="2"/>
    <col min="5" max="5" width="9.5" style="2" customWidth="1"/>
    <col min="6" max="6" width="8.69921875" style="2" customWidth="1"/>
    <col min="7" max="7" width="13.5" style="2"/>
    <col min="8" max="8" width="9.8984375" style="2" customWidth="1"/>
    <col min="9" max="9" width="8.69921875" style="2" customWidth="1"/>
    <col min="10" max="10" width="13.5" style="2" customWidth="1"/>
    <col min="11" max="11" width="9.8984375" style="2" customWidth="1"/>
    <col min="12" max="12" width="8.69921875" style="2" customWidth="1"/>
    <col min="13" max="13" width="13.5" style="2"/>
    <col min="14" max="14" width="10.5" style="2" customWidth="1"/>
    <col min="15" max="16384" width="13.5" style="2"/>
  </cols>
  <sheetData>
    <row r="1" spans="1:14" ht="28.5" customHeight="1" thickBot="1" x14ac:dyDescent="0.25">
      <c r="A1" s="14" t="s">
        <v>7</v>
      </c>
      <c r="B1" s="326"/>
      <c r="C1" s="1"/>
      <c r="D1" s="1"/>
      <c r="E1" s="1"/>
      <c r="F1" s="1"/>
      <c r="G1" s="1"/>
      <c r="H1" s="1"/>
      <c r="I1" s="1"/>
      <c r="J1" s="1"/>
      <c r="K1" s="1"/>
      <c r="L1" s="1"/>
      <c r="M1" s="338" t="s">
        <v>90</v>
      </c>
      <c r="N1" s="338"/>
    </row>
    <row r="2" spans="1:14" s="13" customFormat="1" ht="24" customHeight="1" x14ac:dyDescent="0.2">
      <c r="A2" s="348" t="s">
        <v>99</v>
      </c>
      <c r="B2" s="349"/>
      <c r="C2" s="342" t="s">
        <v>5</v>
      </c>
      <c r="D2" s="343"/>
      <c r="E2" s="344"/>
      <c r="F2" s="342" t="s">
        <v>6</v>
      </c>
      <c r="G2" s="343"/>
      <c r="H2" s="344"/>
      <c r="I2" s="342" t="s">
        <v>107</v>
      </c>
      <c r="J2" s="343"/>
      <c r="K2" s="344"/>
      <c r="L2" s="342" t="s">
        <v>0</v>
      </c>
      <c r="M2" s="343"/>
      <c r="N2" s="343"/>
    </row>
    <row r="3" spans="1:14" ht="24" customHeight="1" x14ac:dyDescent="0.2">
      <c r="A3" s="350"/>
      <c r="B3" s="351"/>
      <c r="C3" s="339" t="s">
        <v>2</v>
      </c>
      <c r="D3" s="339" t="s">
        <v>3</v>
      </c>
      <c r="E3" s="339" t="s">
        <v>4</v>
      </c>
      <c r="F3" s="339" t="s">
        <v>2</v>
      </c>
      <c r="G3" s="339" t="s">
        <v>3</v>
      </c>
      <c r="H3" s="339" t="s">
        <v>4</v>
      </c>
      <c r="I3" s="339" t="s">
        <v>2</v>
      </c>
      <c r="J3" s="339" t="s">
        <v>3</v>
      </c>
      <c r="K3" s="339" t="s">
        <v>4</v>
      </c>
      <c r="L3" s="339" t="s">
        <v>2</v>
      </c>
      <c r="M3" s="339" t="s">
        <v>3</v>
      </c>
      <c r="N3" s="345" t="s">
        <v>4</v>
      </c>
    </row>
    <row r="4" spans="1:14" ht="24" customHeight="1" x14ac:dyDescent="0.2">
      <c r="A4" s="350"/>
      <c r="B4" s="351"/>
      <c r="C4" s="340"/>
      <c r="D4" s="340"/>
      <c r="E4" s="340"/>
      <c r="F4" s="340"/>
      <c r="G4" s="340"/>
      <c r="H4" s="340"/>
      <c r="I4" s="340"/>
      <c r="J4" s="340"/>
      <c r="K4" s="340"/>
      <c r="L4" s="340"/>
      <c r="M4" s="340"/>
      <c r="N4" s="346"/>
    </row>
    <row r="5" spans="1:14" ht="24" customHeight="1" x14ac:dyDescent="0.2">
      <c r="A5" s="350"/>
      <c r="B5" s="351"/>
      <c r="C5" s="340"/>
      <c r="D5" s="340"/>
      <c r="E5" s="340"/>
      <c r="F5" s="340"/>
      <c r="G5" s="340"/>
      <c r="H5" s="340"/>
      <c r="I5" s="340"/>
      <c r="J5" s="340"/>
      <c r="K5" s="340"/>
      <c r="L5" s="340"/>
      <c r="M5" s="340"/>
      <c r="N5" s="346"/>
    </row>
    <row r="6" spans="1:14" ht="24" customHeight="1" x14ac:dyDescent="0.2">
      <c r="A6" s="352"/>
      <c r="B6" s="353"/>
      <c r="C6" s="341"/>
      <c r="D6" s="341"/>
      <c r="E6" s="341"/>
      <c r="F6" s="341"/>
      <c r="G6" s="341"/>
      <c r="H6" s="341"/>
      <c r="I6" s="341"/>
      <c r="J6" s="341"/>
      <c r="K6" s="341"/>
      <c r="L6" s="341"/>
      <c r="M6" s="341"/>
      <c r="N6" s="347"/>
    </row>
    <row r="7" spans="1:14" ht="24" customHeight="1" x14ac:dyDescent="0.2">
      <c r="A7" s="306" t="s">
        <v>106</v>
      </c>
      <c r="B7" s="307">
        <v>1948</v>
      </c>
      <c r="C7" s="242">
        <v>442</v>
      </c>
      <c r="D7" s="243">
        <v>127769</v>
      </c>
      <c r="E7" s="244">
        <v>3507</v>
      </c>
      <c r="F7" s="245">
        <v>207</v>
      </c>
      <c r="G7" s="243">
        <v>58605</v>
      </c>
      <c r="H7" s="244">
        <v>2578</v>
      </c>
      <c r="I7" s="246" t="s">
        <v>113</v>
      </c>
      <c r="J7" s="247" t="s">
        <v>113</v>
      </c>
      <c r="K7" s="248" t="s">
        <v>113</v>
      </c>
      <c r="L7" s="245">
        <v>24</v>
      </c>
      <c r="M7" s="243">
        <v>14361</v>
      </c>
      <c r="N7" s="243">
        <v>663</v>
      </c>
    </row>
    <row r="8" spans="1:14" ht="24" customHeight="1" x14ac:dyDescent="0.2">
      <c r="A8" s="306">
        <v>24</v>
      </c>
      <c r="B8" s="307">
        <v>1949</v>
      </c>
      <c r="C8" s="242">
        <v>443</v>
      </c>
      <c r="D8" s="243">
        <v>128165</v>
      </c>
      <c r="E8" s="244">
        <v>4090</v>
      </c>
      <c r="F8" s="245">
        <v>215</v>
      </c>
      <c r="G8" s="243">
        <v>62726</v>
      </c>
      <c r="H8" s="244">
        <v>2569</v>
      </c>
      <c r="I8" s="249" t="s">
        <v>113</v>
      </c>
      <c r="J8" s="176" t="s">
        <v>113</v>
      </c>
      <c r="K8" s="176" t="s">
        <v>113</v>
      </c>
      <c r="L8" s="245">
        <v>27</v>
      </c>
      <c r="M8" s="243">
        <v>17911</v>
      </c>
      <c r="N8" s="243">
        <v>801</v>
      </c>
    </row>
    <row r="9" spans="1:14" ht="24" customHeight="1" x14ac:dyDescent="0.2">
      <c r="A9" s="308">
        <v>25</v>
      </c>
      <c r="B9" s="309">
        <v>1950</v>
      </c>
      <c r="C9" s="250">
        <v>442</v>
      </c>
      <c r="D9" s="251">
        <v>129221</v>
      </c>
      <c r="E9" s="252">
        <v>4046</v>
      </c>
      <c r="F9" s="253">
        <v>212</v>
      </c>
      <c r="G9" s="251">
        <v>63631</v>
      </c>
      <c r="H9" s="252">
        <v>2523</v>
      </c>
      <c r="I9" s="254" t="s">
        <v>113</v>
      </c>
      <c r="J9" s="255" t="s">
        <v>113</v>
      </c>
      <c r="K9" s="256" t="s">
        <v>113</v>
      </c>
      <c r="L9" s="253">
        <v>32</v>
      </c>
      <c r="M9" s="251">
        <v>20300</v>
      </c>
      <c r="N9" s="251">
        <v>896</v>
      </c>
    </row>
    <row r="10" spans="1:14" ht="24" customHeight="1" x14ac:dyDescent="0.2">
      <c r="A10" s="306">
        <v>26</v>
      </c>
      <c r="B10" s="307">
        <v>1951</v>
      </c>
      <c r="C10" s="242">
        <v>446</v>
      </c>
      <c r="D10" s="243">
        <v>128637</v>
      </c>
      <c r="E10" s="244">
        <v>4047</v>
      </c>
      <c r="F10" s="245">
        <v>208</v>
      </c>
      <c r="G10" s="243">
        <v>62071</v>
      </c>
      <c r="H10" s="244">
        <v>2504</v>
      </c>
      <c r="I10" s="249" t="s">
        <v>113</v>
      </c>
      <c r="J10" s="176" t="s">
        <v>113</v>
      </c>
      <c r="K10" s="176" t="s">
        <v>113</v>
      </c>
      <c r="L10" s="245">
        <v>34</v>
      </c>
      <c r="M10" s="243">
        <v>22338</v>
      </c>
      <c r="N10" s="243">
        <v>996</v>
      </c>
    </row>
    <row r="11" spans="1:14" ht="24" customHeight="1" x14ac:dyDescent="0.2">
      <c r="A11" s="306">
        <v>27</v>
      </c>
      <c r="B11" s="307">
        <v>1952</v>
      </c>
      <c r="C11" s="242">
        <v>446</v>
      </c>
      <c r="D11" s="243">
        <v>123043</v>
      </c>
      <c r="E11" s="244">
        <v>4133</v>
      </c>
      <c r="F11" s="245">
        <v>206</v>
      </c>
      <c r="G11" s="243">
        <v>59369</v>
      </c>
      <c r="H11" s="244">
        <v>2505</v>
      </c>
      <c r="I11" s="249" t="s">
        <v>113</v>
      </c>
      <c r="J11" s="176" t="s">
        <v>113</v>
      </c>
      <c r="K11" s="176" t="s">
        <v>113</v>
      </c>
      <c r="L11" s="245">
        <v>34</v>
      </c>
      <c r="M11" s="243">
        <v>24303</v>
      </c>
      <c r="N11" s="243">
        <v>1140</v>
      </c>
    </row>
    <row r="12" spans="1:14" ht="24" customHeight="1" x14ac:dyDescent="0.2">
      <c r="A12" s="306">
        <v>28</v>
      </c>
      <c r="B12" s="307">
        <v>1953</v>
      </c>
      <c r="C12" s="242">
        <v>445</v>
      </c>
      <c r="D12" s="243">
        <v>121080</v>
      </c>
      <c r="E12" s="244">
        <v>4134</v>
      </c>
      <c r="F12" s="245">
        <v>203</v>
      </c>
      <c r="G12" s="243">
        <v>59577</v>
      </c>
      <c r="H12" s="244">
        <v>2520</v>
      </c>
      <c r="I12" s="249" t="s">
        <v>113</v>
      </c>
      <c r="J12" s="176" t="s">
        <v>113</v>
      </c>
      <c r="K12" s="176" t="s">
        <v>113</v>
      </c>
      <c r="L12" s="245">
        <v>34</v>
      </c>
      <c r="M12" s="243">
        <v>26698</v>
      </c>
      <c r="N12" s="243">
        <v>1231</v>
      </c>
    </row>
    <row r="13" spans="1:14" ht="24" customHeight="1" x14ac:dyDescent="0.2">
      <c r="A13" s="306">
        <v>29</v>
      </c>
      <c r="B13" s="307">
        <v>1954</v>
      </c>
      <c r="C13" s="242">
        <v>445</v>
      </c>
      <c r="D13" s="243">
        <v>125647</v>
      </c>
      <c r="E13" s="244">
        <v>4207</v>
      </c>
      <c r="F13" s="245">
        <v>204</v>
      </c>
      <c r="G13" s="243">
        <v>63575</v>
      </c>
      <c r="H13" s="244">
        <v>2577</v>
      </c>
      <c r="I13" s="249" t="s">
        <v>113</v>
      </c>
      <c r="J13" s="176" t="s">
        <v>113</v>
      </c>
      <c r="K13" s="176" t="s">
        <v>113</v>
      </c>
      <c r="L13" s="245">
        <v>38</v>
      </c>
      <c r="M13" s="243">
        <v>27612</v>
      </c>
      <c r="N13" s="243">
        <v>1257</v>
      </c>
    </row>
    <row r="14" spans="1:14" ht="24" customHeight="1" x14ac:dyDescent="0.2">
      <c r="A14" s="308">
        <v>30</v>
      </c>
      <c r="B14" s="309">
        <v>1955</v>
      </c>
      <c r="C14" s="250">
        <v>445</v>
      </c>
      <c r="D14" s="251">
        <v>130056</v>
      </c>
      <c r="E14" s="252">
        <v>4267</v>
      </c>
      <c r="F14" s="253">
        <v>203</v>
      </c>
      <c r="G14" s="251">
        <v>65834</v>
      </c>
      <c r="H14" s="252">
        <v>2582</v>
      </c>
      <c r="I14" s="254" t="s">
        <v>113</v>
      </c>
      <c r="J14" s="255" t="s">
        <v>113</v>
      </c>
      <c r="K14" s="256" t="s">
        <v>113</v>
      </c>
      <c r="L14" s="253">
        <v>40</v>
      </c>
      <c r="M14" s="251">
        <v>28693</v>
      </c>
      <c r="N14" s="251">
        <v>1287</v>
      </c>
    </row>
    <row r="15" spans="1:14" ht="24" customHeight="1" x14ac:dyDescent="0.2">
      <c r="A15" s="306">
        <v>31</v>
      </c>
      <c r="B15" s="307">
        <v>1956</v>
      </c>
      <c r="C15" s="242">
        <v>446</v>
      </c>
      <c r="D15" s="243">
        <v>132657</v>
      </c>
      <c r="E15" s="244">
        <v>4264</v>
      </c>
      <c r="F15" s="245">
        <v>203</v>
      </c>
      <c r="G15" s="243">
        <v>65622</v>
      </c>
      <c r="H15" s="244">
        <v>2510</v>
      </c>
      <c r="I15" s="249" t="s">
        <v>113</v>
      </c>
      <c r="J15" s="176" t="s">
        <v>113</v>
      </c>
      <c r="K15" s="176" t="s">
        <v>113</v>
      </c>
      <c r="L15" s="245">
        <v>41</v>
      </c>
      <c r="M15" s="243">
        <v>29922</v>
      </c>
      <c r="N15" s="243">
        <v>1299</v>
      </c>
    </row>
    <row r="16" spans="1:14" ht="24" customHeight="1" x14ac:dyDescent="0.2">
      <c r="A16" s="306">
        <v>32</v>
      </c>
      <c r="B16" s="307">
        <v>1957</v>
      </c>
      <c r="C16" s="242">
        <v>446</v>
      </c>
      <c r="D16" s="243">
        <v>134120</v>
      </c>
      <c r="E16" s="244">
        <v>4280</v>
      </c>
      <c r="F16" s="245">
        <v>202</v>
      </c>
      <c r="G16" s="243">
        <v>61533</v>
      </c>
      <c r="H16" s="244">
        <v>2374</v>
      </c>
      <c r="I16" s="249" t="s">
        <v>113</v>
      </c>
      <c r="J16" s="176" t="s">
        <v>113</v>
      </c>
      <c r="K16" s="176" t="s">
        <v>113</v>
      </c>
      <c r="L16" s="245">
        <v>41</v>
      </c>
      <c r="M16" s="243">
        <v>31957</v>
      </c>
      <c r="N16" s="243">
        <v>1364</v>
      </c>
    </row>
    <row r="17" spans="1:14" ht="24" customHeight="1" x14ac:dyDescent="0.2">
      <c r="A17" s="306">
        <v>33</v>
      </c>
      <c r="B17" s="307">
        <v>1958</v>
      </c>
      <c r="C17" s="242">
        <v>444</v>
      </c>
      <c r="D17" s="243">
        <v>139708</v>
      </c>
      <c r="E17" s="244">
        <v>4404</v>
      </c>
      <c r="F17" s="245">
        <v>195</v>
      </c>
      <c r="G17" s="243">
        <v>53825</v>
      </c>
      <c r="H17" s="244">
        <v>2244</v>
      </c>
      <c r="I17" s="249" t="s">
        <v>113</v>
      </c>
      <c r="J17" s="176" t="s">
        <v>113</v>
      </c>
      <c r="K17" s="176" t="s">
        <v>113</v>
      </c>
      <c r="L17" s="245">
        <v>43</v>
      </c>
      <c r="M17" s="243">
        <v>33615</v>
      </c>
      <c r="N17" s="243">
        <v>1418</v>
      </c>
    </row>
    <row r="18" spans="1:14" ht="24" customHeight="1" x14ac:dyDescent="0.2">
      <c r="A18" s="306">
        <v>34</v>
      </c>
      <c r="B18" s="307">
        <v>1959</v>
      </c>
      <c r="C18" s="242">
        <v>442</v>
      </c>
      <c r="D18" s="243">
        <v>137753</v>
      </c>
      <c r="E18" s="244">
        <v>4408</v>
      </c>
      <c r="F18" s="245">
        <v>195</v>
      </c>
      <c r="G18" s="243">
        <v>52115</v>
      </c>
      <c r="H18" s="244">
        <v>2177</v>
      </c>
      <c r="I18" s="249" t="s">
        <v>113</v>
      </c>
      <c r="J18" s="176" t="s">
        <v>113</v>
      </c>
      <c r="K18" s="176" t="s">
        <v>113</v>
      </c>
      <c r="L18" s="245">
        <v>43</v>
      </c>
      <c r="M18" s="243">
        <v>34669</v>
      </c>
      <c r="N18" s="243">
        <v>1461</v>
      </c>
    </row>
    <row r="19" spans="1:14" ht="24" customHeight="1" x14ac:dyDescent="0.2">
      <c r="A19" s="308">
        <v>35</v>
      </c>
      <c r="B19" s="309">
        <v>1960</v>
      </c>
      <c r="C19" s="250">
        <v>441</v>
      </c>
      <c r="D19" s="251">
        <v>126908</v>
      </c>
      <c r="E19" s="252">
        <v>4203</v>
      </c>
      <c r="F19" s="253">
        <v>192</v>
      </c>
      <c r="G19" s="251">
        <v>60746</v>
      </c>
      <c r="H19" s="257">
        <v>2363</v>
      </c>
      <c r="I19" s="254" t="s">
        <v>113</v>
      </c>
      <c r="J19" s="255" t="s">
        <v>113</v>
      </c>
      <c r="K19" s="176" t="s">
        <v>113</v>
      </c>
      <c r="L19" s="253">
        <v>43</v>
      </c>
      <c r="M19" s="251">
        <v>34280</v>
      </c>
      <c r="N19" s="251">
        <v>1439</v>
      </c>
    </row>
    <row r="20" spans="1:14" ht="24" customHeight="1" x14ac:dyDescent="0.2">
      <c r="A20" s="310">
        <v>36</v>
      </c>
      <c r="B20" s="311">
        <v>1961</v>
      </c>
      <c r="C20" s="258">
        <v>440</v>
      </c>
      <c r="D20" s="259">
        <v>117232</v>
      </c>
      <c r="E20" s="260">
        <v>4017</v>
      </c>
      <c r="F20" s="261">
        <v>188</v>
      </c>
      <c r="G20" s="259">
        <v>72763</v>
      </c>
      <c r="H20" s="244">
        <v>2705</v>
      </c>
      <c r="I20" s="249" t="s">
        <v>113</v>
      </c>
      <c r="J20" s="176" t="s">
        <v>113</v>
      </c>
      <c r="K20" s="262" t="s">
        <v>113</v>
      </c>
      <c r="L20" s="261">
        <v>43</v>
      </c>
      <c r="M20" s="259">
        <v>31806</v>
      </c>
      <c r="N20" s="259">
        <v>1425</v>
      </c>
    </row>
    <row r="21" spans="1:14" ht="24" customHeight="1" x14ac:dyDescent="0.2">
      <c r="A21" s="312">
        <v>37</v>
      </c>
      <c r="B21" s="313">
        <v>1962</v>
      </c>
      <c r="C21" s="242">
        <v>439</v>
      </c>
      <c r="D21" s="263">
        <v>109683</v>
      </c>
      <c r="E21" s="244">
        <v>3865</v>
      </c>
      <c r="F21" s="245">
        <v>187</v>
      </c>
      <c r="G21" s="263">
        <v>77233</v>
      </c>
      <c r="H21" s="244">
        <v>2851</v>
      </c>
      <c r="I21" s="249" t="s">
        <v>113</v>
      </c>
      <c r="J21" s="176" t="s">
        <v>113</v>
      </c>
      <c r="K21" s="176" t="s">
        <v>113</v>
      </c>
      <c r="L21" s="245">
        <v>43</v>
      </c>
      <c r="M21" s="263">
        <v>32404</v>
      </c>
      <c r="N21" s="263">
        <v>1452</v>
      </c>
    </row>
    <row r="22" spans="1:14" ht="24" customHeight="1" x14ac:dyDescent="0.2">
      <c r="A22" s="312">
        <v>38</v>
      </c>
      <c r="B22" s="313">
        <v>1963</v>
      </c>
      <c r="C22" s="242">
        <v>435</v>
      </c>
      <c r="D22" s="263">
        <v>103920</v>
      </c>
      <c r="E22" s="244">
        <v>3889</v>
      </c>
      <c r="F22" s="245">
        <v>186</v>
      </c>
      <c r="G22" s="263">
        <v>71046</v>
      </c>
      <c r="H22" s="244">
        <v>2780</v>
      </c>
      <c r="I22" s="249" t="s">
        <v>113</v>
      </c>
      <c r="J22" s="176" t="s">
        <v>113</v>
      </c>
      <c r="K22" s="176" t="s">
        <v>113</v>
      </c>
      <c r="L22" s="245">
        <v>49</v>
      </c>
      <c r="M22" s="263">
        <v>38984</v>
      </c>
      <c r="N22" s="263">
        <v>1745</v>
      </c>
    </row>
    <row r="23" spans="1:14" ht="24" customHeight="1" x14ac:dyDescent="0.2">
      <c r="A23" s="312">
        <v>39</v>
      </c>
      <c r="B23" s="313">
        <v>1964</v>
      </c>
      <c r="C23" s="242">
        <v>431</v>
      </c>
      <c r="D23" s="263">
        <v>99654</v>
      </c>
      <c r="E23" s="244">
        <v>3920</v>
      </c>
      <c r="F23" s="245">
        <v>182</v>
      </c>
      <c r="G23" s="263">
        <v>65304</v>
      </c>
      <c r="H23" s="244">
        <v>2689</v>
      </c>
      <c r="I23" s="249" t="s">
        <v>113</v>
      </c>
      <c r="J23" s="176" t="s">
        <v>113</v>
      </c>
      <c r="K23" s="176" t="s">
        <v>113</v>
      </c>
      <c r="L23" s="245">
        <v>49</v>
      </c>
      <c r="M23" s="263">
        <v>46665</v>
      </c>
      <c r="N23" s="263">
        <v>1923</v>
      </c>
    </row>
    <row r="24" spans="1:14" ht="24" customHeight="1" x14ac:dyDescent="0.2">
      <c r="A24" s="308">
        <v>40</v>
      </c>
      <c r="B24" s="309">
        <v>1965</v>
      </c>
      <c r="C24" s="250">
        <v>427</v>
      </c>
      <c r="D24" s="251">
        <v>98151</v>
      </c>
      <c r="E24" s="252">
        <v>3962</v>
      </c>
      <c r="F24" s="253">
        <v>181</v>
      </c>
      <c r="G24" s="251">
        <v>59375</v>
      </c>
      <c r="H24" s="252">
        <v>2610</v>
      </c>
      <c r="I24" s="254" t="s">
        <v>113</v>
      </c>
      <c r="J24" s="255" t="s">
        <v>113</v>
      </c>
      <c r="K24" s="176" t="s">
        <v>113</v>
      </c>
      <c r="L24" s="253">
        <v>49</v>
      </c>
      <c r="M24" s="251">
        <v>50273</v>
      </c>
      <c r="N24" s="251">
        <v>2052</v>
      </c>
    </row>
    <row r="25" spans="1:14" ht="24" customHeight="1" x14ac:dyDescent="0.2">
      <c r="A25" s="310">
        <v>41</v>
      </c>
      <c r="B25" s="311">
        <v>1966</v>
      </c>
      <c r="C25" s="258">
        <v>425</v>
      </c>
      <c r="D25" s="259">
        <v>96362</v>
      </c>
      <c r="E25" s="260">
        <v>3976</v>
      </c>
      <c r="F25" s="261">
        <v>181</v>
      </c>
      <c r="G25" s="259">
        <v>55323</v>
      </c>
      <c r="H25" s="260">
        <v>2563</v>
      </c>
      <c r="I25" s="249" t="s">
        <v>113</v>
      </c>
      <c r="J25" s="176" t="s">
        <v>113</v>
      </c>
      <c r="K25" s="262" t="s">
        <v>113</v>
      </c>
      <c r="L25" s="261">
        <v>49</v>
      </c>
      <c r="M25" s="259">
        <v>47233</v>
      </c>
      <c r="N25" s="259">
        <v>2028</v>
      </c>
    </row>
    <row r="26" spans="1:14" ht="24" customHeight="1" x14ac:dyDescent="0.2">
      <c r="A26" s="306">
        <v>42</v>
      </c>
      <c r="B26" s="307">
        <v>1967</v>
      </c>
      <c r="C26" s="242">
        <v>425</v>
      </c>
      <c r="D26" s="243">
        <v>95203</v>
      </c>
      <c r="E26" s="244">
        <v>4016</v>
      </c>
      <c r="F26" s="245">
        <v>180</v>
      </c>
      <c r="G26" s="243">
        <v>51871</v>
      </c>
      <c r="H26" s="244">
        <v>2543</v>
      </c>
      <c r="I26" s="249" t="s">
        <v>113</v>
      </c>
      <c r="J26" s="176" t="s">
        <v>113</v>
      </c>
      <c r="K26" s="176" t="s">
        <v>113</v>
      </c>
      <c r="L26" s="245">
        <v>50</v>
      </c>
      <c r="M26" s="243">
        <v>44147</v>
      </c>
      <c r="N26" s="243">
        <v>2008</v>
      </c>
    </row>
    <row r="27" spans="1:14" ht="24" customHeight="1" x14ac:dyDescent="0.2">
      <c r="A27" s="306">
        <v>43</v>
      </c>
      <c r="B27" s="307">
        <v>1968</v>
      </c>
      <c r="C27" s="242">
        <v>424</v>
      </c>
      <c r="D27" s="243">
        <v>94195</v>
      </c>
      <c r="E27" s="244">
        <v>4076</v>
      </c>
      <c r="F27" s="245">
        <v>177</v>
      </c>
      <c r="G27" s="243">
        <v>50443</v>
      </c>
      <c r="H27" s="244">
        <v>2542</v>
      </c>
      <c r="I27" s="249" t="s">
        <v>113</v>
      </c>
      <c r="J27" s="176" t="s">
        <v>113</v>
      </c>
      <c r="K27" s="176" t="s">
        <v>113</v>
      </c>
      <c r="L27" s="245">
        <v>50</v>
      </c>
      <c r="M27" s="243">
        <v>41203</v>
      </c>
      <c r="N27" s="243">
        <v>1999</v>
      </c>
    </row>
    <row r="28" spans="1:14" ht="24" customHeight="1" x14ac:dyDescent="0.2">
      <c r="A28" s="306">
        <v>44</v>
      </c>
      <c r="B28" s="307">
        <v>1969</v>
      </c>
      <c r="C28" s="242">
        <v>420</v>
      </c>
      <c r="D28" s="243">
        <v>94452</v>
      </c>
      <c r="E28" s="244">
        <v>4176</v>
      </c>
      <c r="F28" s="245">
        <v>176</v>
      </c>
      <c r="G28" s="243">
        <v>48677</v>
      </c>
      <c r="H28" s="244">
        <v>2537</v>
      </c>
      <c r="I28" s="249" t="s">
        <v>113</v>
      </c>
      <c r="J28" s="176" t="s">
        <v>113</v>
      </c>
      <c r="K28" s="176" t="s">
        <v>113</v>
      </c>
      <c r="L28" s="245">
        <v>50</v>
      </c>
      <c r="M28" s="243">
        <v>39417</v>
      </c>
      <c r="N28" s="243">
        <v>2020</v>
      </c>
    </row>
    <row r="29" spans="1:14" ht="24" customHeight="1" x14ac:dyDescent="0.2">
      <c r="A29" s="308">
        <v>45</v>
      </c>
      <c r="B29" s="309">
        <v>1970</v>
      </c>
      <c r="C29" s="250">
        <v>413</v>
      </c>
      <c r="D29" s="251">
        <v>95243</v>
      </c>
      <c r="E29" s="252">
        <v>4235</v>
      </c>
      <c r="F29" s="253">
        <v>173</v>
      </c>
      <c r="G29" s="251">
        <v>47088</v>
      </c>
      <c r="H29" s="252">
        <v>2521</v>
      </c>
      <c r="I29" s="254" t="s">
        <v>113</v>
      </c>
      <c r="J29" s="255" t="s">
        <v>113</v>
      </c>
      <c r="K29" s="176" t="s">
        <v>113</v>
      </c>
      <c r="L29" s="253">
        <v>51</v>
      </c>
      <c r="M29" s="251">
        <v>38223</v>
      </c>
      <c r="N29" s="251">
        <v>2103</v>
      </c>
    </row>
    <row r="30" spans="1:14" ht="24" customHeight="1" x14ac:dyDescent="0.2">
      <c r="A30" s="310">
        <v>46</v>
      </c>
      <c r="B30" s="311">
        <v>1971</v>
      </c>
      <c r="C30" s="258">
        <v>406</v>
      </c>
      <c r="D30" s="259">
        <v>95374</v>
      </c>
      <c r="E30" s="260">
        <v>4296</v>
      </c>
      <c r="F30" s="261">
        <v>172</v>
      </c>
      <c r="G30" s="259">
        <v>46900</v>
      </c>
      <c r="H30" s="260">
        <v>2550</v>
      </c>
      <c r="I30" s="249" t="s">
        <v>113</v>
      </c>
      <c r="J30" s="176" t="s">
        <v>113</v>
      </c>
      <c r="K30" s="262" t="s">
        <v>113</v>
      </c>
      <c r="L30" s="261">
        <v>51</v>
      </c>
      <c r="M30" s="259">
        <v>38072</v>
      </c>
      <c r="N30" s="259">
        <v>2135</v>
      </c>
    </row>
    <row r="31" spans="1:14" ht="24" customHeight="1" x14ac:dyDescent="0.2">
      <c r="A31" s="312">
        <v>47</v>
      </c>
      <c r="B31" s="313">
        <v>1972</v>
      </c>
      <c r="C31" s="242">
        <v>395</v>
      </c>
      <c r="D31" s="263">
        <v>95766</v>
      </c>
      <c r="E31" s="244">
        <v>4345</v>
      </c>
      <c r="F31" s="245">
        <v>166</v>
      </c>
      <c r="G31" s="263">
        <v>46948</v>
      </c>
      <c r="H31" s="244">
        <v>2566</v>
      </c>
      <c r="I31" s="249" t="s">
        <v>113</v>
      </c>
      <c r="J31" s="176" t="s">
        <v>113</v>
      </c>
      <c r="K31" s="176" t="s">
        <v>113</v>
      </c>
      <c r="L31" s="245">
        <v>51</v>
      </c>
      <c r="M31" s="263">
        <v>38148</v>
      </c>
      <c r="N31" s="263">
        <v>2156</v>
      </c>
    </row>
    <row r="32" spans="1:14" ht="24" customHeight="1" x14ac:dyDescent="0.2">
      <c r="A32" s="312">
        <v>48</v>
      </c>
      <c r="B32" s="313">
        <v>1973</v>
      </c>
      <c r="C32" s="242">
        <v>392</v>
      </c>
      <c r="D32" s="263">
        <v>94396</v>
      </c>
      <c r="E32" s="244">
        <v>4428</v>
      </c>
      <c r="F32" s="245">
        <v>167</v>
      </c>
      <c r="G32" s="263">
        <v>47257</v>
      </c>
      <c r="H32" s="244">
        <v>2648</v>
      </c>
      <c r="I32" s="249" t="s">
        <v>113</v>
      </c>
      <c r="J32" s="176" t="s">
        <v>113</v>
      </c>
      <c r="K32" s="176" t="s">
        <v>113</v>
      </c>
      <c r="L32" s="245">
        <v>51</v>
      </c>
      <c r="M32" s="263">
        <v>38284</v>
      </c>
      <c r="N32" s="263">
        <v>2182</v>
      </c>
    </row>
    <row r="33" spans="1:14" ht="24" customHeight="1" x14ac:dyDescent="0.2">
      <c r="A33" s="312">
        <v>49</v>
      </c>
      <c r="B33" s="313">
        <v>1974</v>
      </c>
      <c r="C33" s="242">
        <v>387</v>
      </c>
      <c r="D33" s="263">
        <v>95958</v>
      </c>
      <c r="E33" s="244">
        <v>4558</v>
      </c>
      <c r="F33" s="245">
        <v>166</v>
      </c>
      <c r="G33" s="263">
        <v>46421</v>
      </c>
      <c r="H33" s="244">
        <v>2695</v>
      </c>
      <c r="I33" s="249" t="s">
        <v>113</v>
      </c>
      <c r="J33" s="176" t="s">
        <v>113</v>
      </c>
      <c r="K33" s="176" t="s">
        <v>113</v>
      </c>
      <c r="L33" s="245">
        <v>53</v>
      </c>
      <c r="M33" s="263">
        <v>39881</v>
      </c>
      <c r="N33" s="263">
        <v>2289</v>
      </c>
    </row>
    <row r="34" spans="1:14" ht="24" customHeight="1" x14ac:dyDescent="0.2">
      <c r="A34" s="308">
        <v>50</v>
      </c>
      <c r="B34" s="309">
        <v>1975</v>
      </c>
      <c r="C34" s="250">
        <v>388</v>
      </c>
      <c r="D34" s="251">
        <v>97511</v>
      </c>
      <c r="E34" s="252">
        <v>4651</v>
      </c>
      <c r="F34" s="253">
        <v>166</v>
      </c>
      <c r="G34" s="251">
        <v>46745</v>
      </c>
      <c r="H34" s="252">
        <v>2738</v>
      </c>
      <c r="I34" s="254" t="s">
        <v>113</v>
      </c>
      <c r="J34" s="255" t="s">
        <v>113</v>
      </c>
      <c r="K34" s="176" t="s">
        <v>113</v>
      </c>
      <c r="L34" s="253">
        <v>53</v>
      </c>
      <c r="M34" s="251">
        <v>41104</v>
      </c>
      <c r="N34" s="251">
        <v>2374</v>
      </c>
    </row>
    <row r="35" spans="1:14" ht="24" customHeight="1" x14ac:dyDescent="0.2">
      <c r="A35" s="310">
        <v>51</v>
      </c>
      <c r="B35" s="311">
        <v>1976</v>
      </c>
      <c r="C35" s="258">
        <v>387</v>
      </c>
      <c r="D35" s="259">
        <v>98786</v>
      </c>
      <c r="E35" s="260">
        <v>4715</v>
      </c>
      <c r="F35" s="261">
        <v>166</v>
      </c>
      <c r="G35" s="259">
        <v>47291</v>
      </c>
      <c r="H35" s="260">
        <v>2778</v>
      </c>
      <c r="I35" s="249" t="s">
        <v>113</v>
      </c>
      <c r="J35" s="176" t="s">
        <v>113</v>
      </c>
      <c r="K35" s="262" t="s">
        <v>113</v>
      </c>
      <c r="L35" s="261">
        <v>50</v>
      </c>
      <c r="M35" s="259">
        <v>42136</v>
      </c>
      <c r="N35" s="259">
        <v>2439</v>
      </c>
    </row>
    <row r="36" spans="1:14" ht="24" customHeight="1" x14ac:dyDescent="0.2">
      <c r="A36" s="306">
        <v>52</v>
      </c>
      <c r="B36" s="307">
        <v>1977</v>
      </c>
      <c r="C36" s="242">
        <v>386</v>
      </c>
      <c r="D36" s="243">
        <v>99570</v>
      </c>
      <c r="E36" s="244">
        <v>4857</v>
      </c>
      <c r="F36" s="245">
        <v>161</v>
      </c>
      <c r="G36" s="243">
        <v>48466</v>
      </c>
      <c r="H36" s="244">
        <v>2830</v>
      </c>
      <c r="I36" s="249" t="s">
        <v>113</v>
      </c>
      <c r="J36" s="176" t="s">
        <v>113</v>
      </c>
      <c r="K36" s="176" t="s">
        <v>113</v>
      </c>
      <c r="L36" s="245">
        <v>50</v>
      </c>
      <c r="M36" s="243">
        <v>41694</v>
      </c>
      <c r="N36" s="243">
        <v>2460</v>
      </c>
    </row>
    <row r="37" spans="1:14" ht="24" customHeight="1" x14ac:dyDescent="0.2">
      <c r="A37" s="306">
        <v>53</v>
      </c>
      <c r="B37" s="307">
        <v>1978</v>
      </c>
      <c r="C37" s="242">
        <v>383</v>
      </c>
      <c r="D37" s="243">
        <v>101394</v>
      </c>
      <c r="E37" s="244">
        <v>4976</v>
      </c>
      <c r="F37" s="245">
        <v>163</v>
      </c>
      <c r="G37" s="243">
        <v>48587</v>
      </c>
      <c r="H37" s="244">
        <v>2922</v>
      </c>
      <c r="I37" s="249" t="s">
        <v>113</v>
      </c>
      <c r="J37" s="176" t="s">
        <v>113</v>
      </c>
      <c r="K37" s="176" t="s">
        <v>113</v>
      </c>
      <c r="L37" s="245">
        <v>52</v>
      </c>
      <c r="M37" s="243">
        <v>41830</v>
      </c>
      <c r="N37" s="243">
        <v>2525</v>
      </c>
    </row>
    <row r="38" spans="1:14" ht="24" customHeight="1" x14ac:dyDescent="0.2">
      <c r="A38" s="306">
        <v>54</v>
      </c>
      <c r="B38" s="307">
        <v>1979</v>
      </c>
      <c r="C38" s="242">
        <v>381</v>
      </c>
      <c r="D38" s="243">
        <v>105709</v>
      </c>
      <c r="E38" s="244">
        <v>5114</v>
      </c>
      <c r="F38" s="245">
        <v>161</v>
      </c>
      <c r="G38" s="243">
        <v>46402</v>
      </c>
      <c r="H38" s="244">
        <v>2864</v>
      </c>
      <c r="I38" s="249" t="s">
        <v>113</v>
      </c>
      <c r="J38" s="176" t="s">
        <v>113</v>
      </c>
      <c r="K38" s="176" t="s">
        <v>113</v>
      </c>
      <c r="L38" s="245">
        <v>51</v>
      </c>
      <c r="M38" s="243">
        <v>42436</v>
      </c>
      <c r="N38" s="243">
        <v>2517</v>
      </c>
    </row>
    <row r="39" spans="1:14" ht="24" customHeight="1" x14ac:dyDescent="0.2">
      <c r="A39" s="308">
        <v>55</v>
      </c>
      <c r="B39" s="309">
        <v>1980</v>
      </c>
      <c r="C39" s="250">
        <v>379</v>
      </c>
      <c r="D39" s="251">
        <v>106737</v>
      </c>
      <c r="E39" s="252">
        <v>5174</v>
      </c>
      <c r="F39" s="253">
        <v>158</v>
      </c>
      <c r="G39" s="251">
        <v>46753</v>
      </c>
      <c r="H39" s="252">
        <v>2916</v>
      </c>
      <c r="I39" s="254" t="s">
        <v>113</v>
      </c>
      <c r="J39" s="255" t="s">
        <v>113</v>
      </c>
      <c r="K39" s="176" t="s">
        <v>113</v>
      </c>
      <c r="L39" s="253">
        <v>51</v>
      </c>
      <c r="M39" s="251">
        <v>43502</v>
      </c>
      <c r="N39" s="251">
        <v>2537</v>
      </c>
    </row>
    <row r="40" spans="1:14" ht="24" customHeight="1" x14ac:dyDescent="0.2">
      <c r="A40" s="310">
        <v>56</v>
      </c>
      <c r="B40" s="311">
        <v>1981</v>
      </c>
      <c r="C40" s="258">
        <v>379</v>
      </c>
      <c r="D40" s="259">
        <v>106823</v>
      </c>
      <c r="E40" s="260">
        <v>5200</v>
      </c>
      <c r="F40" s="261">
        <v>156</v>
      </c>
      <c r="G40" s="259">
        <v>48194</v>
      </c>
      <c r="H40" s="260">
        <v>2968</v>
      </c>
      <c r="I40" s="249" t="s">
        <v>113</v>
      </c>
      <c r="J40" s="176" t="s">
        <v>113</v>
      </c>
      <c r="K40" s="262" t="s">
        <v>113</v>
      </c>
      <c r="L40" s="261">
        <v>51</v>
      </c>
      <c r="M40" s="259">
        <v>43756</v>
      </c>
      <c r="N40" s="259">
        <v>2563</v>
      </c>
    </row>
    <row r="41" spans="1:14" ht="24" customHeight="1" x14ac:dyDescent="0.2">
      <c r="A41" s="312">
        <v>57</v>
      </c>
      <c r="B41" s="313">
        <v>1982</v>
      </c>
      <c r="C41" s="242">
        <v>378</v>
      </c>
      <c r="D41" s="263">
        <v>105934</v>
      </c>
      <c r="E41" s="244">
        <v>5193</v>
      </c>
      <c r="F41" s="245">
        <v>156</v>
      </c>
      <c r="G41" s="263">
        <v>51744</v>
      </c>
      <c r="H41" s="244">
        <v>3091</v>
      </c>
      <c r="I41" s="249" t="s">
        <v>113</v>
      </c>
      <c r="J41" s="176" t="s">
        <v>113</v>
      </c>
      <c r="K41" s="176" t="s">
        <v>113</v>
      </c>
      <c r="L41" s="245">
        <v>50</v>
      </c>
      <c r="M41" s="263">
        <v>41484</v>
      </c>
      <c r="N41" s="263">
        <v>2506</v>
      </c>
    </row>
    <row r="42" spans="1:14" ht="24" customHeight="1" x14ac:dyDescent="0.2">
      <c r="A42" s="312">
        <v>58</v>
      </c>
      <c r="B42" s="313">
        <v>1983</v>
      </c>
      <c r="C42" s="242">
        <v>377</v>
      </c>
      <c r="D42" s="263">
        <v>103654</v>
      </c>
      <c r="E42" s="244">
        <v>5143</v>
      </c>
      <c r="F42" s="245">
        <v>153</v>
      </c>
      <c r="G42" s="263">
        <v>52202</v>
      </c>
      <c r="H42" s="244">
        <v>3106</v>
      </c>
      <c r="I42" s="249" t="s">
        <v>113</v>
      </c>
      <c r="J42" s="176" t="s">
        <v>113</v>
      </c>
      <c r="K42" s="176" t="s">
        <v>113</v>
      </c>
      <c r="L42" s="245">
        <v>50</v>
      </c>
      <c r="M42" s="263">
        <v>41991</v>
      </c>
      <c r="N42" s="263">
        <v>2499</v>
      </c>
    </row>
    <row r="43" spans="1:14" ht="24" customHeight="1" x14ac:dyDescent="0.2">
      <c r="A43" s="312">
        <v>59</v>
      </c>
      <c r="B43" s="313">
        <v>1984</v>
      </c>
      <c r="C43" s="242">
        <v>377</v>
      </c>
      <c r="D43" s="263">
        <v>100152</v>
      </c>
      <c r="E43" s="244">
        <v>5087</v>
      </c>
      <c r="F43" s="245">
        <v>154</v>
      </c>
      <c r="G43" s="263">
        <v>52515</v>
      </c>
      <c r="H43" s="244">
        <v>3147</v>
      </c>
      <c r="I43" s="249" t="s">
        <v>113</v>
      </c>
      <c r="J43" s="176" t="s">
        <v>113</v>
      </c>
      <c r="K43" s="176" t="s">
        <v>113</v>
      </c>
      <c r="L43" s="245">
        <v>51</v>
      </c>
      <c r="M43" s="263">
        <v>43329</v>
      </c>
      <c r="N43" s="263">
        <v>2526</v>
      </c>
    </row>
    <row r="44" spans="1:14" ht="24" customHeight="1" x14ac:dyDescent="0.2">
      <c r="A44" s="308">
        <v>60</v>
      </c>
      <c r="B44" s="309">
        <v>1985</v>
      </c>
      <c r="C44" s="250">
        <v>376</v>
      </c>
      <c r="D44" s="251">
        <v>96193</v>
      </c>
      <c r="E44" s="252">
        <v>5046</v>
      </c>
      <c r="F44" s="253">
        <v>154</v>
      </c>
      <c r="G44" s="251">
        <v>53325</v>
      </c>
      <c r="H44" s="252">
        <v>3190</v>
      </c>
      <c r="I44" s="254" t="s">
        <v>113</v>
      </c>
      <c r="J44" s="255" t="s">
        <v>113</v>
      </c>
      <c r="K44" s="256" t="s">
        <v>113</v>
      </c>
      <c r="L44" s="253">
        <v>51</v>
      </c>
      <c r="M44" s="251">
        <v>46542</v>
      </c>
      <c r="N44" s="251">
        <v>2631</v>
      </c>
    </row>
    <row r="45" spans="1:14" ht="24" customHeight="1" x14ac:dyDescent="0.2">
      <c r="A45" s="310">
        <v>61</v>
      </c>
      <c r="B45" s="311">
        <v>1986</v>
      </c>
      <c r="C45" s="258">
        <v>374</v>
      </c>
      <c r="D45" s="259">
        <v>91441</v>
      </c>
      <c r="E45" s="260">
        <v>4928</v>
      </c>
      <c r="F45" s="261">
        <v>155</v>
      </c>
      <c r="G45" s="259">
        <v>53864</v>
      </c>
      <c r="H45" s="260">
        <v>3210</v>
      </c>
      <c r="I45" s="249" t="s">
        <v>113</v>
      </c>
      <c r="J45" s="176" t="s">
        <v>113</v>
      </c>
      <c r="K45" s="264" t="s">
        <v>113</v>
      </c>
      <c r="L45" s="261">
        <v>51</v>
      </c>
      <c r="M45" s="259">
        <v>47232</v>
      </c>
      <c r="N45" s="259">
        <v>2636</v>
      </c>
    </row>
    <row r="46" spans="1:14" ht="24" customHeight="1" x14ac:dyDescent="0.2">
      <c r="A46" s="306">
        <v>62</v>
      </c>
      <c r="B46" s="307">
        <v>1987</v>
      </c>
      <c r="C46" s="242">
        <v>372</v>
      </c>
      <c r="D46" s="243">
        <v>87055</v>
      </c>
      <c r="E46" s="244">
        <v>4856</v>
      </c>
      <c r="F46" s="245">
        <v>156</v>
      </c>
      <c r="G46" s="243">
        <v>53493</v>
      </c>
      <c r="H46" s="244">
        <v>3239</v>
      </c>
      <c r="I46" s="249" t="s">
        <v>113</v>
      </c>
      <c r="J46" s="176" t="s">
        <v>113</v>
      </c>
      <c r="K46" s="177" t="s">
        <v>113</v>
      </c>
      <c r="L46" s="263">
        <v>52</v>
      </c>
      <c r="M46" s="243">
        <v>47648</v>
      </c>
      <c r="N46" s="243">
        <v>2693</v>
      </c>
    </row>
    <row r="47" spans="1:14" ht="24" customHeight="1" x14ac:dyDescent="0.2">
      <c r="A47" s="306">
        <v>63</v>
      </c>
      <c r="B47" s="307">
        <v>1988</v>
      </c>
      <c r="C47" s="242">
        <v>369</v>
      </c>
      <c r="D47" s="243">
        <v>83535</v>
      </c>
      <c r="E47" s="244">
        <v>4778</v>
      </c>
      <c r="F47" s="245">
        <v>155</v>
      </c>
      <c r="G47" s="243">
        <v>51437</v>
      </c>
      <c r="H47" s="244">
        <v>3162</v>
      </c>
      <c r="I47" s="249" t="s">
        <v>113</v>
      </c>
      <c r="J47" s="176" t="s">
        <v>113</v>
      </c>
      <c r="K47" s="177" t="s">
        <v>113</v>
      </c>
      <c r="L47" s="263">
        <v>52</v>
      </c>
      <c r="M47" s="243">
        <v>48614</v>
      </c>
      <c r="N47" s="243">
        <v>2732</v>
      </c>
    </row>
    <row r="48" spans="1:14" ht="24" customHeight="1" x14ac:dyDescent="0.2">
      <c r="A48" s="306" t="s">
        <v>1</v>
      </c>
      <c r="B48" s="307">
        <v>1989</v>
      </c>
      <c r="C48" s="242">
        <v>369</v>
      </c>
      <c r="D48" s="243">
        <v>81669</v>
      </c>
      <c r="E48" s="244">
        <v>4765</v>
      </c>
      <c r="F48" s="245">
        <v>155</v>
      </c>
      <c r="G48" s="243">
        <v>48531</v>
      </c>
      <c r="H48" s="244">
        <v>3132</v>
      </c>
      <c r="I48" s="249" t="s">
        <v>113</v>
      </c>
      <c r="J48" s="176" t="s">
        <v>113</v>
      </c>
      <c r="K48" s="177" t="s">
        <v>113</v>
      </c>
      <c r="L48" s="263">
        <v>52</v>
      </c>
      <c r="M48" s="243">
        <v>48951</v>
      </c>
      <c r="N48" s="243">
        <v>2752</v>
      </c>
    </row>
    <row r="49" spans="1:14" ht="24" customHeight="1" x14ac:dyDescent="0.2">
      <c r="A49" s="308">
        <v>2</v>
      </c>
      <c r="B49" s="309">
        <v>1990</v>
      </c>
      <c r="C49" s="250">
        <v>367</v>
      </c>
      <c r="D49" s="251">
        <v>80475</v>
      </c>
      <c r="E49" s="252">
        <v>4758</v>
      </c>
      <c r="F49" s="253">
        <v>156</v>
      </c>
      <c r="G49" s="251">
        <v>45804</v>
      </c>
      <c r="H49" s="252">
        <v>3101</v>
      </c>
      <c r="I49" s="254" t="s">
        <v>113</v>
      </c>
      <c r="J49" s="255" t="s">
        <v>113</v>
      </c>
      <c r="K49" s="256" t="s">
        <v>113</v>
      </c>
      <c r="L49" s="251">
        <v>53</v>
      </c>
      <c r="M49" s="251">
        <v>48665</v>
      </c>
      <c r="N49" s="251">
        <v>2778</v>
      </c>
    </row>
    <row r="50" spans="1:14" ht="24" customHeight="1" x14ac:dyDescent="0.2">
      <c r="A50" s="310">
        <v>3</v>
      </c>
      <c r="B50" s="311">
        <v>1991</v>
      </c>
      <c r="C50" s="265">
        <v>361</v>
      </c>
      <c r="D50" s="266">
        <v>78973</v>
      </c>
      <c r="E50" s="267">
        <v>4795</v>
      </c>
      <c r="F50" s="268">
        <v>156</v>
      </c>
      <c r="G50" s="266">
        <v>44402</v>
      </c>
      <c r="H50" s="267">
        <v>3101</v>
      </c>
      <c r="I50" s="249" t="s">
        <v>113</v>
      </c>
      <c r="J50" s="176" t="s">
        <v>113</v>
      </c>
      <c r="K50" s="177" t="s">
        <v>113</v>
      </c>
      <c r="L50" s="266">
        <v>54</v>
      </c>
      <c r="M50" s="266">
        <v>47300</v>
      </c>
      <c r="N50" s="266">
        <v>2763</v>
      </c>
    </row>
    <row r="51" spans="1:14" ht="24" customHeight="1" x14ac:dyDescent="0.2">
      <c r="A51" s="312">
        <v>4</v>
      </c>
      <c r="B51" s="313">
        <v>1992</v>
      </c>
      <c r="C51" s="269">
        <v>359</v>
      </c>
      <c r="D51" s="270">
        <v>78270</v>
      </c>
      <c r="E51" s="271">
        <v>4797</v>
      </c>
      <c r="F51" s="272">
        <v>156</v>
      </c>
      <c r="G51" s="270">
        <v>42942</v>
      </c>
      <c r="H51" s="271">
        <v>3038</v>
      </c>
      <c r="I51" s="249" t="s">
        <v>113</v>
      </c>
      <c r="J51" s="176" t="s">
        <v>113</v>
      </c>
      <c r="K51" s="177" t="s">
        <v>113</v>
      </c>
      <c r="L51" s="270">
        <v>54</v>
      </c>
      <c r="M51" s="270">
        <v>45107</v>
      </c>
      <c r="N51" s="270">
        <v>2765</v>
      </c>
    </row>
    <row r="52" spans="1:14" ht="24" customHeight="1" x14ac:dyDescent="0.2">
      <c r="A52" s="312">
        <v>5</v>
      </c>
      <c r="B52" s="313">
        <v>1993</v>
      </c>
      <c r="C52" s="269">
        <v>357</v>
      </c>
      <c r="D52" s="270">
        <v>77523</v>
      </c>
      <c r="E52" s="271">
        <v>4785</v>
      </c>
      <c r="F52" s="272">
        <v>155</v>
      </c>
      <c r="G52" s="270">
        <v>42019</v>
      </c>
      <c r="H52" s="271">
        <v>3006</v>
      </c>
      <c r="I52" s="249" t="s">
        <v>113</v>
      </c>
      <c r="J52" s="176" t="s">
        <v>113</v>
      </c>
      <c r="K52" s="177" t="s">
        <v>113</v>
      </c>
      <c r="L52" s="270">
        <v>54</v>
      </c>
      <c r="M52" s="270">
        <v>43095</v>
      </c>
      <c r="N52" s="270">
        <v>2715</v>
      </c>
    </row>
    <row r="53" spans="1:14" ht="24" customHeight="1" x14ac:dyDescent="0.2">
      <c r="A53" s="312">
        <v>6</v>
      </c>
      <c r="B53" s="313">
        <v>1994</v>
      </c>
      <c r="C53" s="269">
        <v>356</v>
      </c>
      <c r="D53" s="270">
        <v>76789</v>
      </c>
      <c r="E53" s="271">
        <v>4750</v>
      </c>
      <c r="F53" s="272">
        <v>155</v>
      </c>
      <c r="G53" s="270">
        <v>40564</v>
      </c>
      <c r="H53" s="271">
        <v>2992</v>
      </c>
      <c r="I53" s="249" t="s">
        <v>113</v>
      </c>
      <c r="J53" s="176" t="s">
        <v>113</v>
      </c>
      <c r="K53" s="177" t="s">
        <v>113</v>
      </c>
      <c r="L53" s="270">
        <v>54</v>
      </c>
      <c r="M53" s="270">
        <v>41719</v>
      </c>
      <c r="N53" s="270">
        <v>2711</v>
      </c>
    </row>
    <row r="54" spans="1:14" ht="24" customHeight="1" x14ac:dyDescent="0.2">
      <c r="A54" s="308">
        <v>7</v>
      </c>
      <c r="B54" s="309">
        <v>1995</v>
      </c>
      <c r="C54" s="273">
        <v>355</v>
      </c>
      <c r="D54" s="274">
        <v>75323</v>
      </c>
      <c r="E54" s="275">
        <v>4769</v>
      </c>
      <c r="F54" s="276">
        <v>156</v>
      </c>
      <c r="G54" s="274">
        <v>40486</v>
      </c>
      <c r="H54" s="275">
        <v>3003</v>
      </c>
      <c r="I54" s="254" t="s">
        <v>113</v>
      </c>
      <c r="J54" s="255" t="s">
        <v>113</v>
      </c>
      <c r="K54" s="256" t="s">
        <v>113</v>
      </c>
      <c r="L54" s="276">
        <v>54</v>
      </c>
      <c r="M54" s="274">
        <v>40599</v>
      </c>
      <c r="N54" s="274">
        <v>2723</v>
      </c>
    </row>
    <row r="55" spans="1:14" ht="24" customHeight="1" x14ac:dyDescent="0.2">
      <c r="A55" s="310">
        <v>8</v>
      </c>
      <c r="B55" s="311">
        <v>1996</v>
      </c>
      <c r="C55" s="265">
        <v>353</v>
      </c>
      <c r="D55" s="266">
        <v>73075</v>
      </c>
      <c r="E55" s="267">
        <v>4695</v>
      </c>
      <c r="F55" s="268">
        <v>156</v>
      </c>
      <c r="G55" s="266">
        <v>40372</v>
      </c>
      <c r="H55" s="267">
        <v>3010</v>
      </c>
      <c r="I55" s="249" t="s">
        <v>113</v>
      </c>
      <c r="J55" s="176" t="s">
        <v>113</v>
      </c>
      <c r="K55" s="262" t="s">
        <v>113</v>
      </c>
      <c r="L55" s="266">
        <v>54</v>
      </c>
      <c r="M55" s="266">
        <v>39645</v>
      </c>
      <c r="N55" s="266">
        <v>2749</v>
      </c>
    </row>
    <row r="56" spans="1:14" ht="24" customHeight="1" x14ac:dyDescent="0.2">
      <c r="A56" s="306">
        <v>9</v>
      </c>
      <c r="B56" s="307">
        <v>1997</v>
      </c>
      <c r="C56" s="269">
        <v>351</v>
      </c>
      <c r="D56" s="277">
        <v>71115</v>
      </c>
      <c r="E56" s="271">
        <v>4676</v>
      </c>
      <c r="F56" s="272">
        <v>155</v>
      </c>
      <c r="G56" s="277">
        <v>40311</v>
      </c>
      <c r="H56" s="271">
        <v>2999</v>
      </c>
      <c r="I56" s="249" t="s">
        <v>113</v>
      </c>
      <c r="J56" s="176" t="s">
        <v>113</v>
      </c>
      <c r="K56" s="177" t="s">
        <v>113</v>
      </c>
      <c r="L56" s="270">
        <v>54</v>
      </c>
      <c r="M56" s="277">
        <v>38393</v>
      </c>
      <c r="N56" s="277">
        <v>2739</v>
      </c>
    </row>
    <row r="57" spans="1:14" ht="24" customHeight="1" x14ac:dyDescent="0.2">
      <c r="A57" s="306">
        <v>10</v>
      </c>
      <c r="B57" s="307">
        <v>1998</v>
      </c>
      <c r="C57" s="269">
        <v>349</v>
      </c>
      <c r="D57" s="277">
        <v>68990</v>
      </c>
      <c r="E57" s="271">
        <v>4596</v>
      </c>
      <c r="F57" s="272">
        <v>155</v>
      </c>
      <c r="G57" s="277">
        <v>39513</v>
      </c>
      <c r="H57" s="271">
        <v>2972</v>
      </c>
      <c r="I57" s="249" t="s">
        <v>113</v>
      </c>
      <c r="J57" s="176" t="s">
        <v>113</v>
      </c>
      <c r="K57" s="177" t="s">
        <v>113</v>
      </c>
      <c r="L57" s="270">
        <v>54</v>
      </c>
      <c r="M57" s="277">
        <v>38276</v>
      </c>
      <c r="N57" s="277">
        <v>2718</v>
      </c>
    </row>
    <row r="58" spans="1:14" ht="24" customHeight="1" x14ac:dyDescent="0.2">
      <c r="A58" s="306">
        <v>11</v>
      </c>
      <c r="B58" s="307">
        <v>1999</v>
      </c>
      <c r="C58" s="269">
        <v>348</v>
      </c>
      <c r="D58" s="277">
        <v>67050</v>
      </c>
      <c r="E58" s="271">
        <v>4499</v>
      </c>
      <c r="F58" s="272">
        <v>152</v>
      </c>
      <c r="G58" s="277">
        <v>38637</v>
      </c>
      <c r="H58" s="271">
        <v>2910</v>
      </c>
      <c r="I58" s="249" t="s">
        <v>113</v>
      </c>
      <c r="J58" s="176" t="s">
        <v>113</v>
      </c>
      <c r="K58" s="177" t="s">
        <v>113</v>
      </c>
      <c r="L58" s="270">
        <v>54</v>
      </c>
      <c r="M58" s="277">
        <v>38057</v>
      </c>
      <c r="N58" s="277">
        <v>2701</v>
      </c>
    </row>
    <row r="59" spans="1:14" ht="24" customHeight="1" x14ac:dyDescent="0.2">
      <c r="A59" s="308">
        <v>12</v>
      </c>
      <c r="B59" s="309">
        <v>2000</v>
      </c>
      <c r="C59" s="273">
        <v>347</v>
      </c>
      <c r="D59" s="274">
        <v>65133</v>
      </c>
      <c r="E59" s="275">
        <v>4445</v>
      </c>
      <c r="F59" s="276">
        <v>152</v>
      </c>
      <c r="G59" s="274">
        <v>37697</v>
      </c>
      <c r="H59" s="275">
        <v>2870</v>
      </c>
      <c r="I59" s="254" t="s">
        <v>113</v>
      </c>
      <c r="J59" s="255" t="s">
        <v>113</v>
      </c>
      <c r="K59" s="256" t="s">
        <v>113</v>
      </c>
      <c r="L59" s="274">
        <v>54</v>
      </c>
      <c r="M59" s="274">
        <v>38033</v>
      </c>
      <c r="N59" s="274">
        <v>2688</v>
      </c>
    </row>
    <row r="60" spans="1:14" ht="24" customHeight="1" x14ac:dyDescent="0.2">
      <c r="A60" s="310">
        <v>13</v>
      </c>
      <c r="B60" s="311">
        <v>2001</v>
      </c>
      <c r="C60" s="265">
        <v>345</v>
      </c>
      <c r="D60" s="266">
        <v>63823</v>
      </c>
      <c r="E60" s="267">
        <v>4440</v>
      </c>
      <c r="F60" s="268">
        <v>152</v>
      </c>
      <c r="G60" s="266">
        <v>36587</v>
      </c>
      <c r="H60" s="267">
        <v>2864</v>
      </c>
      <c r="I60" s="249" t="s">
        <v>113</v>
      </c>
      <c r="J60" s="176" t="s">
        <v>113</v>
      </c>
      <c r="K60" s="262" t="s">
        <v>113</v>
      </c>
      <c r="L60" s="266">
        <v>54</v>
      </c>
      <c r="M60" s="266">
        <v>37377</v>
      </c>
      <c r="N60" s="266">
        <v>2681</v>
      </c>
    </row>
    <row r="61" spans="1:14" ht="24" customHeight="1" x14ac:dyDescent="0.2">
      <c r="A61" s="312">
        <v>14</v>
      </c>
      <c r="B61" s="313">
        <v>2002</v>
      </c>
      <c r="C61" s="269">
        <v>343</v>
      </c>
      <c r="D61" s="270">
        <v>62692</v>
      </c>
      <c r="E61" s="271">
        <v>4397</v>
      </c>
      <c r="F61" s="272">
        <v>152</v>
      </c>
      <c r="G61" s="270">
        <v>35010</v>
      </c>
      <c r="H61" s="271">
        <v>2764</v>
      </c>
      <c r="I61" s="249" t="s">
        <v>113</v>
      </c>
      <c r="J61" s="176" t="s">
        <v>113</v>
      </c>
      <c r="K61" s="177" t="s">
        <v>113</v>
      </c>
      <c r="L61" s="270">
        <v>54</v>
      </c>
      <c r="M61" s="270">
        <v>36648</v>
      </c>
      <c r="N61" s="270">
        <v>2665</v>
      </c>
    </row>
    <row r="62" spans="1:14" ht="24" customHeight="1" x14ac:dyDescent="0.2">
      <c r="A62" s="312">
        <v>15</v>
      </c>
      <c r="B62" s="313">
        <v>2003</v>
      </c>
      <c r="C62" s="269">
        <v>339</v>
      </c>
      <c r="D62" s="270">
        <v>61948</v>
      </c>
      <c r="E62" s="271">
        <v>4358</v>
      </c>
      <c r="F62" s="272">
        <v>151</v>
      </c>
      <c r="G62" s="270">
        <v>33817</v>
      </c>
      <c r="H62" s="271">
        <v>2746</v>
      </c>
      <c r="I62" s="249" t="s">
        <v>113</v>
      </c>
      <c r="J62" s="176" t="s">
        <v>113</v>
      </c>
      <c r="K62" s="177" t="s">
        <v>113</v>
      </c>
      <c r="L62" s="270">
        <v>54</v>
      </c>
      <c r="M62" s="270">
        <v>35706</v>
      </c>
      <c r="N62" s="270">
        <v>2637</v>
      </c>
    </row>
    <row r="63" spans="1:14" ht="24" customHeight="1" x14ac:dyDescent="0.2">
      <c r="A63" s="312">
        <v>16</v>
      </c>
      <c r="B63" s="313">
        <v>2004</v>
      </c>
      <c r="C63" s="269">
        <v>336</v>
      </c>
      <c r="D63" s="270">
        <v>61068</v>
      </c>
      <c r="E63" s="271">
        <v>4262</v>
      </c>
      <c r="F63" s="272">
        <v>150</v>
      </c>
      <c r="G63" s="270">
        <v>32798</v>
      </c>
      <c r="H63" s="271">
        <v>2632</v>
      </c>
      <c r="I63" s="249" t="s">
        <v>113</v>
      </c>
      <c r="J63" s="176" t="s">
        <v>113</v>
      </c>
      <c r="K63" s="177" t="s">
        <v>113</v>
      </c>
      <c r="L63" s="270">
        <v>54</v>
      </c>
      <c r="M63" s="270">
        <v>34877</v>
      </c>
      <c r="N63" s="270">
        <v>2612</v>
      </c>
    </row>
    <row r="64" spans="1:14" ht="24" customHeight="1" x14ac:dyDescent="0.2">
      <c r="A64" s="308">
        <v>17</v>
      </c>
      <c r="B64" s="309">
        <v>2005</v>
      </c>
      <c r="C64" s="273">
        <v>316</v>
      </c>
      <c r="D64" s="274">
        <v>60322</v>
      </c>
      <c r="E64" s="275">
        <v>4161</v>
      </c>
      <c r="F64" s="276">
        <v>147</v>
      </c>
      <c r="G64" s="274">
        <v>32347</v>
      </c>
      <c r="H64" s="275">
        <v>2595</v>
      </c>
      <c r="I64" s="254" t="s">
        <v>113</v>
      </c>
      <c r="J64" s="255" t="s">
        <v>113</v>
      </c>
      <c r="K64" s="177" t="s">
        <v>113</v>
      </c>
      <c r="L64" s="274">
        <v>54</v>
      </c>
      <c r="M64" s="274">
        <v>33373</v>
      </c>
      <c r="N64" s="278">
        <v>2552</v>
      </c>
    </row>
    <row r="65" spans="1:14" ht="24" customHeight="1" x14ac:dyDescent="0.2">
      <c r="A65" s="310">
        <v>18</v>
      </c>
      <c r="B65" s="311">
        <v>2006</v>
      </c>
      <c r="C65" s="265">
        <v>311</v>
      </c>
      <c r="D65" s="266">
        <v>59876</v>
      </c>
      <c r="E65" s="267">
        <v>4128</v>
      </c>
      <c r="F65" s="268">
        <v>146</v>
      </c>
      <c r="G65" s="266">
        <v>31532</v>
      </c>
      <c r="H65" s="267">
        <v>2587</v>
      </c>
      <c r="I65" s="249" t="s">
        <v>113</v>
      </c>
      <c r="J65" s="176" t="s">
        <v>113</v>
      </c>
      <c r="K65" s="262" t="s">
        <v>113</v>
      </c>
      <c r="L65" s="266">
        <v>54</v>
      </c>
      <c r="M65" s="266">
        <v>32285</v>
      </c>
      <c r="N65" s="270">
        <v>2514</v>
      </c>
    </row>
    <row r="66" spans="1:14" ht="24" customHeight="1" x14ac:dyDescent="0.2">
      <c r="A66" s="312">
        <v>19</v>
      </c>
      <c r="B66" s="314">
        <v>2007</v>
      </c>
      <c r="C66" s="270">
        <v>310</v>
      </c>
      <c r="D66" s="270">
        <v>58989</v>
      </c>
      <c r="E66" s="271">
        <v>4087</v>
      </c>
      <c r="F66" s="270">
        <v>144</v>
      </c>
      <c r="G66" s="270">
        <v>31302</v>
      </c>
      <c r="H66" s="271">
        <v>2557</v>
      </c>
      <c r="I66" s="249" t="s">
        <v>113</v>
      </c>
      <c r="J66" s="176" t="s">
        <v>113</v>
      </c>
      <c r="K66" s="177" t="s">
        <v>113</v>
      </c>
      <c r="L66" s="270">
        <v>55</v>
      </c>
      <c r="M66" s="270">
        <v>31103</v>
      </c>
      <c r="N66" s="270">
        <v>2462</v>
      </c>
    </row>
    <row r="67" spans="1:14" ht="24" customHeight="1" x14ac:dyDescent="0.2">
      <c r="A67" s="312">
        <v>20</v>
      </c>
      <c r="B67" s="314">
        <v>2008</v>
      </c>
      <c r="C67" s="270">
        <v>299</v>
      </c>
      <c r="D67" s="270">
        <v>58259</v>
      </c>
      <c r="E67" s="271">
        <v>4039</v>
      </c>
      <c r="F67" s="270">
        <v>145</v>
      </c>
      <c r="G67" s="270">
        <v>30788</v>
      </c>
      <c r="H67" s="271">
        <v>2554</v>
      </c>
      <c r="I67" s="249" t="s">
        <v>113</v>
      </c>
      <c r="J67" s="176" t="s">
        <v>113</v>
      </c>
      <c r="K67" s="177" t="s">
        <v>113</v>
      </c>
      <c r="L67" s="270">
        <v>56</v>
      </c>
      <c r="M67" s="270">
        <v>30674</v>
      </c>
      <c r="N67" s="270">
        <v>2421</v>
      </c>
    </row>
    <row r="68" spans="1:14" ht="24" customHeight="1" x14ac:dyDescent="0.2">
      <c r="A68" s="312">
        <v>21</v>
      </c>
      <c r="B68" s="314">
        <v>2009</v>
      </c>
      <c r="C68" s="270">
        <v>291</v>
      </c>
      <c r="D68" s="270">
        <v>56892</v>
      </c>
      <c r="E68" s="271">
        <v>3971</v>
      </c>
      <c r="F68" s="270">
        <v>142</v>
      </c>
      <c r="G68" s="270">
        <v>30826</v>
      </c>
      <c r="H68" s="271">
        <v>2511</v>
      </c>
      <c r="I68" s="249" t="s">
        <v>113</v>
      </c>
      <c r="J68" s="176" t="s">
        <v>113</v>
      </c>
      <c r="K68" s="177" t="s">
        <v>113</v>
      </c>
      <c r="L68" s="270">
        <v>54</v>
      </c>
      <c r="M68" s="270">
        <v>29877</v>
      </c>
      <c r="N68" s="270">
        <v>2347</v>
      </c>
    </row>
    <row r="69" spans="1:14" ht="24" customHeight="1" x14ac:dyDescent="0.2">
      <c r="A69" s="315">
        <v>22</v>
      </c>
      <c r="B69" s="316">
        <v>2010</v>
      </c>
      <c r="C69" s="279">
        <v>290</v>
      </c>
      <c r="D69" s="279">
        <v>55625</v>
      </c>
      <c r="E69" s="280">
        <v>3933</v>
      </c>
      <c r="F69" s="279">
        <v>142</v>
      </c>
      <c r="G69" s="279">
        <v>30296</v>
      </c>
      <c r="H69" s="280">
        <v>2515</v>
      </c>
      <c r="I69" s="254" t="s">
        <v>113</v>
      </c>
      <c r="J69" s="255" t="s">
        <v>113</v>
      </c>
      <c r="K69" s="256" t="s">
        <v>113</v>
      </c>
      <c r="L69" s="279">
        <v>50</v>
      </c>
      <c r="M69" s="279">
        <v>29889</v>
      </c>
      <c r="N69" s="279">
        <v>2321</v>
      </c>
    </row>
    <row r="70" spans="1:14" ht="24" customHeight="1" x14ac:dyDescent="0.2">
      <c r="A70" s="317">
        <v>23</v>
      </c>
      <c r="B70" s="318">
        <v>2011</v>
      </c>
      <c r="C70" s="281">
        <v>286</v>
      </c>
      <c r="D70" s="281">
        <v>53912</v>
      </c>
      <c r="E70" s="282">
        <v>3911</v>
      </c>
      <c r="F70" s="281">
        <v>140</v>
      </c>
      <c r="G70" s="281">
        <v>30224</v>
      </c>
      <c r="H70" s="282">
        <v>2493</v>
      </c>
      <c r="I70" s="249" t="s">
        <v>113</v>
      </c>
      <c r="J70" s="176" t="s">
        <v>113</v>
      </c>
      <c r="K70" s="262" t="s">
        <v>113</v>
      </c>
      <c r="L70" s="281">
        <v>50</v>
      </c>
      <c r="M70" s="281">
        <v>29343</v>
      </c>
      <c r="N70" s="281">
        <v>2329</v>
      </c>
    </row>
    <row r="71" spans="1:14" ht="24" customHeight="1" x14ac:dyDescent="0.2">
      <c r="A71" s="319">
        <v>24</v>
      </c>
      <c r="B71" s="313">
        <v>2012</v>
      </c>
      <c r="C71" s="283">
        <v>278</v>
      </c>
      <c r="D71" s="284">
        <v>52139</v>
      </c>
      <c r="E71" s="284">
        <v>3881</v>
      </c>
      <c r="F71" s="285">
        <v>138</v>
      </c>
      <c r="G71" s="284">
        <v>29663</v>
      </c>
      <c r="H71" s="286">
        <v>2470</v>
      </c>
      <c r="I71" s="249" t="s">
        <v>113</v>
      </c>
      <c r="J71" s="176" t="s">
        <v>113</v>
      </c>
      <c r="K71" s="177" t="s">
        <v>113</v>
      </c>
      <c r="L71" s="284">
        <v>51</v>
      </c>
      <c r="M71" s="284">
        <v>29203</v>
      </c>
      <c r="N71" s="284">
        <v>2325</v>
      </c>
    </row>
    <row r="72" spans="1:14" ht="24" customHeight="1" x14ac:dyDescent="0.2">
      <c r="A72" s="320">
        <v>25</v>
      </c>
      <c r="B72" s="314">
        <v>2013</v>
      </c>
      <c r="C72" s="287">
        <v>272</v>
      </c>
      <c r="D72" s="288">
        <v>50662</v>
      </c>
      <c r="E72" s="288">
        <v>3819</v>
      </c>
      <c r="F72" s="289">
        <v>138</v>
      </c>
      <c r="G72" s="288">
        <v>29232</v>
      </c>
      <c r="H72" s="290">
        <v>2465</v>
      </c>
      <c r="I72" s="249" t="s">
        <v>113</v>
      </c>
      <c r="J72" s="176" t="s">
        <v>113</v>
      </c>
      <c r="K72" s="177" t="s">
        <v>113</v>
      </c>
      <c r="L72" s="288">
        <v>51</v>
      </c>
      <c r="M72" s="288">
        <v>28579</v>
      </c>
      <c r="N72" s="288">
        <v>2301</v>
      </c>
    </row>
    <row r="73" spans="1:14" ht="24" customHeight="1" x14ac:dyDescent="0.2">
      <c r="A73" s="320">
        <v>26</v>
      </c>
      <c r="B73" s="314">
        <v>2014</v>
      </c>
      <c r="C73" s="287">
        <v>271</v>
      </c>
      <c r="D73" s="288">
        <v>49325</v>
      </c>
      <c r="E73" s="288">
        <v>3794</v>
      </c>
      <c r="F73" s="289">
        <v>137</v>
      </c>
      <c r="G73" s="288">
        <v>28528</v>
      </c>
      <c r="H73" s="290">
        <v>2448</v>
      </c>
      <c r="I73" s="249" t="s">
        <v>113</v>
      </c>
      <c r="J73" s="176" t="s">
        <v>113</v>
      </c>
      <c r="K73" s="177" t="s">
        <v>113</v>
      </c>
      <c r="L73" s="288">
        <v>50</v>
      </c>
      <c r="M73" s="288">
        <v>28523</v>
      </c>
      <c r="N73" s="288">
        <v>2269</v>
      </c>
    </row>
    <row r="74" spans="1:14" ht="24" customHeight="1" x14ac:dyDescent="0.2">
      <c r="A74" s="321">
        <v>27</v>
      </c>
      <c r="B74" s="316">
        <v>2015</v>
      </c>
      <c r="C74" s="291">
        <v>268</v>
      </c>
      <c r="D74" s="292">
        <v>48488</v>
      </c>
      <c r="E74" s="292">
        <v>3810</v>
      </c>
      <c r="F74" s="293">
        <v>136</v>
      </c>
      <c r="G74" s="292">
        <v>27632</v>
      </c>
      <c r="H74" s="294">
        <v>2434</v>
      </c>
      <c r="I74" s="254" t="s">
        <v>113</v>
      </c>
      <c r="J74" s="255" t="s">
        <v>113</v>
      </c>
      <c r="K74" s="177" t="s">
        <v>113</v>
      </c>
      <c r="L74" s="292">
        <v>49</v>
      </c>
      <c r="M74" s="292">
        <v>28053</v>
      </c>
      <c r="N74" s="292">
        <v>2231</v>
      </c>
    </row>
    <row r="75" spans="1:14" ht="24" customHeight="1" x14ac:dyDescent="0.2">
      <c r="A75" s="320">
        <v>28</v>
      </c>
      <c r="B75" s="314">
        <v>2016</v>
      </c>
      <c r="C75" s="287">
        <v>267</v>
      </c>
      <c r="D75" s="288">
        <v>47469</v>
      </c>
      <c r="E75" s="288">
        <v>3832</v>
      </c>
      <c r="F75" s="289">
        <v>134</v>
      </c>
      <c r="G75" s="288">
        <v>26777</v>
      </c>
      <c r="H75" s="290">
        <v>2401</v>
      </c>
      <c r="I75" s="249">
        <v>0</v>
      </c>
      <c r="J75" s="176">
        <v>0</v>
      </c>
      <c r="K75" s="262">
        <v>0</v>
      </c>
      <c r="L75" s="288">
        <v>49</v>
      </c>
      <c r="M75" s="288">
        <v>27857</v>
      </c>
      <c r="N75" s="288">
        <v>2208</v>
      </c>
    </row>
    <row r="76" spans="1:14" ht="24" customHeight="1" x14ac:dyDescent="0.2">
      <c r="A76" s="320">
        <v>29</v>
      </c>
      <c r="B76" s="314">
        <v>2017</v>
      </c>
      <c r="C76" s="295">
        <v>260</v>
      </c>
      <c r="D76" s="296">
        <v>46351</v>
      </c>
      <c r="E76" s="296">
        <v>3816</v>
      </c>
      <c r="F76" s="297">
        <v>131</v>
      </c>
      <c r="G76" s="296">
        <v>25375</v>
      </c>
      <c r="H76" s="298">
        <v>2339</v>
      </c>
      <c r="I76" s="296">
        <v>1</v>
      </c>
      <c r="J76" s="296">
        <v>674</v>
      </c>
      <c r="K76" s="298">
        <v>44</v>
      </c>
      <c r="L76" s="296">
        <v>48</v>
      </c>
      <c r="M76" s="296">
        <v>27333</v>
      </c>
      <c r="N76" s="296">
        <v>2178</v>
      </c>
    </row>
    <row r="77" spans="1:14" ht="24" customHeight="1" x14ac:dyDescent="0.2">
      <c r="A77" s="320">
        <v>30</v>
      </c>
      <c r="B77" s="314">
        <v>2018</v>
      </c>
      <c r="C77" s="295">
        <v>255</v>
      </c>
      <c r="D77" s="296">
        <v>46029</v>
      </c>
      <c r="E77" s="296">
        <v>3845</v>
      </c>
      <c r="F77" s="297">
        <v>131</v>
      </c>
      <c r="G77" s="296">
        <v>24480</v>
      </c>
      <c r="H77" s="298">
        <v>2303</v>
      </c>
      <c r="I77" s="296">
        <v>1</v>
      </c>
      <c r="J77" s="296">
        <v>699</v>
      </c>
      <c r="K77" s="298">
        <v>44</v>
      </c>
      <c r="L77" s="296">
        <v>47</v>
      </c>
      <c r="M77" s="296">
        <v>26489</v>
      </c>
      <c r="N77" s="296">
        <v>2158</v>
      </c>
    </row>
    <row r="78" spans="1:14" ht="24" customHeight="1" x14ac:dyDescent="0.2">
      <c r="A78" s="322" t="s">
        <v>108</v>
      </c>
      <c r="B78" s="314">
        <v>2019</v>
      </c>
      <c r="C78" s="295">
        <v>249</v>
      </c>
      <c r="D78" s="296">
        <v>45438</v>
      </c>
      <c r="E78" s="296">
        <v>3900</v>
      </c>
      <c r="F78" s="297">
        <v>129</v>
      </c>
      <c r="G78" s="296">
        <v>23809</v>
      </c>
      <c r="H78" s="298">
        <v>2276</v>
      </c>
      <c r="I78" s="296">
        <v>1</v>
      </c>
      <c r="J78" s="296">
        <v>703</v>
      </c>
      <c r="K78" s="298">
        <v>47</v>
      </c>
      <c r="L78" s="296">
        <v>47</v>
      </c>
      <c r="M78" s="296">
        <v>25524</v>
      </c>
      <c r="N78" s="296">
        <v>2149</v>
      </c>
    </row>
    <row r="79" spans="1:14" ht="24" customHeight="1" x14ac:dyDescent="0.2">
      <c r="A79" s="322">
        <v>2</v>
      </c>
      <c r="B79" s="314">
        <v>2020</v>
      </c>
      <c r="C79" s="295">
        <v>248</v>
      </c>
      <c r="D79" s="296">
        <v>44501</v>
      </c>
      <c r="E79" s="296">
        <v>3914</v>
      </c>
      <c r="F79" s="297">
        <v>128</v>
      </c>
      <c r="G79" s="296">
        <v>23633</v>
      </c>
      <c r="H79" s="298">
        <v>2280</v>
      </c>
      <c r="I79" s="296">
        <v>1</v>
      </c>
      <c r="J79" s="296">
        <v>743</v>
      </c>
      <c r="K79" s="298">
        <v>51</v>
      </c>
      <c r="L79" s="296">
        <v>47</v>
      </c>
      <c r="M79" s="296">
        <v>24240</v>
      </c>
      <c r="N79" s="296">
        <v>2119</v>
      </c>
    </row>
    <row r="80" spans="1:14" ht="24" customHeight="1" x14ac:dyDescent="0.2">
      <c r="A80" s="323">
        <v>3</v>
      </c>
      <c r="B80" s="318">
        <v>2021</v>
      </c>
      <c r="C80" s="299">
        <v>247</v>
      </c>
      <c r="D80" s="300">
        <v>43676</v>
      </c>
      <c r="E80" s="300">
        <v>3892</v>
      </c>
      <c r="F80" s="301">
        <v>128</v>
      </c>
      <c r="G80" s="300">
        <v>23677</v>
      </c>
      <c r="H80" s="302">
        <v>2314</v>
      </c>
      <c r="I80" s="300">
        <v>1</v>
      </c>
      <c r="J80" s="300">
        <v>746</v>
      </c>
      <c r="K80" s="302">
        <v>56</v>
      </c>
      <c r="L80" s="300">
        <v>47</v>
      </c>
      <c r="M80" s="300">
        <v>23349</v>
      </c>
      <c r="N80" s="300">
        <v>2065</v>
      </c>
    </row>
    <row r="81" spans="1:14" ht="24" customHeight="1" x14ac:dyDescent="0.2">
      <c r="A81" s="322">
        <v>4</v>
      </c>
      <c r="B81" s="313">
        <v>2022</v>
      </c>
      <c r="C81" s="295">
        <v>246</v>
      </c>
      <c r="D81" s="296">
        <v>43055</v>
      </c>
      <c r="E81" s="298">
        <v>3959</v>
      </c>
      <c r="F81" s="296">
        <v>127</v>
      </c>
      <c r="G81" s="296">
        <v>23436</v>
      </c>
      <c r="H81" s="298">
        <v>2301</v>
      </c>
      <c r="I81" s="296">
        <v>1</v>
      </c>
      <c r="J81" s="296">
        <v>760</v>
      </c>
      <c r="K81" s="298">
        <v>52</v>
      </c>
      <c r="L81" s="296">
        <v>47</v>
      </c>
      <c r="M81" s="296">
        <v>22667</v>
      </c>
      <c r="N81" s="296">
        <v>2031</v>
      </c>
    </row>
    <row r="82" spans="1:14" ht="24" customHeight="1" x14ac:dyDescent="0.2">
      <c r="A82" s="322">
        <v>5</v>
      </c>
      <c r="B82" s="313">
        <v>2023</v>
      </c>
      <c r="C82" s="295">
        <v>240</v>
      </c>
      <c r="D82" s="296">
        <v>42164</v>
      </c>
      <c r="E82" s="298">
        <v>3971</v>
      </c>
      <c r="F82" s="296">
        <v>126</v>
      </c>
      <c r="G82" s="296">
        <v>23002</v>
      </c>
      <c r="H82" s="298">
        <v>2300</v>
      </c>
      <c r="I82" s="296">
        <v>1</v>
      </c>
      <c r="J82" s="296">
        <v>749</v>
      </c>
      <c r="K82" s="298">
        <v>48</v>
      </c>
      <c r="L82" s="296">
        <v>47</v>
      </c>
      <c r="M82" s="296">
        <v>22311</v>
      </c>
      <c r="N82" s="296">
        <v>2016</v>
      </c>
    </row>
    <row r="83" spans="1:14" ht="24" customHeight="1" thickBot="1" x14ac:dyDescent="0.25">
      <c r="A83" s="324">
        <v>6</v>
      </c>
      <c r="B83" s="325">
        <v>2024</v>
      </c>
      <c r="C83" s="303">
        <v>238</v>
      </c>
      <c r="D83" s="304">
        <v>41121</v>
      </c>
      <c r="E83" s="305">
        <v>3978</v>
      </c>
      <c r="F83" s="304">
        <v>124</v>
      </c>
      <c r="G83" s="304">
        <v>22613</v>
      </c>
      <c r="H83" s="305">
        <v>2301</v>
      </c>
      <c r="I83" s="304">
        <v>1</v>
      </c>
      <c r="J83" s="304">
        <v>767</v>
      </c>
      <c r="K83" s="305">
        <v>51</v>
      </c>
      <c r="L83" s="304">
        <v>46</v>
      </c>
      <c r="M83" s="304">
        <v>22209</v>
      </c>
      <c r="N83" s="304">
        <v>1992</v>
      </c>
    </row>
    <row r="84" spans="1:14" ht="15.75" customHeight="1" x14ac:dyDescent="0.2"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</row>
  </sheetData>
  <mergeCells count="18">
    <mergeCell ref="A2:B6"/>
    <mergeCell ref="C3:C6"/>
    <mergeCell ref="D3:D6"/>
    <mergeCell ref="E3:E6"/>
    <mergeCell ref="C2:E2"/>
    <mergeCell ref="M1:N1"/>
    <mergeCell ref="G3:G6"/>
    <mergeCell ref="H3:H6"/>
    <mergeCell ref="L3:L6"/>
    <mergeCell ref="F2:H2"/>
    <mergeCell ref="L2:N2"/>
    <mergeCell ref="M3:M6"/>
    <mergeCell ref="N3:N6"/>
    <mergeCell ref="F3:F6"/>
    <mergeCell ref="I2:K2"/>
    <mergeCell ref="I3:I6"/>
    <mergeCell ref="J3:J6"/>
    <mergeCell ref="K3:K6"/>
  </mergeCells>
  <phoneticPr fontId="3"/>
  <pageMargins left="1.3385826771653544" right="0.55118110236220474" top="0.59055118110236227" bottom="0.39370078740157483" header="0.51181102362204722" footer="0.51181102362204722"/>
  <pageSetup paperSize="9" scale="4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A65"/>
  <sheetViews>
    <sheetView view="pageBreakPreview" zoomScale="85" zoomScaleNormal="85" zoomScaleSheetLayoutView="85" workbookViewId="0">
      <pane xSplit="2" ySplit="4" topLeftCell="C35" activePane="bottomRight" state="frozen"/>
      <selection pane="topRight" activeCell="D1" sqref="D1"/>
      <selection pane="bottomLeft" activeCell="A5" sqref="A5"/>
      <selection pane="bottomRight" activeCell="O21" sqref="O21:O24"/>
    </sheetView>
  </sheetViews>
  <sheetFormatPr defaultRowHeight="17.25" x14ac:dyDescent="0.2"/>
  <cols>
    <col min="1" max="1" width="21.59765625" customWidth="1"/>
    <col min="2" max="2" width="6.59765625" bestFit="1" customWidth="1"/>
    <col min="3" max="3" width="8.8984375" bestFit="1" customWidth="1"/>
    <col min="4" max="4" width="7.796875" bestFit="1" customWidth="1"/>
    <col min="5" max="5" width="6.59765625" bestFit="1" customWidth="1"/>
    <col min="6" max="6" width="12.296875" customWidth="1"/>
    <col min="7" max="9" width="11.3984375" customWidth="1"/>
    <col min="10" max="11" width="10.09765625" customWidth="1"/>
    <col min="12" max="12" width="11.3984375" customWidth="1"/>
    <col min="13" max="13" width="10.3984375" customWidth="1"/>
    <col min="20" max="20" width="12.796875" bestFit="1" customWidth="1"/>
    <col min="21" max="22" width="11.3984375" bestFit="1" customWidth="1"/>
    <col min="23" max="25" width="14.09765625" customWidth="1"/>
    <col min="26" max="27" width="11.3984375" bestFit="1" customWidth="1"/>
  </cols>
  <sheetData>
    <row r="1" spans="1:27" ht="25.5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381" t="s">
        <v>91</v>
      </c>
      <c r="M1" s="381"/>
      <c r="O1" s="328"/>
      <c r="P1" s="328"/>
      <c r="Q1" s="328"/>
      <c r="R1" s="328"/>
      <c r="S1" s="328"/>
      <c r="T1" s="328"/>
      <c r="U1" s="328"/>
      <c r="V1" s="328"/>
      <c r="W1" s="328"/>
      <c r="X1" s="328"/>
      <c r="Y1" s="328"/>
      <c r="Z1" s="328"/>
      <c r="AA1" s="328"/>
    </row>
    <row r="2" spans="1:27" ht="28.5" customHeight="1" thickBot="1" x14ac:dyDescent="0.25">
      <c r="A2" s="15" t="s">
        <v>114</v>
      </c>
      <c r="B2" s="15"/>
      <c r="C2" s="15"/>
      <c r="D2" s="15"/>
      <c r="E2" s="15"/>
      <c r="F2" s="15"/>
      <c r="G2" s="7"/>
      <c r="H2" s="8" t="s">
        <v>93</v>
      </c>
      <c r="I2" s="9"/>
      <c r="J2" s="9"/>
      <c r="K2" s="382" t="s">
        <v>124</v>
      </c>
      <c r="L2" s="382"/>
      <c r="M2" s="382"/>
      <c r="O2" s="329"/>
      <c r="P2" s="329"/>
      <c r="Q2" s="329"/>
      <c r="R2" s="329"/>
      <c r="S2" s="329"/>
      <c r="T2" s="329"/>
      <c r="U2" s="330"/>
      <c r="V2" s="331"/>
      <c r="W2" s="332"/>
      <c r="X2" s="332"/>
      <c r="Y2" s="354"/>
      <c r="Z2" s="354"/>
      <c r="AA2" s="354"/>
    </row>
    <row r="3" spans="1:27" ht="23.25" customHeight="1" x14ac:dyDescent="0.2">
      <c r="A3" s="383" t="s">
        <v>27</v>
      </c>
      <c r="B3" s="384"/>
      <c r="C3" s="387" t="s">
        <v>88</v>
      </c>
      <c r="D3" s="388"/>
      <c r="E3" s="389"/>
      <c r="F3" s="387" t="s">
        <v>115</v>
      </c>
      <c r="G3" s="388"/>
      <c r="H3" s="388"/>
      <c r="I3" s="387" t="s">
        <v>89</v>
      </c>
      <c r="J3" s="388"/>
      <c r="K3" s="389"/>
      <c r="L3" s="36" t="s">
        <v>28</v>
      </c>
      <c r="M3" s="36" t="s">
        <v>29</v>
      </c>
      <c r="O3" s="355"/>
      <c r="P3" s="356"/>
      <c r="Q3" s="355"/>
      <c r="R3" s="356"/>
      <c r="S3" s="356"/>
      <c r="T3" s="355"/>
      <c r="U3" s="356"/>
      <c r="V3" s="356"/>
      <c r="W3" s="355"/>
      <c r="X3" s="356"/>
      <c r="Y3" s="356"/>
      <c r="Z3" s="333"/>
      <c r="AA3" s="333"/>
    </row>
    <row r="4" spans="1:27" ht="23.25" customHeight="1" x14ac:dyDescent="0.2">
      <c r="A4" s="385"/>
      <c r="B4" s="386"/>
      <c r="C4" s="37" t="s">
        <v>9</v>
      </c>
      <c r="D4" s="36" t="s">
        <v>10</v>
      </c>
      <c r="E4" s="69" t="s">
        <v>11</v>
      </c>
      <c r="F4" s="36" t="s">
        <v>9</v>
      </c>
      <c r="G4" s="36" t="s">
        <v>12</v>
      </c>
      <c r="H4" s="36" t="s">
        <v>13</v>
      </c>
      <c r="I4" s="36" t="s">
        <v>9</v>
      </c>
      <c r="J4" s="36" t="s">
        <v>12</v>
      </c>
      <c r="K4" s="36" t="s">
        <v>13</v>
      </c>
      <c r="L4" s="38" t="s">
        <v>30</v>
      </c>
      <c r="M4" s="38" t="s">
        <v>31</v>
      </c>
      <c r="O4" s="356"/>
      <c r="P4" s="356"/>
      <c r="Q4" s="333"/>
      <c r="R4" s="333"/>
      <c r="S4" s="333"/>
      <c r="T4" s="333"/>
      <c r="U4" s="333"/>
      <c r="V4" s="333"/>
      <c r="W4" s="333"/>
      <c r="X4" s="333"/>
      <c r="Y4" s="333"/>
      <c r="Z4" s="334"/>
      <c r="AA4" s="334"/>
    </row>
    <row r="5" spans="1:27" ht="23.25" customHeight="1" x14ac:dyDescent="0.2">
      <c r="A5" s="377" t="s">
        <v>14</v>
      </c>
      <c r="B5" s="39" t="s">
        <v>9</v>
      </c>
      <c r="C5" s="169">
        <f>SUM(D5:E5)</f>
        <v>586</v>
      </c>
      <c r="D5" s="170">
        <f>SUM(D6:D8)</f>
        <v>574</v>
      </c>
      <c r="E5" s="171">
        <f t="shared" ref="E5:K5" si="0">SUM(E6:E8)</f>
        <v>12</v>
      </c>
      <c r="F5" s="170">
        <f>SUM(F6:F8)</f>
        <v>104792</v>
      </c>
      <c r="G5" s="170">
        <f t="shared" si="0"/>
        <v>53281</v>
      </c>
      <c r="H5" s="171">
        <f t="shared" si="0"/>
        <v>51511</v>
      </c>
      <c r="I5" s="170">
        <f t="shared" si="0"/>
        <v>11372</v>
      </c>
      <c r="J5" s="170">
        <f t="shared" si="0"/>
        <v>4747</v>
      </c>
      <c r="K5" s="171">
        <f t="shared" si="0"/>
        <v>6625</v>
      </c>
      <c r="L5" s="172">
        <f>SUM(L6:L8)</f>
        <v>3440</v>
      </c>
      <c r="M5" s="170">
        <f>SUM(M6:M8)</f>
        <v>2439</v>
      </c>
      <c r="O5" s="355"/>
      <c r="P5" s="335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</row>
    <row r="6" spans="1:27" ht="23.25" customHeight="1" x14ac:dyDescent="0.2">
      <c r="A6" s="372"/>
      <c r="B6" s="40" t="s">
        <v>15</v>
      </c>
      <c r="C6" s="169">
        <f t="shared" ref="C6:M8" si="1">C10+C14+C18+C22+C26+C30+C34+C38+C42+C46</f>
        <v>3</v>
      </c>
      <c r="D6" s="173">
        <f>D10+D14+D18+D22+D26+D30+D34+D38+D42+D46</f>
        <v>3</v>
      </c>
      <c r="E6" s="174">
        <f>E10+E14+E18+E22+E26+E30+E34+E38+E42+E46</f>
        <v>0</v>
      </c>
      <c r="F6" s="175">
        <f t="shared" si="1"/>
        <v>868</v>
      </c>
      <c r="G6" s="176">
        <f>G10+G14+G18+G22+G26+G30+G34+G38+G42+G46</f>
        <v>438</v>
      </c>
      <c r="H6" s="177">
        <f>H10+H14+H18+H22+H26+H30+H34+H38+H42+H46</f>
        <v>430</v>
      </c>
      <c r="I6" s="175">
        <f t="shared" si="1"/>
        <v>78</v>
      </c>
      <c r="J6" s="173">
        <f t="shared" si="1"/>
        <v>41</v>
      </c>
      <c r="K6" s="174">
        <f t="shared" si="1"/>
        <v>37</v>
      </c>
      <c r="L6" s="178">
        <f>L10+L14+L18+L22+L26+L30+L34+L38+L42+L46</f>
        <v>21</v>
      </c>
      <c r="M6" s="173">
        <f t="shared" si="1"/>
        <v>6</v>
      </c>
      <c r="O6" s="356"/>
      <c r="P6" s="335"/>
      <c r="Q6" s="41"/>
      <c r="R6" s="47"/>
      <c r="S6" s="47"/>
      <c r="T6" s="41"/>
      <c r="U6" s="24"/>
      <c r="V6" s="24"/>
      <c r="W6" s="41"/>
      <c r="X6" s="47"/>
      <c r="Y6" s="47"/>
      <c r="Z6" s="47"/>
      <c r="AA6" s="47"/>
    </row>
    <row r="7" spans="1:27" ht="23.25" customHeight="1" x14ac:dyDescent="0.2">
      <c r="A7" s="372"/>
      <c r="B7" s="40" t="s">
        <v>16</v>
      </c>
      <c r="C7" s="169">
        <f t="shared" si="1"/>
        <v>448</v>
      </c>
      <c r="D7" s="173">
        <f t="shared" si="1"/>
        <v>437</v>
      </c>
      <c r="E7" s="174">
        <f t="shared" si="1"/>
        <v>11</v>
      </c>
      <c r="F7" s="175">
        <f t="shared" si="1"/>
        <v>84271</v>
      </c>
      <c r="G7" s="176">
        <f>G11+G15+G19+G23+G27+G31+G35+G39+G43+G47</f>
        <v>43078</v>
      </c>
      <c r="H7" s="177">
        <f>H11+H15+H19+H23+H27+H31+H35+H39+H43+H47</f>
        <v>41193</v>
      </c>
      <c r="I7" s="175">
        <f t="shared" si="1"/>
        <v>9249</v>
      </c>
      <c r="J7" s="173">
        <f t="shared" si="1"/>
        <v>4231</v>
      </c>
      <c r="K7" s="174">
        <f t="shared" si="1"/>
        <v>5018</v>
      </c>
      <c r="L7" s="178">
        <f t="shared" si="1"/>
        <v>2549</v>
      </c>
      <c r="M7" s="173">
        <f t="shared" si="1"/>
        <v>1958</v>
      </c>
      <c r="O7" s="356"/>
      <c r="P7" s="335"/>
      <c r="Q7" s="41"/>
      <c r="R7" s="47"/>
      <c r="S7" s="47"/>
      <c r="T7" s="41"/>
      <c r="U7" s="24"/>
      <c r="V7" s="24"/>
      <c r="W7" s="41"/>
      <c r="X7" s="47"/>
      <c r="Y7" s="47"/>
      <c r="Z7" s="47"/>
      <c r="AA7" s="47"/>
    </row>
    <row r="8" spans="1:27" ht="23.25" customHeight="1" x14ac:dyDescent="0.2">
      <c r="A8" s="378"/>
      <c r="B8" s="42" t="s">
        <v>17</v>
      </c>
      <c r="C8" s="179">
        <f t="shared" si="1"/>
        <v>135</v>
      </c>
      <c r="D8" s="180">
        <f t="shared" si="1"/>
        <v>134</v>
      </c>
      <c r="E8" s="181">
        <f t="shared" si="1"/>
        <v>1</v>
      </c>
      <c r="F8" s="182">
        <f t="shared" si="1"/>
        <v>19653</v>
      </c>
      <c r="G8" s="183">
        <f t="shared" si="1"/>
        <v>9765</v>
      </c>
      <c r="H8" s="184">
        <f t="shared" si="1"/>
        <v>9888</v>
      </c>
      <c r="I8" s="182">
        <f t="shared" si="1"/>
        <v>2045</v>
      </c>
      <c r="J8" s="180">
        <f t="shared" si="1"/>
        <v>475</v>
      </c>
      <c r="K8" s="181">
        <f t="shared" si="1"/>
        <v>1570</v>
      </c>
      <c r="L8" s="185">
        <f t="shared" si="1"/>
        <v>870</v>
      </c>
      <c r="M8" s="180">
        <f t="shared" si="1"/>
        <v>475</v>
      </c>
      <c r="O8" s="356"/>
      <c r="P8" s="335"/>
      <c r="Q8" s="41"/>
      <c r="R8" s="47"/>
      <c r="S8" s="47"/>
      <c r="T8" s="41"/>
      <c r="U8" s="24"/>
      <c r="V8" s="24"/>
      <c r="W8" s="41"/>
      <c r="X8" s="47"/>
      <c r="Y8" s="47"/>
      <c r="Z8" s="47"/>
      <c r="AA8" s="47"/>
    </row>
    <row r="9" spans="1:27" ht="23.25" customHeight="1" x14ac:dyDescent="0.2">
      <c r="A9" s="374" t="s">
        <v>81</v>
      </c>
      <c r="B9" s="43" t="s">
        <v>9</v>
      </c>
      <c r="C9" s="186">
        <f t="shared" ref="C9:C17" si="2">SUM(D9:E9)</f>
        <v>61</v>
      </c>
      <c r="D9" s="187">
        <f>SUM(D10:D12)</f>
        <v>61</v>
      </c>
      <c r="E9" s="188">
        <f t="shared" ref="E9" si="3">SUM(E10:E12)</f>
        <v>0</v>
      </c>
      <c r="F9" s="189">
        <f t="shared" ref="F9:F16" si="4">SUM(G9:H9)</f>
        <v>3362</v>
      </c>
      <c r="G9" s="175">
        <f>SUM(G10:G12)</f>
        <v>1678</v>
      </c>
      <c r="H9" s="190">
        <f>SUM(H10:H12)</f>
        <v>1684</v>
      </c>
      <c r="I9" s="189">
        <f t="shared" ref="I9:I16" si="5">SUM(J9:K9)</f>
        <v>401</v>
      </c>
      <c r="J9" s="175">
        <f>SUM(J10:J12)</f>
        <v>20</v>
      </c>
      <c r="K9" s="190">
        <f>SUM(K10:K12)</f>
        <v>381</v>
      </c>
      <c r="L9" s="191">
        <f>SUM(L10:L12)</f>
        <v>110</v>
      </c>
      <c r="M9" s="175">
        <f>SUM(M10:M12)</f>
        <v>65</v>
      </c>
      <c r="O9" s="355"/>
      <c r="P9" s="335"/>
      <c r="Q9" s="41"/>
      <c r="R9" s="41"/>
      <c r="S9" s="41"/>
      <c r="T9" s="46"/>
      <c r="U9" s="41"/>
      <c r="V9" s="41"/>
      <c r="W9" s="46"/>
      <c r="X9" s="41"/>
      <c r="Y9" s="41"/>
      <c r="Z9" s="41"/>
      <c r="AA9" s="41"/>
    </row>
    <row r="10" spans="1:27" ht="22.5" customHeight="1" x14ac:dyDescent="0.2">
      <c r="A10" s="372"/>
      <c r="B10" s="40" t="s">
        <v>15</v>
      </c>
      <c r="C10" s="169">
        <f t="shared" si="2"/>
        <v>0</v>
      </c>
      <c r="D10" s="176">
        <v>0</v>
      </c>
      <c r="E10" s="177">
        <v>0</v>
      </c>
      <c r="F10" s="189">
        <f t="shared" si="4"/>
        <v>0</v>
      </c>
      <c r="G10" s="176">
        <v>0</v>
      </c>
      <c r="H10" s="177">
        <v>0</v>
      </c>
      <c r="I10" s="189">
        <f t="shared" si="5"/>
        <v>0</v>
      </c>
      <c r="J10" s="176">
        <v>0</v>
      </c>
      <c r="K10" s="177">
        <v>0</v>
      </c>
      <c r="L10" s="192">
        <v>0</v>
      </c>
      <c r="M10" s="176">
        <v>0</v>
      </c>
      <c r="O10" s="356"/>
      <c r="P10" s="335"/>
      <c r="Q10" s="41"/>
      <c r="R10" s="24"/>
      <c r="S10" s="24"/>
      <c r="T10" s="46"/>
      <c r="U10" s="24"/>
      <c r="V10" s="24"/>
      <c r="W10" s="46"/>
      <c r="X10" s="24"/>
      <c r="Y10" s="24"/>
      <c r="Z10" s="24"/>
      <c r="AA10" s="24"/>
    </row>
    <row r="11" spans="1:27" ht="23.25" customHeight="1" x14ac:dyDescent="0.2">
      <c r="A11" s="372"/>
      <c r="B11" s="40" t="s">
        <v>16</v>
      </c>
      <c r="C11" s="169">
        <f t="shared" si="2"/>
        <v>34</v>
      </c>
      <c r="D11" s="193">
        <v>34</v>
      </c>
      <c r="E11" s="194">
        <v>0</v>
      </c>
      <c r="F11" s="189">
        <f>SUM(G11:H11)</f>
        <v>662</v>
      </c>
      <c r="G11" s="193">
        <v>344</v>
      </c>
      <c r="H11" s="194">
        <v>318</v>
      </c>
      <c r="I11" s="189">
        <f t="shared" si="5"/>
        <v>146</v>
      </c>
      <c r="J11" s="193">
        <v>5</v>
      </c>
      <c r="K11" s="194">
        <v>141</v>
      </c>
      <c r="L11" s="195">
        <v>21</v>
      </c>
      <c r="M11" s="176">
        <v>2</v>
      </c>
      <c r="O11" s="356"/>
      <c r="P11" s="335"/>
      <c r="Q11" s="41"/>
      <c r="R11" s="26"/>
      <c r="S11" s="26"/>
      <c r="T11" s="46"/>
      <c r="U11" s="26"/>
      <c r="V11" s="26"/>
      <c r="W11" s="46"/>
      <c r="X11" s="26"/>
      <c r="Y11" s="26"/>
      <c r="Z11" s="26"/>
      <c r="AA11" s="24"/>
    </row>
    <row r="12" spans="1:27" ht="23.25" customHeight="1" x14ac:dyDescent="0.2">
      <c r="A12" s="373"/>
      <c r="B12" s="44" t="s">
        <v>17</v>
      </c>
      <c r="C12" s="196">
        <f t="shared" si="2"/>
        <v>27</v>
      </c>
      <c r="D12" s="197">
        <v>27</v>
      </c>
      <c r="E12" s="198">
        <v>0</v>
      </c>
      <c r="F12" s="199">
        <f t="shared" si="4"/>
        <v>2700</v>
      </c>
      <c r="G12" s="197">
        <v>1334</v>
      </c>
      <c r="H12" s="200">
        <v>1366</v>
      </c>
      <c r="I12" s="199">
        <f t="shared" si="5"/>
        <v>255</v>
      </c>
      <c r="J12" s="197">
        <v>15</v>
      </c>
      <c r="K12" s="200">
        <v>240</v>
      </c>
      <c r="L12" s="201">
        <v>89</v>
      </c>
      <c r="M12" s="193">
        <v>63</v>
      </c>
      <c r="O12" s="356"/>
      <c r="P12" s="335"/>
      <c r="Q12" s="41"/>
      <c r="R12" s="26"/>
      <c r="S12" s="24"/>
      <c r="T12" s="46"/>
      <c r="U12" s="26"/>
      <c r="V12" s="26"/>
      <c r="W12" s="46"/>
      <c r="X12" s="26"/>
      <c r="Y12" s="26"/>
      <c r="Z12" s="26"/>
      <c r="AA12" s="26"/>
    </row>
    <row r="13" spans="1:27" ht="23.25" customHeight="1" x14ac:dyDescent="0.2">
      <c r="A13" s="379" t="s">
        <v>98</v>
      </c>
      <c r="B13" s="43" t="s">
        <v>9</v>
      </c>
      <c r="C13" s="186">
        <f>SUM(D13:E13)</f>
        <v>52</v>
      </c>
      <c r="D13" s="187">
        <f>SUM(D14:D16)</f>
        <v>51</v>
      </c>
      <c r="E13" s="188">
        <f t="shared" ref="E13" si="6">SUM(E14:E16)</f>
        <v>1</v>
      </c>
      <c r="F13" s="189">
        <f t="shared" si="4"/>
        <v>7679</v>
      </c>
      <c r="G13" s="189">
        <f>SUM(G14:G16)</f>
        <v>3827</v>
      </c>
      <c r="H13" s="202">
        <f>SUM(H14:H16)</f>
        <v>3852</v>
      </c>
      <c r="I13" s="189">
        <f t="shared" si="5"/>
        <v>1288</v>
      </c>
      <c r="J13" s="189">
        <f>SUM(J14:J16)</f>
        <v>39</v>
      </c>
      <c r="K13" s="202">
        <f>SUM(K14:K16)</f>
        <v>1249</v>
      </c>
      <c r="L13" s="203">
        <f>SUM(L14:L16)</f>
        <v>155</v>
      </c>
      <c r="M13" s="204">
        <f>SUM(M14:M16)</f>
        <v>241</v>
      </c>
      <c r="O13" s="357"/>
      <c r="P13" s="335"/>
      <c r="Q13" s="41"/>
      <c r="R13" s="41"/>
      <c r="S13" s="41"/>
      <c r="T13" s="46"/>
      <c r="U13" s="46"/>
      <c r="V13" s="46"/>
      <c r="W13" s="46"/>
      <c r="X13" s="46"/>
      <c r="Y13" s="46"/>
      <c r="Z13" s="46"/>
      <c r="AA13" s="46"/>
    </row>
    <row r="14" spans="1:27" ht="23.25" customHeight="1" x14ac:dyDescent="0.2">
      <c r="A14" s="369"/>
      <c r="B14" s="40" t="s">
        <v>15</v>
      </c>
      <c r="C14" s="169">
        <f t="shared" si="2"/>
        <v>0</v>
      </c>
      <c r="D14" s="176">
        <v>0</v>
      </c>
      <c r="E14" s="177">
        <v>0</v>
      </c>
      <c r="F14" s="189">
        <f>SUM(G14:H14)</f>
        <v>0</v>
      </c>
      <c r="G14" s="193">
        <v>0</v>
      </c>
      <c r="H14" s="194">
        <v>0</v>
      </c>
      <c r="I14" s="189">
        <f t="shared" si="5"/>
        <v>0</v>
      </c>
      <c r="J14" s="193">
        <v>0</v>
      </c>
      <c r="K14" s="194">
        <v>0</v>
      </c>
      <c r="L14" s="195">
        <v>0</v>
      </c>
      <c r="M14" s="193">
        <v>0</v>
      </c>
      <c r="O14" s="357"/>
      <c r="P14" s="335"/>
      <c r="Q14" s="41"/>
      <c r="R14" s="24"/>
      <c r="S14" s="24"/>
      <c r="T14" s="46"/>
      <c r="U14" s="26"/>
      <c r="V14" s="26"/>
      <c r="W14" s="46"/>
      <c r="X14" s="26"/>
      <c r="Y14" s="26"/>
      <c r="Z14" s="26"/>
      <c r="AA14" s="26"/>
    </row>
    <row r="15" spans="1:27" ht="23.25" customHeight="1" x14ac:dyDescent="0.2">
      <c r="A15" s="369"/>
      <c r="B15" s="40" t="s">
        <v>16</v>
      </c>
      <c r="C15" s="169">
        <f t="shared" si="2"/>
        <v>6</v>
      </c>
      <c r="D15" s="193">
        <v>6</v>
      </c>
      <c r="E15" s="194">
        <v>0</v>
      </c>
      <c r="F15" s="189">
        <f>SUM(G15:H15)</f>
        <v>843</v>
      </c>
      <c r="G15" s="193">
        <v>445</v>
      </c>
      <c r="H15" s="194">
        <v>398</v>
      </c>
      <c r="I15" s="189">
        <f t="shared" si="5"/>
        <v>176</v>
      </c>
      <c r="J15" s="193">
        <v>5</v>
      </c>
      <c r="K15" s="194">
        <v>171</v>
      </c>
      <c r="L15" s="195">
        <v>17</v>
      </c>
      <c r="M15" s="193">
        <v>24</v>
      </c>
      <c r="O15" s="357"/>
      <c r="P15" s="335"/>
      <c r="Q15" s="41"/>
      <c r="R15" s="26"/>
      <c r="S15" s="26"/>
      <c r="T15" s="46"/>
      <c r="U15" s="26"/>
      <c r="V15" s="26"/>
      <c r="W15" s="46"/>
      <c r="X15" s="26"/>
      <c r="Y15" s="26"/>
      <c r="Z15" s="26"/>
      <c r="AA15" s="26"/>
    </row>
    <row r="16" spans="1:27" ht="23.25" customHeight="1" x14ac:dyDescent="0.2">
      <c r="A16" s="370"/>
      <c r="B16" s="44" t="s">
        <v>17</v>
      </c>
      <c r="C16" s="196">
        <f t="shared" si="2"/>
        <v>46</v>
      </c>
      <c r="D16" s="197">
        <v>45</v>
      </c>
      <c r="E16" s="198">
        <v>1</v>
      </c>
      <c r="F16" s="189">
        <f t="shared" si="4"/>
        <v>6836</v>
      </c>
      <c r="G16" s="193">
        <v>3382</v>
      </c>
      <c r="H16" s="200">
        <v>3454</v>
      </c>
      <c r="I16" s="199">
        <f t="shared" si="5"/>
        <v>1112</v>
      </c>
      <c r="J16" s="193">
        <v>34</v>
      </c>
      <c r="K16" s="200">
        <v>1078</v>
      </c>
      <c r="L16" s="201">
        <v>138</v>
      </c>
      <c r="M16" s="197">
        <v>217</v>
      </c>
      <c r="O16" s="357"/>
      <c r="P16" s="335"/>
      <c r="Q16" s="41"/>
      <c r="R16" s="26"/>
      <c r="S16" s="24"/>
      <c r="T16" s="46"/>
      <c r="U16" s="26"/>
      <c r="V16" s="26"/>
      <c r="W16" s="46"/>
      <c r="X16" s="26"/>
      <c r="Y16" s="26"/>
      <c r="Z16" s="26"/>
      <c r="AA16" s="26"/>
    </row>
    <row r="17" spans="1:27" ht="23.25" customHeight="1" x14ac:dyDescent="0.2">
      <c r="A17" s="380" t="s">
        <v>77</v>
      </c>
      <c r="B17" s="40" t="s">
        <v>9</v>
      </c>
      <c r="C17" s="186">
        <f t="shared" si="2"/>
        <v>238</v>
      </c>
      <c r="D17" s="187">
        <f>SUM(D18:D20)</f>
        <v>233</v>
      </c>
      <c r="E17" s="188">
        <f>SUM(E18:E20)</f>
        <v>5</v>
      </c>
      <c r="F17" s="187">
        <f>SUM(G17:H17)</f>
        <v>41121</v>
      </c>
      <c r="G17" s="187">
        <f>SUM(G18:G20)</f>
        <v>20966</v>
      </c>
      <c r="H17" s="188">
        <f>SUM(H18:H20)</f>
        <v>20155</v>
      </c>
      <c r="I17" s="175">
        <f>SUM(J17:K17)</f>
        <v>3978</v>
      </c>
      <c r="J17" s="187">
        <f>SUM(J18:J20)</f>
        <v>1541</v>
      </c>
      <c r="K17" s="188">
        <f>SUM(K18:K20)</f>
        <v>2437</v>
      </c>
      <c r="L17" s="205">
        <f>SUM(L18:L20)</f>
        <v>830</v>
      </c>
      <c r="M17" s="175">
        <f>SUM(M18:M20)</f>
        <v>814</v>
      </c>
      <c r="O17" s="355"/>
      <c r="P17" s="335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</row>
    <row r="18" spans="1:27" ht="23.25" customHeight="1" x14ac:dyDescent="0.2">
      <c r="A18" s="372"/>
      <c r="B18" s="40" t="s">
        <v>15</v>
      </c>
      <c r="C18" s="169">
        <f t="shared" ref="C18:C20" si="7">SUM(D18:E18)</f>
        <v>1</v>
      </c>
      <c r="D18" s="206">
        <v>1</v>
      </c>
      <c r="E18" s="177">
        <v>0</v>
      </c>
      <c r="F18" s="189">
        <f t="shared" ref="F18:F20" si="8">SUM(G18:H18)</f>
        <v>394</v>
      </c>
      <c r="G18" s="193">
        <v>195</v>
      </c>
      <c r="H18" s="194">
        <v>199</v>
      </c>
      <c r="I18" s="189">
        <f t="shared" ref="I18:I20" si="9">SUM(J18:K18)</f>
        <v>25</v>
      </c>
      <c r="J18" s="193">
        <v>15</v>
      </c>
      <c r="K18" s="194">
        <v>10</v>
      </c>
      <c r="L18" s="195">
        <v>11</v>
      </c>
      <c r="M18" s="207">
        <v>3</v>
      </c>
      <c r="O18" s="356"/>
      <c r="P18" s="335"/>
      <c r="Q18" s="41"/>
      <c r="R18" s="25"/>
      <c r="S18" s="24"/>
      <c r="T18" s="46"/>
      <c r="U18" s="26"/>
      <c r="V18" s="26"/>
      <c r="W18" s="46"/>
      <c r="X18" s="26"/>
      <c r="Y18" s="26"/>
      <c r="Z18" s="26"/>
      <c r="AA18" s="26"/>
    </row>
    <row r="19" spans="1:27" ht="23.25" customHeight="1" x14ac:dyDescent="0.2">
      <c r="A19" s="372"/>
      <c r="B19" s="40" t="s">
        <v>16</v>
      </c>
      <c r="C19" s="169">
        <f t="shared" si="7"/>
        <v>235</v>
      </c>
      <c r="D19" s="193">
        <v>230</v>
      </c>
      <c r="E19" s="194">
        <v>5</v>
      </c>
      <c r="F19" s="189">
        <f>SUM(G19:H19)</f>
        <v>40217</v>
      </c>
      <c r="G19" s="193">
        <v>20502</v>
      </c>
      <c r="H19" s="194">
        <v>19715</v>
      </c>
      <c r="I19" s="189">
        <f t="shared" si="9"/>
        <v>3913</v>
      </c>
      <c r="J19" s="193">
        <v>1504</v>
      </c>
      <c r="K19" s="194">
        <v>2409</v>
      </c>
      <c r="L19" s="195">
        <v>805</v>
      </c>
      <c r="M19" s="207">
        <v>800</v>
      </c>
      <c r="O19" s="356"/>
      <c r="P19" s="335"/>
      <c r="Q19" s="41"/>
      <c r="R19" s="26"/>
      <c r="S19" s="26"/>
      <c r="T19" s="46"/>
      <c r="U19" s="26"/>
      <c r="V19" s="26"/>
      <c r="W19" s="46"/>
      <c r="X19" s="26"/>
      <c r="Y19" s="26"/>
      <c r="Z19" s="26"/>
      <c r="AA19" s="26"/>
    </row>
    <row r="20" spans="1:27" ht="23.25" customHeight="1" x14ac:dyDescent="0.2">
      <c r="A20" s="373"/>
      <c r="B20" s="40" t="s">
        <v>17</v>
      </c>
      <c r="C20" s="196">
        <f t="shared" si="7"/>
        <v>2</v>
      </c>
      <c r="D20" s="206">
        <v>2</v>
      </c>
      <c r="E20" s="198">
        <v>0</v>
      </c>
      <c r="F20" s="199">
        <f t="shared" si="8"/>
        <v>510</v>
      </c>
      <c r="G20" s="197">
        <v>269</v>
      </c>
      <c r="H20" s="200">
        <v>241</v>
      </c>
      <c r="I20" s="199">
        <f t="shared" si="9"/>
        <v>40</v>
      </c>
      <c r="J20" s="197">
        <v>22</v>
      </c>
      <c r="K20" s="200">
        <v>18</v>
      </c>
      <c r="L20" s="201">
        <v>14</v>
      </c>
      <c r="M20" s="207">
        <v>11</v>
      </c>
      <c r="O20" s="356"/>
      <c r="P20" s="335"/>
      <c r="Q20" s="41"/>
      <c r="R20" s="25"/>
      <c r="S20" s="24"/>
      <c r="T20" s="46"/>
      <c r="U20" s="26"/>
      <c r="V20" s="26"/>
      <c r="W20" s="46"/>
      <c r="X20" s="26"/>
      <c r="Y20" s="26"/>
      <c r="Z20" s="26"/>
      <c r="AA20" s="26"/>
    </row>
    <row r="21" spans="1:27" ht="23.25" customHeight="1" x14ac:dyDescent="0.2">
      <c r="A21" s="374" t="s">
        <v>78</v>
      </c>
      <c r="B21" s="43" t="s">
        <v>9</v>
      </c>
      <c r="C21" s="169">
        <f>SUM(D21:E21)</f>
        <v>124</v>
      </c>
      <c r="D21" s="187">
        <f>SUM(D22:D24)</f>
        <v>122</v>
      </c>
      <c r="E21" s="188">
        <f>SUM(E22:E24)</f>
        <v>2</v>
      </c>
      <c r="F21" s="189">
        <f>SUM(G21:H21)</f>
        <v>22613</v>
      </c>
      <c r="G21" s="175">
        <f>SUM(G22:G24)</f>
        <v>11395</v>
      </c>
      <c r="H21" s="190">
        <f>SUM(H22:H24)</f>
        <v>11218</v>
      </c>
      <c r="I21" s="187">
        <f>SUM(J21:K21)</f>
        <v>2301</v>
      </c>
      <c r="J21" s="187">
        <f>SUM(J22:J24)</f>
        <v>1253</v>
      </c>
      <c r="K21" s="188">
        <f>SUM(K22:K24)</f>
        <v>1048</v>
      </c>
      <c r="L21" s="205">
        <f>SUM(L22:L24)</f>
        <v>629</v>
      </c>
      <c r="M21" s="187">
        <f>SUM(M22:M24)</f>
        <v>314</v>
      </c>
      <c r="O21" s="355"/>
      <c r="P21" s="335"/>
      <c r="Q21" s="41"/>
      <c r="R21" s="41"/>
      <c r="S21" s="41"/>
      <c r="T21" s="46"/>
      <c r="U21" s="41"/>
      <c r="V21" s="41"/>
      <c r="W21" s="41"/>
      <c r="X21" s="41"/>
      <c r="Y21" s="41"/>
      <c r="Z21" s="41"/>
      <c r="AA21" s="41"/>
    </row>
    <row r="22" spans="1:27" ht="23.25" customHeight="1" x14ac:dyDescent="0.2">
      <c r="A22" s="372"/>
      <c r="B22" s="40" t="s">
        <v>15</v>
      </c>
      <c r="C22" s="169">
        <f t="shared" ref="C22:C42" si="10">SUM(D22:E22)</f>
        <v>1</v>
      </c>
      <c r="D22" s="206">
        <v>1</v>
      </c>
      <c r="E22" s="177">
        <v>0</v>
      </c>
      <c r="F22" s="189">
        <f t="shared" ref="F22:F48" si="11">SUM(G22:H22)</f>
        <v>419</v>
      </c>
      <c r="G22" s="193">
        <v>204</v>
      </c>
      <c r="H22" s="194">
        <v>215</v>
      </c>
      <c r="I22" s="189">
        <f>SUM(J22:K22)</f>
        <v>23</v>
      </c>
      <c r="J22" s="193">
        <v>16</v>
      </c>
      <c r="K22" s="194">
        <v>7</v>
      </c>
      <c r="L22" s="195">
        <v>7</v>
      </c>
      <c r="M22" s="176">
        <v>0</v>
      </c>
      <c r="O22" s="356"/>
      <c r="P22" s="335"/>
      <c r="Q22" s="41"/>
      <c r="R22" s="25"/>
      <c r="S22" s="24"/>
      <c r="T22" s="46"/>
      <c r="U22" s="26"/>
      <c r="V22" s="26"/>
      <c r="W22" s="46"/>
      <c r="X22" s="26"/>
      <c r="Y22" s="26"/>
      <c r="Z22" s="26"/>
      <c r="AA22" s="24"/>
    </row>
    <row r="23" spans="1:27" ht="23.25" customHeight="1" x14ac:dyDescent="0.2">
      <c r="A23" s="372"/>
      <c r="B23" s="40" t="s">
        <v>16</v>
      </c>
      <c r="C23" s="169">
        <f t="shared" si="10"/>
        <v>116</v>
      </c>
      <c r="D23" s="193">
        <v>114</v>
      </c>
      <c r="E23" s="194">
        <v>2</v>
      </c>
      <c r="F23" s="189">
        <f t="shared" si="11"/>
        <v>20076</v>
      </c>
      <c r="G23" s="193">
        <v>10200</v>
      </c>
      <c r="H23" s="194">
        <v>9876</v>
      </c>
      <c r="I23" s="189">
        <f>SUM(J23:K23)</f>
        <v>2146</v>
      </c>
      <c r="J23" s="193">
        <v>1159</v>
      </c>
      <c r="K23" s="194">
        <v>987</v>
      </c>
      <c r="L23" s="195">
        <v>551</v>
      </c>
      <c r="M23" s="193">
        <v>291</v>
      </c>
      <c r="O23" s="356"/>
      <c r="P23" s="335"/>
      <c r="Q23" s="41"/>
      <c r="R23" s="26"/>
      <c r="S23" s="26"/>
      <c r="T23" s="46"/>
      <c r="U23" s="26"/>
      <c r="V23" s="26"/>
      <c r="W23" s="46"/>
      <c r="X23" s="26"/>
      <c r="Y23" s="26"/>
      <c r="Z23" s="26"/>
      <c r="AA23" s="26"/>
    </row>
    <row r="24" spans="1:27" ht="23.25" customHeight="1" x14ac:dyDescent="0.2">
      <c r="A24" s="373"/>
      <c r="B24" s="44" t="s">
        <v>17</v>
      </c>
      <c r="C24" s="169">
        <f t="shared" si="10"/>
        <v>7</v>
      </c>
      <c r="D24" s="206">
        <v>7</v>
      </c>
      <c r="E24" s="177">
        <v>0</v>
      </c>
      <c r="F24" s="199">
        <f t="shared" si="11"/>
        <v>2118</v>
      </c>
      <c r="G24" s="197">
        <v>991</v>
      </c>
      <c r="H24" s="200">
        <v>1127</v>
      </c>
      <c r="I24" s="199">
        <f>SUM(J24:K24)</f>
        <v>132</v>
      </c>
      <c r="J24" s="197">
        <v>78</v>
      </c>
      <c r="K24" s="200">
        <v>54</v>
      </c>
      <c r="L24" s="195">
        <v>71</v>
      </c>
      <c r="M24" s="193">
        <v>23</v>
      </c>
      <c r="O24" s="356"/>
      <c r="P24" s="335"/>
      <c r="Q24" s="41"/>
      <c r="R24" s="25"/>
      <c r="S24" s="24"/>
      <c r="T24" s="46"/>
      <c r="U24" s="26"/>
      <c r="V24" s="26"/>
      <c r="W24" s="46"/>
      <c r="X24" s="26"/>
      <c r="Y24" s="26"/>
      <c r="Z24" s="26"/>
      <c r="AA24" s="26"/>
    </row>
    <row r="25" spans="1:27" ht="23.25" customHeight="1" x14ac:dyDescent="0.2">
      <c r="A25" s="368" t="s">
        <v>100</v>
      </c>
      <c r="B25" s="43" t="s">
        <v>9</v>
      </c>
      <c r="C25" s="186">
        <f>SUM(D25:E25)</f>
        <v>1</v>
      </c>
      <c r="D25" s="187">
        <f>SUM(D26:D28)</f>
        <v>1</v>
      </c>
      <c r="E25" s="188">
        <f>SUM(E26:E28)</f>
        <v>0</v>
      </c>
      <c r="F25" s="189">
        <f t="shared" si="11"/>
        <v>767</v>
      </c>
      <c r="G25" s="175">
        <f>SUM(G26:G28)</f>
        <v>379</v>
      </c>
      <c r="H25" s="190">
        <f>SUM(H26:H28)</f>
        <v>388</v>
      </c>
      <c r="I25" s="189">
        <f t="shared" ref="I25:I28" si="12">SUM(J25:K25)</f>
        <v>51</v>
      </c>
      <c r="J25" s="187">
        <f>SUM(J26:J28)</f>
        <v>29</v>
      </c>
      <c r="K25" s="188">
        <f>SUM(K26:K28)</f>
        <v>22</v>
      </c>
      <c r="L25" s="205">
        <f>SUM(L26:L28)</f>
        <v>8</v>
      </c>
      <c r="M25" s="187">
        <f>SUM(M26:M28)</f>
        <v>3</v>
      </c>
      <c r="O25" s="358"/>
      <c r="P25" s="335"/>
      <c r="Q25" s="41"/>
      <c r="R25" s="41"/>
      <c r="S25" s="41"/>
      <c r="T25" s="46"/>
      <c r="U25" s="41"/>
      <c r="V25" s="41"/>
      <c r="W25" s="46"/>
      <c r="X25" s="41"/>
      <c r="Y25" s="41"/>
      <c r="Z25" s="41"/>
      <c r="AA25" s="41"/>
    </row>
    <row r="26" spans="1:27" ht="23.25" customHeight="1" x14ac:dyDescent="0.2">
      <c r="A26" s="369"/>
      <c r="B26" s="40" t="s">
        <v>15</v>
      </c>
      <c r="C26" s="169">
        <f>SUM(D26:E26)</f>
        <v>0</v>
      </c>
      <c r="D26" s="176">
        <v>0</v>
      </c>
      <c r="E26" s="177">
        <v>0</v>
      </c>
      <c r="F26" s="189">
        <f t="shared" si="11"/>
        <v>0</v>
      </c>
      <c r="G26" s="176">
        <v>0</v>
      </c>
      <c r="H26" s="177">
        <v>0</v>
      </c>
      <c r="I26" s="189">
        <f t="shared" si="12"/>
        <v>0</v>
      </c>
      <c r="J26" s="176">
        <v>0</v>
      </c>
      <c r="K26" s="177">
        <v>0</v>
      </c>
      <c r="L26" s="192">
        <v>0</v>
      </c>
      <c r="M26" s="176">
        <v>0</v>
      </c>
      <c r="O26" s="357"/>
      <c r="P26" s="335"/>
      <c r="Q26" s="41"/>
      <c r="R26" s="24"/>
      <c r="S26" s="24"/>
      <c r="T26" s="46"/>
      <c r="U26" s="24"/>
      <c r="V26" s="24"/>
      <c r="W26" s="46"/>
      <c r="X26" s="24"/>
      <c r="Y26" s="24"/>
      <c r="Z26" s="24"/>
      <c r="AA26" s="24"/>
    </row>
    <row r="27" spans="1:27" ht="23.25" customHeight="1" x14ac:dyDescent="0.2">
      <c r="A27" s="369"/>
      <c r="B27" s="40" t="s">
        <v>16</v>
      </c>
      <c r="C27" s="169">
        <f>SUM(D27:E27)</f>
        <v>1</v>
      </c>
      <c r="D27" s="206">
        <v>1</v>
      </c>
      <c r="E27" s="177">
        <v>0</v>
      </c>
      <c r="F27" s="189">
        <f t="shared" si="11"/>
        <v>767</v>
      </c>
      <c r="G27" s="206">
        <v>379</v>
      </c>
      <c r="H27" s="208">
        <v>388</v>
      </c>
      <c r="I27" s="189">
        <f t="shared" si="12"/>
        <v>51</v>
      </c>
      <c r="J27" s="206">
        <v>29</v>
      </c>
      <c r="K27" s="208">
        <v>22</v>
      </c>
      <c r="L27" s="192">
        <v>8</v>
      </c>
      <c r="M27" s="176">
        <v>3</v>
      </c>
      <c r="O27" s="357"/>
      <c r="P27" s="335"/>
      <c r="Q27" s="41"/>
      <c r="R27" s="25"/>
      <c r="S27" s="24"/>
      <c r="T27" s="46"/>
      <c r="U27" s="25"/>
      <c r="V27" s="25"/>
      <c r="W27" s="46"/>
      <c r="X27" s="25"/>
      <c r="Y27" s="25"/>
      <c r="Z27" s="24"/>
      <c r="AA27" s="24"/>
    </row>
    <row r="28" spans="1:27" ht="23.25" customHeight="1" x14ac:dyDescent="0.2">
      <c r="A28" s="370"/>
      <c r="B28" s="44" t="s">
        <v>17</v>
      </c>
      <c r="C28" s="196">
        <f>SUM(D28:E28)</f>
        <v>0</v>
      </c>
      <c r="D28" s="209">
        <v>0</v>
      </c>
      <c r="E28" s="198">
        <v>0</v>
      </c>
      <c r="F28" s="199">
        <f t="shared" si="11"/>
        <v>0</v>
      </c>
      <c r="G28" s="209">
        <v>0</v>
      </c>
      <c r="H28" s="198">
        <v>0</v>
      </c>
      <c r="I28" s="199">
        <f t="shared" si="12"/>
        <v>0</v>
      </c>
      <c r="J28" s="209">
        <v>0</v>
      </c>
      <c r="K28" s="198">
        <v>0</v>
      </c>
      <c r="L28" s="210">
        <v>0</v>
      </c>
      <c r="M28" s="209">
        <v>0</v>
      </c>
      <c r="O28" s="357"/>
      <c r="P28" s="335"/>
      <c r="Q28" s="41"/>
      <c r="R28" s="24"/>
      <c r="S28" s="24"/>
      <c r="T28" s="46"/>
      <c r="U28" s="24"/>
      <c r="V28" s="24"/>
      <c r="W28" s="46"/>
      <c r="X28" s="24"/>
      <c r="Y28" s="24"/>
      <c r="Z28" s="24"/>
      <c r="AA28" s="24"/>
    </row>
    <row r="29" spans="1:27" ht="23.25" customHeight="1" x14ac:dyDescent="0.2">
      <c r="A29" s="368" t="s">
        <v>25</v>
      </c>
      <c r="B29" s="40" t="s">
        <v>9</v>
      </c>
      <c r="C29" s="186">
        <f>SUM(D29:E29)</f>
        <v>46</v>
      </c>
      <c r="D29" s="187">
        <f>SUM(D30:D32)</f>
        <v>42</v>
      </c>
      <c r="E29" s="188">
        <f>SUM(E30:E32)</f>
        <v>4</v>
      </c>
      <c r="F29" s="189">
        <f t="shared" si="11"/>
        <v>22209</v>
      </c>
      <c r="G29" s="175">
        <f>SUM(G30:G32)</f>
        <v>11376</v>
      </c>
      <c r="H29" s="190">
        <f>SUM(H30:H32)</f>
        <v>10833</v>
      </c>
      <c r="I29" s="189">
        <f>SUM(J29:K29)</f>
        <v>1992</v>
      </c>
      <c r="J29" s="187">
        <f>SUM(J30:J32)</f>
        <v>1278</v>
      </c>
      <c r="K29" s="188">
        <f>SUM(K30:K32)</f>
        <v>714</v>
      </c>
      <c r="L29" s="205">
        <f>SUM(L30:L32)</f>
        <v>581</v>
      </c>
      <c r="M29" s="187">
        <f>SUM(M30:M32)</f>
        <v>543</v>
      </c>
      <c r="O29" s="358"/>
      <c r="P29" s="335"/>
      <c r="Q29" s="41"/>
      <c r="R29" s="41"/>
      <c r="S29" s="41"/>
      <c r="T29" s="46"/>
      <c r="U29" s="41"/>
      <c r="V29" s="41"/>
      <c r="W29" s="46"/>
      <c r="X29" s="41"/>
      <c r="Y29" s="41"/>
      <c r="Z29" s="41"/>
      <c r="AA29" s="41"/>
    </row>
    <row r="30" spans="1:27" ht="23.25" customHeight="1" x14ac:dyDescent="0.2">
      <c r="A30" s="369"/>
      <c r="B30" s="40" t="s">
        <v>15</v>
      </c>
      <c r="C30" s="169">
        <f t="shared" si="10"/>
        <v>0</v>
      </c>
      <c r="D30" s="176">
        <v>0</v>
      </c>
      <c r="E30" s="177">
        <v>0</v>
      </c>
      <c r="F30" s="189">
        <f t="shared" si="11"/>
        <v>0</v>
      </c>
      <c r="G30" s="176">
        <v>0</v>
      </c>
      <c r="H30" s="177">
        <v>0</v>
      </c>
      <c r="I30" s="189">
        <f t="shared" ref="I30:I48" si="13">SUM(J30:K30)</f>
        <v>0</v>
      </c>
      <c r="J30" s="176">
        <v>0</v>
      </c>
      <c r="K30" s="177">
        <v>0</v>
      </c>
      <c r="L30" s="192">
        <v>0</v>
      </c>
      <c r="M30" s="176">
        <v>0</v>
      </c>
      <c r="O30" s="357"/>
      <c r="P30" s="335"/>
      <c r="Q30" s="41"/>
      <c r="R30" s="24"/>
      <c r="S30" s="24"/>
      <c r="T30" s="46"/>
      <c r="U30" s="24"/>
      <c r="V30" s="24"/>
      <c r="W30" s="46"/>
      <c r="X30" s="24"/>
      <c r="Y30" s="24"/>
      <c r="Z30" s="24"/>
      <c r="AA30" s="24"/>
    </row>
    <row r="31" spans="1:27" ht="23.25" customHeight="1" x14ac:dyDescent="0.2">
      <c r="A31" s="369"/>
      <c r="B31" s="40" t="s">
        <v>16</v>
      </c>
      <c r="C31" s="169">
        <f>SUM(D31:E31)</f>
        <v>37</v>
      </c>
      <c r="D31" s="193">
        <v>33</v>
      </c>
      <c r="E31" s="177">
        <v>4</v>
      </c>
      <c r="F31" s="189">
        <f t="shared" si="11"/>
        <v>18003</v>
      </c>
      <c r="G31" s="193">
        <v>9226</v>
      </c>
      <c r="H31" s="194">
        <v>8777</v>
      </c>
      <c r="I31" s="189">
        <f t="shared" si="13"/>
        <v>1715</v>
      </c>
      <c r="J31" s="193">
        <v>1077</v>
      </c>
      <c r="K31" s="194">
        <v>638</v>
      </c>
      <c r="L31" s="195">
        <v>453</v>
      </c>
      <c r="M31" s="176">
        <v>487</v>
      </c>
      <c r="O31" s="357"/>
      <c r="P31" s="335"/>
      <c r="Q31" s="41"/>
      <c r="R31" s="26"/>
      <c r="S31" s="24"/>
      <c r="T31" s="46"/>
      <c r="U31" s="26"/>
      <c r="V31" s="26"/>
      <c r="W31" s="46"/>
      <c r="X31" s="26"/>
      <c r="Y31" s="26"/>
      <c r="Z31" s="26"/>
      <c r="AA31" s="24"/>
    </row>
    <row r="32" spans="1:27" ht="23.25" customHeight="1" x14ac:dyDescent="0.2">
      <c r="A32" s="370"/>
      <c r="B32" s="40" t="s">
        <v>17</v>
      </c>
      <c r="C32" s="196">
        <f t="shared" si="10"/>
        <v>9</v>
      </c>
      <c r="D32" s="211">
        <v>9</v>
      </c>
      <c r="E32" s="198">
        <v>0</v>
      </c>
      <c r="F32" s="199">
        <f t="shared" si="11"/>
        <v>4206</v>
      </c>
      <c r="G32" s="197">
        <v>2150</v>
      </c>
      <c r="H32" s="200">
        <v>2056</v>
      </c>
      <c r="I32" s="199">
        <f t="shared" si="13"/>
        <v>277</v>
      </c>
      <c r="J32" s="197">
        <v>201</v>
      </c>
      <c r="K32" s="200">
        <v>76</v>
      </c>
      <c r="L32" s="201">
        <v>128</v>
      </c>
      <c r="M32" s="209">
        <v>56</v>
      </c>
      <c r="O32" s="357"/>
      <c r="P32" s="335"/>
      <c r="Q32" s="41"/>
      <c r="R32" s="25"/>
      <c r="S32" s="24"/>
      <c r="T32" s="46"/>
      <c r="U32" s="26"/>
      <c r="V32" s="26"/>
      <c r="W32" s="46"/>
      <c r="X32" s="26"/>
      <c r="Y32" s="26"/>
      <c r="Z32" s="26"/>
      <c r="AA32" s="24"/>
    </row>
    <row r="33" spans="1:27" ht="23.25" customHeight="1" x14ac:dyDescent="0.2">
      <c r="A33" s="368" t="s">
        <v>79</v>
      </c>
      <c r="B33" s="43" t="s">
        <v>9</v>
      </c>
      <c r="C33" s="186">
        <f>SUM(D33:E33)</f>
        <v>7</v>
      </c>
      <c r="D33" s="187">
        <f>SUM(D34:D36)</f>
        <v>7</v>
      </c>
      <c r="E33" s="188">
        <f>SUM(E34:E36)</f>
        <v>0</v>
      </c>
      <c r="F33" s="189">
        <f t="shared" si="11"/>
        <v>1854</v>
      </c>
      <c r="G33" s="175">
        <f>SUM(G34:G36)</f>
        <v>863</v>
      </c>
      <c r="H33" s="188">
        <f>SUM(H34:H36)</f>
        <v>991</v>
      </c>
      <c r="I33" s="189">
        <f t="shared" si="13"/>
        <v>56</v>
      </c>
      <c r="J33" s="187">
        <f>SUM(J34:J36)</f>
        <v>29</v>
      </c>
      <c r="K33" s="188">
        <f>SUM(K34:K36)</f>
        <v>27</v>
      </c>
      <c r="L33" s="205">
        <f>SUM(L34:L36)</f>
        <v>144</v>
      </c>
      <c r="M33" s="187">
        <f>SUM(M34:M36)</f>
        <v>6</v>
      </c>
      <c r="O33" s="358"/>
      <c r="P33" s="335"/>
      <c r="Q33" s="41"/>
      <c r="R33" s="41"/>
      <c r="S33" s="41"/>
      <c r="T33" s="46"/>
      <c r="U33" s="41"/>
      <c r="V33" s="41"/>
      <c r="W33" s="46"/>
      <c r="X33" s="41"/>
      <c r="Y33" s="41"/>
      <c r="Z33" s="41"/>
      <c r="AA33" s="41"/>
    </row>
    <row r="34" spans="1:27" ht="23.25" customHeight="1" x14ac:dyDescent="0.2">
      <c r="A34" s="369"/>
      <c r="B34" s="40" t="s">
        <v>15</v>
      </c>
      <c r="C34" s="169">
        <f>SUM(D34:E34)</f>
        <v>0</v>
      </c>
      <c r="D34" s="176">
        <v>0</v>
      </c>
      <c r="E34" s="177">
        <v>0</v>
      </c>
      <c r="F34" s="189">
        <f t="shared" si="11"/>
        <v>0</v>
      </c>
      <c r="G34" s="176">
        <v>0</v>
      </c>
      <c r="H34" s="177">
        <v>0</v>
      </c>
      <c r="I34" s="189">
        <f t="shared" si="13"/>
        <v>0</v>
      </c>
      <c r="J34" s="176">
        <v>0</v>
      </c>
      <c r="K34" s="177">
        <v>0</v>
      </c>
      <c r="L34" s="192">
        <v>0</v>
      </c>
      <c r="M34" s="176">
        <v>0</v>
      </c>
      <c r="O34" s="357"/>
      <c r="P34" s="335"/>
      <c r="Q34" s="41"/>
      <c r="R34" s="24"/>
      <c r="S34" s="24"/>
      <c r="T34" s="46"/>
      <c r="U34" s="24"/>
      <c r="V34" s="24"/>
      <c r="W34" s="46"/>
      <c r="X34" s="24"/>
      <c r="Y34" s="24"/>
      <c r="Z34" s="24"/>
      <c r="AA34" s="24"/>
    </row>
    <row r="35" spans="1:27" ht="23.25" customHeight="1" x14ac:dyDescent="0.2">
      <c r="A35" s="369"/>
      <c r="B35" s="40" t="s">
        <v>16</v>
      </c>
      <c r="C35" s="169">
        <f>SUM(D35:E35)</f>
        <v>3</v>
      </c>
      <c r="D35" s="206">
        <v>3</v>
      </c>
      <c r="E35" s="177">
        <v>0</v>
      </c>
      <c r="F35" s="189">
        <f t="shared" si="11"/>
        <v>1487</v>
      </c>
      <c r="G35" s="206">
        <v>702</v>
      </c>
      <c r="H35" s="208">
        <v>785</v>
      </c>
      <c r="I35" s="189">
        <f t="shared" si="13"/>
        <v>43</v>
      </c>
      <c r="J35" s="206">
        <v>20</v>
      </c>
      <c r="K35" s="208">
        <v>23</v>
      </c>
      <c r="L35" s="192">
        <v>62</v>
      </c>
      <c r="M35" s="176">
        <v>0</v>
      </c>
      <c r="O35" s="357"/>
      <c r="P35" s="335"/>
      <c r="Q35" s="41"/>
      <c r="R35" s="25"/>
      <c r="S35" s="24"/>
      <c r="T35" s="46"/>
      <c r="U35" s="25"/>
      <c r="V35" s="25"/>
      <c r="W35" s="46"/>
      <c r="X35" s="25"/>
      <c r="Y35" s="25"/>
      <c r="Z35" s="24"/>
      <c r="AA35" s="24"/>
    </row>
    <row r="36" spans="1:27" ht="23.25" customHeight="1" x14ac:dyDescent="0.2">
      <c r="A36" s="370"/>
      <c r="B36" s="44" t="s">
        <v>17</v>
      </c>
      <c r="C36" s="196">
        <f>SUM(D36:E36)</f>
        <v>4</v>
      </c>
      <c r="D36" s="209">
        <v>4</v>
      </c>
      <c r="E36" s="198">
        <v>0</v>
      </c>
      <c r="F36" s="199">
        <f t="shared" si="11"/>
        <v>367</v>
      </c>
      <c r="G36" s="209">
        <v>161</v>
      </c>
      <c r="H36" s="198">
        <v>206</v>
      </c>
      <c r="I36" s="199">
        <f t="shared" si="13"/>
        <v>13</v>
      </c>
      <c r="J36" s="209">
        <v>9</v>
      </c>
      <c r="K36" s="198">
        <v>4</v>
      </c>
      <c r="L36" s="210">
        <v>82</v>
      </c>
      <c r="M36" s="209">
        <v>6</v>
      </c>
      <c r="O36" s="357"/>
      <c r="P36" s="335"/>
      <c r="Q36" s="41"/>
      <c r="R36" s="24"/>
      <c r="S36" s="24"/>
      <c r="T36" s="46"/>
      <c r="U36" s="24"/>
      <c r="V36" s="24"/>
      <c r="W36" s="46"/>
      <c r="X36" s="24"/>
      <c r="Y36" s="24"/>
      <c r="Z36" s="24"/>
      <c r="AA36" s="24"/>
    </row>
    <row r="37" spans="1:27" ht="23.25" customHeight="1" x14ac:dyDescent="0.2">
      <c r="A37" s="371" t="s">
        <v>80</v>
      </c>
      <c r="B37" s="40" t="s">
        <v>9</v>
      </c>
      <c r="C37" s="169">
        <f t="shared" si="10"/>
        <v>11</v>
      </c>
      <c r="D37" s="175">
        <f>SUM(D38:D40)</f>
        <v>11</v>
      </c>
      <c r="E37" s="188">
        <f t="shared" ref="E37" si="14">SUM(E38:E40)</f>
        <v>0</v>
      </c>
      <c r="F37" s="189">
        <f t="shared" si="11"/>
        <v>1706</v>
      </c>
      <c r="G37" s="175">
        <f>SUM(G38:G40)</f>
        <v>1186</v>
      </c>
      <c r="H37" s="190">
        <f>SUM(H38:H40)</f>
        <v>520</v>
      </c>
      <c r="I37" s="189">
        <f t="shared" si="13"/>
        <v>1020</v>
      </c>
      <c r="J37" s="187">
        <f>SUM(J38:J40)</f>
        <v>424</v>
      </c>
      <c r="K37" s="188">
        <f>SUM(K38:K40)</f>
        <v>596</v>
      </c>
      <c r="L37" s="205">
        <f>SUM(L38:L40)</f>
        <v>53</v>
      </c>
      <c r="M37" s="187">
        <f>SUM(M38:M40)</f>
        <v>326</v>
      </c>
      <c r="O37" s="356"/>
      <c r="P37" s="335"/>
      <c r="Q37" s="41"/>
      <c r="R37" s="41"/>
      <c r="S37" s="41"/>
      <c r="T37" s="46"/>
      <c r="U37" s="41"/>
      <c r="V37" s="41"/>
      <c r="W37" s="46"/>
      <c r="X37" s="41"/>
      <c r="Y37" s="41"/>
      <c r="Z37" s="41"/>
      <c r="AA37" s="41"/>
    </row>
    <row r="38" spans="1:27" ht="23.25" customHeight="1" x14ac:dyDescent="0.2">
      <c r="A38" s="372"/>
      <c r="B38" s="40" t="s">
        <v>15</v>
      </c>
      <c r="C38" s="169">
        <f t="shared" si="10"/>
        <v>1</v>
      </c>
      <c r="D38" s="206">
        <v>1</v>
      </c>
      <c r="E38" s="177">
        <v>0</v>
      </c>
      <c r="F38" s="189">
        <f t="shared" si="11"/>
        <v>55</v>
      </c>
      <c r="G38" s="193">
        <v>39</v>
      </c>
      <c r="H38" s="194">
        <v>16</v>
      </c>
      <c r="I38" s="189">
        <f t="shared" si="13"/>
        <v>30</v>
      </c>
      <c r="J38" s="193">
        <v>10</v>
      </c>
      <c r="K38" s="194">
        <v>20</v>
      </c>
      <c r="L38" s="195">
        <v>3</v>
      </c>
      <c r="M38" s="176">
        <v>3</v>
      </c>
      <c r="O38" s="356"/>
      <c r="P38" s="335"/>
      <c r="Q38" s="41"/>
      <c r="R38" s="25"/>
      <c r="S38" s="24"/>
      <c r="T38" s="46"/>
      <c r="U38" s="26"/>
      <c r="V38" s="26"/>
      <c r="W38" s="46"/>
      <c r="X38" s="26"/>
      <c r="Y38" s="26"/>
      <c r="Z38" s="26"/>
      <c r="AA38" s="24"/>
    </row>
    <row r="39" spans="1:27" ht="23.25" customHeight="1" x14ac:dyDescent="0.2">
      <c r="A39" s="372"/>
      <c r="B39" s="40" t="s">
        <v>16</v>
      </c>
      <c r="C39" s="169">
        <f t="shared" si="10"/>
        <v>10</v>
      </c>
      <c r="D39" s="206">
        <v>10</v>
      </c>
      <c r="E39" s="208">
        <v>0</v>
      </c>
      <c r="F39" s="189">
        <f t="shared" si="11"/>
        <v>1651</v>
      </c>
      <c r="G39" s="193">
        <v>1147</v>
      </c>
      <c r="H39" s="194">
        <v>504</v>
      </c>
      <c r="I39" s="189">
        <f t="shared" si="13"/>
        <v>990</v>
      </c>
      <c r="J39" s="193">
        <v>414</v>
      </c>
      <c r="K39" s="194">
        <v>576</v>
      </c>
      <c r="L39" s="195">
        <v>50</v>
      </c>
      <c r="M39" s="193">
        <v>323</v>
      </c>
      <c r="O39" s="356"/>
      <c r="P39" s="335"/>
      <c r="Q39" s="41"/>
      <c r="R39" s="25"/>
      <c r="S39" s="25"/>
      <c r="T39" s="46"/>
      <c r="U39" s="26"/>
      <c r="V39" s="26"/>
      <c r="W39" s="46"/>
      <c r="X39" s="26"/>
      <c r="Y39" s="26"/>
      <c r="Z39" s="26"/>
      <c r="AA39" s="26"/>
    </row>
    <row r="40" spans="1:27" ht="23.25" customHeight="1" x14ac:dyDescent="0.2">
      <c r="A40" s="373"/>
      <c r="B40" s="40" t="s">
        <v>17</v>
      </c>
      <c r="C40" s="169">
        <f t="shared" si="10"/>
        <v>0</v>
      </c>
      <c r="D40" s="176">
        <v>0</v>
      </c>
      <c r="E40" s="198">
        <v>0</v>
      </c>
      <c r="F40" s="199">
        <f t="shared" si="11"/>
        <v>0</v>
      </c>
      <c r="G40" s="209">
        <v>0</v>
      </c>
      <c r="H40" s="198">
        <v>0</v>
      </c>
      <c r="I40" s="199">
        <f t="shared" si="13"/>
        <v>0</v>
      </c>
      <c r="J40" s="209">
        <v>0</v>
      </c>
      <c r="K40" s="198">
        <v>0</v>
      </c>
      <c r="L40" s="192">
        <v>0</v>
      </c>
      <c r="M40" s="176">
        <v>0</v>
      </c>
      <c r="O40" s="356"/>
      <c r="P40" s="335"/>
      <c r="Q40" s="41"/>
      <c r="R40" s="24"/>
      <c r="S40" s="24"/>
      <c r="T40" s="46"/>
      <c r="U40" s="24"/>
      <c r="V40" s="24"/>
      <c r="W40" s="46"/>
      <c r="X40" s="24"/>
      <c r="Y40" s="24"/>
      <c r="Z40" s="24"/>
      <c r="AA40" s="24"/>
    </row>
    <row r="41" spans="1:27" ht="23.25" customHeight="1" x14ac:dyDescent="0.2">
      <c r="A41" s="374" t="s">
        <v>18</v>
      </c>
      <c r="B41" s="43" t="s">
        <v>9</v>
      </c>
      <c r="C41" s="186">
        <f>SUM(D41:E41)</f>
        <v>22</v>
      </c>
      <c r="D41" s="187">
        <f>SUM(D42:D44)</f>
        <v>22</v>
      </c>
      <c r="E41" s="190">
        <f t="shared" ref="E41" si="15">SUM(E42:E44)</f>
        <v>0</v>
      </c>
      <c r="F41" s="204">
        <f t="shared" si="11"/>
        <v>2214</v>
      </c>
      <c r="G41" s="175">
        <f>SUM(G42:G44)</f>
        <v>921</v>
      </c>
      <c r="H41" s="188">
        <f>SUM(H42:H44)</f>
        <v>1293</v>
      </c>
      <c r="I41" s="189">
        <f t="shared" si="13"/>
        <v>172</v>
      </c>
      <c r="J41" s="187">
        <f>SUM(J42:J44)</f>
        <v>63</v>
      </c>
      <c r="K41" s="188">
        <f>SUM(K42:K44)</f>
        <v>109</v>
      </c>
      <c r="L41" s="205">
        <f>SUM(L42:L44)</f>
        <v>859</v>
      </c>
      <c r="M41" s="187">
        <f>SUM(M42:M44)</f>
        <v>87</v>
      </c>
      <c r="O41" s="355"/>
      <c r="P41" s="335"/>
      <c r="Q41" s="41"/>
      <c r="R41" s="41"/>
      <c r="S41" s="41"/>
      <c r="T41" s="46"/>
      <c r="U41" s="41"/>
      <c r="V41" s="41"/>
      <c r="W41" s="46"/>
      <c r="X41" s="41"/>
      <c r="Y41" s="41"/>
      <c r="Z41" s="41"/>
      <c r="AA41" s="41"/>
    </row>
    <row r="42" spans="1:27" ht="23.25" customHeight="1" x14ac:dyDescent="0.2">
      <c r="A42" s="372"/>
      <c r="B42" s="40" t="s">
        <v>15</v>
      </c>
      <c r="C42" s="169">
        <f t="shared" si="10"/>
        <v>0</v>
      </c>
      <c r="D42" s="206">
        <v>0</v>
      </c>
      <c r="E42" s="177">
        <v>0</v>
      </c>
      <c r="F42" s="189">
        <f t="shared" si="11"/>
        <v>0</v>
      </c>
      <c r="G42" s="206">
        <v>0</v>
      </c>
      <c r="H42" s="208">
        <v>0</v>
      </c>
      <c r="I42" s="189">
        <f t="shared" si="13"/>
        <v>0</v>
      </c>
      <c r="J42" s="176">
        <v>0</v>
      </c>
      <c r="K42" s="208">
        <v>0</v>
      </c>
      <c r="L42" s="192">
        <v>0</v>
      </c>
      <c r="M42" s="176">
        <v>0</v>
      </c>
      <c r="O42" s="356"/>
      <c r="P42" s="335"/>
      <c r="Q42" s="41"/>
      <c r="R42" s="25"/>
      <c r="S42" s="24"/>
      <c r="T42" s="46"/>
      <c r="U42" s="25"/>
      <c r="V42" s="25"/>
      <c r="W42" s="46"/>
      <c r="X42" s="24"/>
      <c r="Y42" s="25"/>
      <c r="Z42" s="24"/>
      <c r="AA42" s="24"/>
    </row>
    <row r="43" spans="1:27" ht="24" customHeight="1" x14ac:dyDescent="0.2">
      <c r="A43" s="372"/>
      <c r="B43" s="40" t="s">
        <v>16</v>
      </c>
      <c r="C43" s="169">
        <f>SUM(D43:E43)</f>
        <v>6</v>
      </c>
      <c r="D43" s="206">
        <v>6</v>
      </c>
      <c r="E43" s="177">
        <v>0</v>
      </c>
      <c r="F43" s="189">
        <f t="shared" si="11"/>
        <v>565</v>
      </c>
      <c r="G43" s="193">
        <v>133</v>
      </c>
      <c r="H43" s="194">
        <v>432</v>
      </c>
      <c r="I43" s="189">
        <f t="shared" si="13"/>
        <v>69</v>
      </c>
      <c r="J43" s="193">
        <v>18</v>
      </c>
      <c r="K43" s="194">
        <v>51</v>
      </c>
      <c r="L43" s="195">
        <v>582</v>
      </c>
      <c r="M43" s="193">
        <v>28</v>
      </c>
      <c r="O43" s="356"/>
      <c r="P43" s="335"/>
      <c r="Q43" s="41"/>
      <c r="R43" s="25"/>
      <c r="S43" s="24"/>
      <c r="T43" s="46"/>
      <c r="U43" s="26"/>
      <c r="V43" s="26"/>
      <c r="W43" s="46"/>
      <c r="X43" s="26"/>
      <c r="Y43" s="26"/>
      <c r="Z43" s="26"/>
      <c r="AA43" s="26"/>
    </row>
    <row r="44" spans="1:27" ht="23.25" customHeight="1" x14ac:dyDescent="0.2">
      <c r="A44" s="373"/>
      <c r="B44" s="44" t="s">
        <v>17</v>
      </c>
      <c r="C44" s="169">
        <f>SUM(D44:E44)</f>
        <v>16</v>
      </c>
      <c r="D44" s="206">
        <v>16</v>
      </c>
      <c r="E44" s="177">
        <v>0</v>
      </c>
      <c r="F44" s="199">
        <f t="shared" si="11"/>
        <v>1649</v>
      </c>
      <c r="G44" s="197">
        <v>788</v>
      </c>
      <c r="H44" s="200">
        <v>861</v>
      </c>
      <c r="I44" s="199">
        <f t="shared" si="13"/>
        <v>103</v>
      </c>
      <c r="J44" s="197">
        <v>45</v>
      </c>
      <c r="K44" s="200">
        <v>58</v>
      </c>
      <c r="L44" s="201">
        <v>277</v>
      </c>
      <c r="M44" s="193">
        <v>59</v>
      </c>
      <c r="O44" s="356"/>
      <c r="P44" s="335"/>
      <c r="Q44" s="41"/>
      <c r="R44" s="25"/>
      <c r="S44" s="24"/>
      <c r="T44" s="46"/>
      <c r="U44" s="26"/>
      <c r="V44" s="26"/>
      <c r="W44" s="46"/>
      <c r="X44" s="26"/>
      <c r="Y44" s="26"/>
      <c r="Z44" s="26"/>
      <c r="AA44" s="26"/>
    </row>
    <row r="45" spans="1:27" ht="23.25" customHeight="1" x14ac:dyDescent="0.2">
      <c r="A45" s="374" t="s">
        <v>19</v>
      </c>
      <c r="B45" s="43" t="s">
        <v>9</v>
      </c>
      <c r="C45" s="186">
        <f t="shared" ref="C45" si="16">SUM(D45:E45)</f>
        <v>24</v>
      </c>
      <c r="D45" s="187">
        <f>SUM(D46:D48)</f>
        <v>24</v>
      </c>
      <c r="E45" s="188">
        <f t="shared" ref="E45" si="17">SUM(E46:E48)</f>
        <v>0</v>
      </c>
      <c r="F45" s="189">
        <f t="shared" si="11"/>
        <v>1267</v>
      </c>
      <c r="G45" s="175">
        <f>SUM(G46:G48)</f>
        <v>690</v>
      </c>
      <c r="H45" s="190">
        <f>SUM(H46:H48)</f>
        <v>577</v>
      </c>
      <c r="I45" s="189">
        <f t="shared" si="13"/>
        <v>113</v>
      </c>
      <c r="J45" s="187">
        <f>SUM(J46:J48)</f>
        <v>71</v>
      </c>
      <c r="K45" s="188">
        <f>SUM(K46:K48)</f>
        <v>42</v>
      </c>
      <c r="L45" s="205">
        <f>SUM(L46:L48)</f>
        <v>71</v>
      </c>
      <c r="M45" s="187">
        <f>SUM(M46:M48)</f>
        <v>40</v>
      </c>
      <c r="O45" s="355"/>
      <c r="P45" s="335"/>
      <c r="Q45" s="41"/>
      <c r="R45" s="41"/>
      <c r="S45" s="41"/>
      <c r="T45" s="46"/>
      <c r="U45" s="41"/>
      <c r="V45" s="41"/>
      <c r="W45" s="46"/>
      <c r="X45" s="41"/>
      <c r="Y45" s="41"/>
      <c r="Z45" s="41"/>
      <c r="AA45" s="41"/>
    </row>
    <row r="46" spans="1:27" ht="22.5" customHeight="1" x14ac:dyDescent="0.2">
      <c r="A46" s="372"/>
      <c r="B46" s="40" t="s">
        <v>15</v>
      </c>
      <c r="C46" s="169">
        <f>SUM(D46:E46)</f>
        <v>0</v>
      </c>
      <c r="D46" s="176">
        <v>0</v>
      </c>
      <c r="E46" s="177">
        <v>0</v>
      </c>
      <c r="F46" s="189">
        <f t="shared" si="11"/>
        <v>0</v>
      </c>
      <c r="G46" s="176">
        <v>0</v>
      </c>
      <c r="H46" s="177">
        <v>0</v>
      </c>
      <c r="I46" s="189">
        <f t="shared" si="13"/>
        <v>0</v>
      </c>
      <c r="J46" s="176">
        <v>0</v>
      </c>
      <c r="K46" s="177">
        <v>0</v>
      </c>
      <c r="L46" s="192">
        <v>0</v>
      </c>
      <c r="M46" s="207">
        <v>0</v>
      </c>
      <c r="O46" s="356"/>
      <c r="P46" s="335"/>
      <c r="Q46" s="41"/>
      <c r="R46" s="24"/>
      <c r="S46" s="24"/>
      <c r="T46" s="46"/>
      <c r="U46" s="24"/>
      <c r="V46" s="24"/>
      <c r="W46" s="46"/>
      <c r="X46" s="24"/>
      <c r="Y46" s="24"/>
      <c r="Z46" s="24"/>
      <c r="AA46" s="26"/>
    </row>
    <row r="47" spans="1:27" ht="23.25" customHeight="1" x14ac:dyDescent="0.2">
      <c r="A47" s="372"/>
      <c r="B47" s="40" t="s">
        <v>16</v>
      </c>
      <c r="C47" s="169">
        <f>SUM(D47:E47)</f>
        <v>0</v>
      </c>
      <c r="D47" s="176">
        <v>0</v>
      </c>
      <c r="E47" s="177">
        <v>0</v>
      </c>
      <c r="F47" s="189">
        <f t="shared" si="11"/>
        <v>0</v>
      </c>
      <c r="G47" s="176">
        <v>0</v>
      </c>
      <c r="H47" s="177">
        <v>0</v>
      </c>
      <c r="I47" s="189">
        <f t="shared" si="13"/>
        <v>0</v>
      </c>
      <c r="J47" s="176">
        <v>0</v>
      </c>
      <c r="K47" s="208">
        <v>0</v>
      </c>
      <c r="L47" s="192">
        <v>0</v>
      </c>
      <c r="M47" s="207">
        <v>0</v>
      </c>
      <c r="O47" s="356"/>
      <c r="P47" s="335"/>
      <c r="Q47" s="41"/>
      <c r="R47" s="24"/>
      <c r="S47" s="24"/>
      <c r="T47" s="46"/>
      <c r="U47" s="24"/>
      <c r="V47" s="24"/>
      <c r="W47" s="46"/>
      <c r="X47" s="24"/>
      <c r="Y47" s="25"/>
      <c r="Z47" s="24"/>
      <c r="AA47" s="26"/>
    </row>
    <row r="48" spans="1:27" ht="22.5" customHeight="1" thickBot="1" x14ac:dyDescent="0.25">
      <c r="A48" s="375"/>
      <c r="B48" s="45" t="s">
        <v>17</v>
      </c>
      <c r="C48" s="212">
        <f>SUM(D48:E48)</f>
        <v>24</v>
      </c>
      <c r="D48" s="213">
        <v>24</v>
      </c>
      <c r="E48" s="214">
        <v>0</v>
      </c>
      <c r="F48" s="215">
        <f t="shared" si="11"/>
        <v>1267</v>
      </c>
      <c r="G48" s="216">
        <v>690</v>
      </c>
      <c r="H48" s="217">
        <v>577</v>
      </c>
      <c r="I48" s="215">
        <f t="shared" si="13"/>
        <v>113</v>
      </c>
      <c r="J48" s="216">
        <v>71</v>
      </c>
      <c r="K48" s="217">
        <v>42</v>
      </c>
      <c r="L48" s="218">
        <v>71</v>
      </c>
      <c r="M48" s="207">
        <v>40</v>
      </c>
      <c r="O48" s="356"/>
      <c r="P48" s="335"/>
      <c r="Q48" s="41"/>
      <c r="R48" s="25"/>
      <c r="S48" s="24"/>
      <c r="T48" s="46"/>
      <c r="U48" s="26"/>
      <c r="V48" s="26"/>
      <c r="W48" s="46"/>
      <c r="X48" s="26"/>
      <c r="Y48" s="26"/>
      <c r="Z48" s="26"/>
      <c r="AA48" s="26"/>
    </row>
    <row r="49" spans="1:27" ht="19.5" thickBot="1" x14ac:dyDescent="0.25">
      <c r="A49" s="17"/>
      <c r="B49" s="18"/>
      <c r="C49" s="16"/>
      <c r="D49" s="10"/>
      <c r="E49" s="11"/>
      <c r="F49" s="11"/>
      <c r="G49" s="10"/>
      <c r="H49" s="10"/>
      <c r="I49" s="11"/>
      <c r="J49" s="10"/>
      <c r="K49" s="10"/>
      <c r="L49" s="11"/>
      <c r="M49" s="60"/>
      <c r="O49" s="336"/>
      <c r="P49" s="127"/>
      <c r="Q49" s="337"/>
      <c r="R49" s="25"/>
      <c r="S49" s="24"/>
      <c r="T49" s="24"/>
      <c r="U49" s="25"/>
      <c r="V49" s="25"/>
      <c r="W49" s="24"/>
      <c r="X49" s="25"/>
      <c r="Y49" s="25"/>
      <c r="Z49" s="24"/>
      <c r="AA49" s="24"/>
    </row>
    <row r="50" spans="1:27" ht="42.75" customHeight="1" thickBot="1" x14ac:dyDescent="0.25">
      <c r="A50" s="5" t="s">
        <v>26</v>
      </c>
      <c r="B50" s="5"/>
      <c r="C50" s="5"/>
      <c r="D50" s="5"/>
      <c r="E50" s="5"/>
      <c r="F50" s="5"/>
      <c r="G50" s="5"/>
      <c r="H50" s="5"/>
      <c r="I50" s="5"/>
      <c r="J50" s="5"/>
      <c r="K50" s="376" t="s">
        <v>125</v>
      </c>
      <c r="L50" s="376"/>
      <c r="M50" s="376"/>
      <c r="O50" s="328"/>
      <c r="P50" s="328"/>
      <c r="Q50" s="328"/>
      <c r="R50" s="328"/>
      <c r="S50" s="328"/>
      <c r="T50" s="328"/>
      <c r="U50" s="328"/>
      <c r="V50" s="328"/>
      <c r="W50" s="328"/>
      <c r="X50" s="328"/>
      <c r="Y50" s="328"/>
      <c r="Z50" s="328"/>
      <c r="AA50" s="328"/>
    </row>
    <row r="51" spans="1:27" ht="25.5" customHeight="1" x14ac:dyDescent="0.2">
      <c r="A51" s="359" t="s">
        <v>27</v>
      </c>
      <c r="B51" s="360"/>
      <c r="C51" s="363" t="s">
        <v>8</v>
      </c>
      <c r="D51" s="364"/>
      <c r="E51" s="365"/>
      <c r="F51" s="363" t="s">
        <v>115</v>
      </c>
      <c r="G51" s="366"/>
      <c r="H51" s="360"/>
      <c r="I51" s="363" t="s">
        <v>122</v>
      </c>
      <c r="J51" s="367"/>
      <c r="K51" s="360"/>
      <c r="L51" s="135" t="s">
        <v>28</v>
      </c>
      <c r="M51" s="135" t="s">
        <v>29</v>
      </c>
    </row>
    <row r="52" spans="1:27" ht="23.25" customHeight="1" x14ac:dyDescent="0.2">
      <c r="A52" s="361"/>
      <c r="B52" s="362"/>
      <c r="C52" s="57" t="s">
        <v>9</v>
      </c>
      <c r="D52" s="58" t="s">
        <v>10</v>
      </c>
      <c r="E52" s="58" t="s">
        <v>11</v>
      </c>
      <c r="F52" s="58" t="s">
        <v>9</v>
      </c>
      <c r="G52" s="57" t="s">
        <v>12</v>
      </c>
      <c r="H52" s="59" t="s">
        <v>13</v>
      </c>
      <c r="I52" s="58" t="s">
        <v>9</v>
      </c>
      <c r="J52" s="57" t="s">
        <v>12</v>
      </c>
      <c r="K52" s="58" t="s">
        <v>13</v>
      </c>
      <c r="L52" s="136" t="s">
        <v>30</v>
      </c>
      <c r="M52" s="136" t="s">
        <v>31</v>
      </c>
    </row>
    <row r="53" spans="1:27" x14ac:dyDescent="0.2">
      <c r="A53" s="48" t="s">
        <v>14</v>
      </c>
      <c r="B53" s="49"/>
      <c r="C53" s="219">
        <v>-7</v>
      </c>
      <c r="D53" s="220">
        <v>-6</v>
      </c>
      <c r="E53" s="221">
        <v>-1</v>
      </c>
      <c r="F53" s="222">
        <v>-1625</v>
      </c>
      <c r="G53" s="223">
        <v>-822</v>
      </c>
      <c r="H53" s="224">
        <v>-803</v>
      </c>
      <c r="I53" s="225">
        <v>-31</v>
      </c>
      <c r="J53" s="223">
        <v>-15</v>
      </c>
      <c r="K53" s="226">
        <v>-16</v>
      </c>
      <c r="L53" s="227">
        <v>91</v>
      </c>
      <c r="M53" s="220">
        <v>22</v>
      </c>
    </row>
    <row r="54" spans="1:27" x14ac:dyDescent="0.2">
      <c r="A54" s="50" t="s">
        <v>24</v>
      </c>
      <c r="B54" s="51"/>
      <c r="C54" s="228">
        <v>-2</v>
      </c>
      <c r="D54" s="220">
        <v>-2</v>
      </c>
      <c r="E54" s="229">
        <v>0</v>
      </c>
      <c r="F54" s="219">
        <v>-333</v>
      </c>
      <c r="G54" s="220">
        <v>-185</v>
      </c>
      <c r="H54" s="230">
        <v>-148</v>
      </c>
      <c r="I54" s="231">
        <v>-23</v>
      </c>
      <c r="J54" s="220">
        <v>-2</v>
      </c>
      <c r="K54" s="232">
        <v>-21</v>
      </c>
      <c r="L54" s="233">
        <v>-6</v>
      </c>
      <c r="M54" s="220">
        <v>4</v>
      </c>
    </row>
    <row r="55" spans="1:27" x14ac:dyDescent="0.2">
      <c r="A55" s="52" t="s">
        <v>94</v>
      </c>
      <c r="B55" s="51"/>
      <c r="C55" s="228">
        <v>1</v>
      </c>
      <c r="D55" s="220">
        <v>1</v>
      </c>
      <c r="E55" s="229">
        <v>0</v>
      </c>
      <c r="F55" s="219">
        <v>-36</v>
      </c>
      <c r="G55" s="220">
        <v>-27</v>
      </c>
      <c r="H55" s="230">
        <v>-9</v>
      </c>
      <c r="I55" s="231">
        <v>21</v>
      </c>
      <c r="J55" s="220">
        <v>1</v>
      </c>
      <c r="K55" s="232">
        <v>20</v>
      </c>
      <c r="L55" s="233">
        <v>-34</v>
      </c>
      <c r="M55" s="220">
        <v>13</v>
      </c>
    </row>
    <row r="56" spans="1:27" x14ac:dyDescent="0.2">
      <c r="A56" s="50" t="s">
        <v>20</v>
      </c>
      <c r="B56" s="51"/>
      <c r="C56" s="228">
        <v>-2</v>
      </c>
      <c r="D56" s="220">
        <v>-1</v>
      </c>
      <c r="E56" s="229">
        <v>-1</v>
      </c>
      <c r="F56" s="219">
        <v>-1043</v>
      </c>
      <c r="G56" s="220">
        <v>-353</v>
      </c>
      <c r="H56" s="230">
        <v>-690</v>
      </c>
      <c r="I56" s="231">
        <v>7</v>
      </c>
      <c r="J56" s="220">
        <v>6</v>
      </c>
      <c r="K56" s="232">
        <v>1</v>
      </c>
      <c r="L56" s="233">
        <v>43</v>
      </c>
      <c r="M56" s="220">
        <v>13</v>
      </c>
    </row>
    <row r="57" spans="1:27" x14ac:dyDescent="0.2">
      <c r="A57" s="50" t="s">
        <v>21</v>
      </c>
      <c r="B57" s="51"/>
      <c r="C57" s="228">
        <v>-2</v>
      </c>
      <c r="D57" s="220">
        <v>-2</v>
      </c>
      <c r="E57" s="229">
        <v>0</v>
      </c>
      <c r="F57" s="219">
        <v>-389</v>
      </c>
      <c r="G57" s="220">
        <v>-283</v>
      </c>
      <c r="H57" s="230">
        <v>-106</v>
      </c>
      <c r="I57" s="231">
        <v>1</v>
      </c>
      <c r="J57" s="220">
        <v>-3</v>
      </c>
      <c r="K57" s="232">
        <v>4</v>
      </c>
      <c r="L57" s="233">
        <v>16</v>
      </c>
      <c r="M57" s="220">
        <v>11</v>
      </c>
    </row>
    <row r="58" spans="1:27" x14ac:dyDescent="0.2">
      <c r="A58" s="52" t="s">
        <v>100</v>
      </c>
      <c r="B58" s="51"/>
      <c r="C58" s="228">
        <v>0</v>
      </c>
      <c r="D58" s="220">
        <v>0</v>
      </c>
      <c r="E58" s="229">
        <v>0</v>
      </c>
      <c r="F58" s="219">
        <v>18</v>
      </c>
      <c r="G58" s="220">
        <v>-5</v>
      </c>
      <c r="H58" s="230">
        <v>23</v>
      </c>
      <c r="I58" s="231">
        <v>3</v>
      </c>
      <c r="J58" s="220">
        <v>7</v>
      </c>
      <c r="K58" s="232">
        <v>-4</v>
      </c>
      <c r="L58" s="233">
        <v>1</v>
      </c>
      <c r="M58" s="220">
        <v>0</v>
      </c>
    </row>
    <row r="59" spans="1:27" x14ac:dyDescent="0.2">
      <c r="A59" s="50" t="s">
        <v>22</v>
      </c>
      <c r="B59" s="51"/>
      <c r="C59" s="228">
        <v>-1</v>
      </c>
      <c r="D59" s="220">
        <v>-1</v>
      </c>
      <c r="E59" s="229">
        <v>0</v>
      </c>
      <c r="F59" s="219">
        <v>-102</v>
      </c>
      <c r="G59" s="220">
        <v>-104</v>
      </c>
      <c r="H59" s="230">
        <v>2</v>
      </c>
      <c r="I59" s="231">
        <v>-24</v>
      </c>
      <c r="J59" s="220">
        <v>-18</v>
      </c>
      <c r="K59" s="232">
        <v>-6</v>
      </c>
      <c r="L59" s="233">
        <v>32</v>
      </c>
      <c r="M59" s="220">
        <v>0</v>
      </c>
    </row>
    <row r="60" spans="1:27" x14ac:dyDescent="0.2">
      <c r="A60" s="50" t="s">
        <v>23</v>
      </c>
      <c r="B60" s="51"/>
      <c r="C60" s="228">
        <v>0</v>
      </c>
      <c r="D60" s="220">
        <v>0</v>
      </c>
      <c r="E60" s="229">
        <v>0</v>
      </c>
      <c r="F60" s="219">
        <v>152</v>
      </c>
      <c r="G60" s="220">
        <v>53</v>
      </c>
      <c r="H60" s="230">
        <v>99</v>
      </c>
      <c r="I60" s="231">
        <v>3</v>
      </c>
      <c r="J60" s="220">
        <v>4</v>
      </c>
      <c r="K60" s="232">
        <v>-1</v>
      </c>
      <c r="L60" s="233">
        <v>57</v>
      </c>
      <c r="M60" s="220">
        <v>-1</v>
      </c>
    </row>
    <row r="61" spans="1:27" x14ac:dyDescent="0.2">
      <c r="A61" s="50" t="s">
        <v>80</v>
      </c>
      <c r="B61" s="51"/>
      <c r="C61" s="228">
        <v>0</v>
      </c>
      <c r="D61" s="220">
        <v>0</v>
      </c>
      <c r="E61" s="229">
        <v>0</v>
      </c>
      <c r="F61" s="219">
        <v>61</v>
      </c>
      <c r="G61" s="220">
        <v>36</v>
      </c>
      <c r="H61" s="230">
        <v>25</v>
      </c>
      <c r="I61" s="231">
        <v>3</v>
      </c>
      <c r="J61" s="220">
        <v>6</v>
      </c>
      <c r="K61" s="232">
        <v>-3</v>
      </c>
      <c r="L61" s="233">
        <v>7</v>
      </c>
      <c r="M61" s="220">
        <v>-13</v>
      </c>
    </row>
    <row r="62" spans="1:27" x14ac:dyDescent="0.2">
      <c r="A62" s="53" t="s">
        <v>18</v>
      </c>
      <c r="B62" s="54"/>
      <c r="C62" s="228">
        <v>-1</v>
      </c>
      <c r="D62" s="220">
        <v>-1</v>
      </c>
      <c r="E62" s="229">
        <v>0</v>
      </c>
      <c r="F62" s="219">
        <v>40</v>
      </c>
      <c r="G62" s="220">
        <v>54</v>
      </c>
      <c r="H62" s="230">
        <v>-14</v>
      </c>
      <c r="I62" s="231">
        <v>-14</v>
      </c>
      <c r="J62" s="220">
        <v>-10</v>
      </c>
      <c r="K62" s="232">
        <v>-4</v>
      </c>
      <c r="L62" s="233">
        <v>-24</v>
      </c>
      <c r="M62" s="220">
        <v>-2</v>
      </c>
    </row>
    <row r="63" spans="1:27" x14ac:dyDescent="0.2">
      <c r="A63" s="55" t="s">
        <v>19</v>
      </c>
      <c r="B63" s="56"/>
      <c r="C63" s="234">
        <v>0</v>
      </c>
      <c r="D63" s="235">
        <v>0</v>
      </c>
      <c r="E63" s="236">
        <v>0</v>
      </c>
      <c r="F63" s="237">
        <v>7</v>
      </c>
      <c r="G63" s="235">
        <v>-8</v>
      </c>
      <c r="H63" s="238">
        <v>15</v>
      </c>
      <c r="I63" s="239">
        <v>-8</v>
      </c>
      <c r="J63" s="235">
        <v>-6</v>
      </c>
      <c r="K63" s="240">
        <v>-2</v>
      </c>
      <c r="L63" s="241">
        <v>-1</v>
      </c>
      <c r="M63" s="235">
        <v>-3</v>
      </c>
    </row>
    <row r="64" spans="1:27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</row>
  </sheetData>
  <mergeCells count="38">
    <mergeCell ref="L1:M1"/>
    <mergeCell ref="K2:M2"/>
    <mergeCell ref="A3:B4"/>
    <mergeCell ref="C3:E3"/>
    <mergeCell ref="F3:H3"/>
    <mergeCell ref="I3:K3"/>
    <mergeCell ref="A25:A28"/>
    <mergeCell ref="O29:O32"/>
    <mergeCell ref="O33:O36"/>
    <mergeCell ref="O37:O40"/>
    <mergeCell ref="A5:A8"/>
    <mergeCell ref="A9:A12"/>
    <mergeCell ref="A13:A16"/>
    <mergeCell ref="A17:A20"/>
    <mergeCell ref="A21:A24"/>
    <mergeCell ref="A51:B52"/>
    <mergeCell ref="C51:E51"/>
    <mergeCell ref="F51:H51"/>
    <mergeCell ref="I51:K51"/>
    <mergeCell ref="A29:A32"/>
    <mergeCell ref="A33:A36"/>
    <mergeCell ref="A37:A40"/>
    <mergeCell ref="A41:A44"/>
    <mergeCell ref="A45:A48"/>
    <mergeCell ref="K50:M50"/>
    <mergeCell ref="Y2:AA2"/>
    <mergeCell ref="O41:O44"/>
    <mergeCell ref="O45:O48"/>
    <mergeCell ref="W3:Y3"/>
    <mergeCell ref="O3:P4"/>
    <mergeCell ref="Q3:S3"/>
    <mergeCell ref="T3:V3"/>
    <mergeCell ref="O5:O8"/>
    <mergeCell ref="O9:O12"/>
    <mergeCell ref="O13:O16"/>
    <mergeCell ref="O17:O20"/>
    <mergeCell ref="O21:O24"/>
    <mergeCell ref="O25:O28"/>
  </mergeCells>
  <phoneticPr fontId="4"/>
  <pageMargins left="0.7" right="0.7" top="0.75" bottom="0.75" header="0.3" footer="0.3"/>
  <pageSetup paperSize="9" scale="4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71"/>
  <sheetViews>
    <sheetView showGridLines="0" view="pageBreakPreview" topLeftCell="A41" zoomScaleNormal="100" zoomScaleSheetLayoutView="100" workbookViewId="0">
      <selection activeCell="V23" sqref="V23"/>
    </sheetView>
  </sheetViews>
  <sheetFormatPr defaultColWidth="7.19921875" defaultRowHeight="13.5" x14ac:dyDescent="0.2"/>
  <cols>
    <col min="1" max="1" width="7.19921875" style="6" customWidth="1"/>
    <col min="2" max="2" width="4.5" style="6" customWidth="1"/>
    <col min="3" max="3" width="6.8984375" style="6" customWidth="1"/>
    <col min="4" max="4" width="7.09765625" style="6" customWidth="1"/>
    <col min="5" max="5" width="4.19921875" style="6" customWidth="1"/>
    <col min="6" max="6" width="6.8984375" style="6" customWidth="1"/>
    <col min="7" max="7" width="7.09765625" style="6" customWidth="1"/>
    <col min="8" max="8" width="4.5" style="6" customWidth="1"/>
    <col min="9" max="9" width="6.8984375" style="6" customWidth="1"/>
    <col min="10" max="10" width="7.09765625" style="6" customWidth="1"/>
    <col min="11" max="11" width="4.5" style="6" customWidth="1"/>
    <col min="12" max="12" width="6.8984375" style="6" customWidth="1"/>
    <col min="13" max="13" width="7.09765625" style="6" customWidth="1"/>
    <col min="14" max="14" width="4.19921875" style="6" customWidth="1"/>
    <col min="15" max="15" width="6.8984375" style="6" customWidth="1"/>
    <col min="16" max="16" width="7.09765625" style="6" customWidth="1"/>
    <col min="17" max="16384" width="7.19921875" style="6"/>
  </cols>
  <sheetData>
    <row r="1" spans="1:16" ht="15" customHeight="1" x14ac:dyDescent="0.2">
      <c r="A1" s="137"/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395"/>
      <c r="N1" s="395"/>
      <c r="O1" s="395" t="s">
        <v>92</v>
      </c>
      <c r="P1" s="395"/>
    </row>
    <row r="2" spans="1:16" ht="18" customHeight="1" thickBot="1" x14ac:dyDescent="0.25">
      <c r="A2" s="138" t="s">
        <v>119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396" t="s">
        <v>123</v>
      </c>
      <c r="M2" s="396"/>
      <c r="N2" s="396"/>
      <c r="O2" s="396"/>
      <c r="P2" s="396"/>
    </row>
    <row r="3" spans="1:16" ht="17.25" customHeight="1" x14ac:dyDescent="0.2">
      <c r="A3" s="393" t="s">
        <v>62</v>
      </c>
      <c r="B3" s="140" t="s">
        <v>66</v>
      </c>
      <c r="C3" s="140"/>
      <c r="D3" s="141"/>
      <c r="E3" s="390" t="s">
        <v>95</v>
      </c>
      <c r="F3" s="391"/>
      <c r="G3" s="392"/>
      <c r="H3" s="142" t="s">
        <v>63</v>
      </c>
      <c r="I3" s="140"/>
      <c r="J3" s="141"/>
      <c r="K3" s="140" t="s">
        <v>64</v>
      </c>
      <c r="L3" s="140"/>
      <c r="M3" s="140"/>
      <c r="N3" s="391" t="s">
        <v>101</v>
      </c>
      <c r="O3" s="391"/>
      <c r="P3" s="391"/>
    </row>
    <row r="4" spans="1:16" ht="26.25" customHeight="1" x14ac:dyDescent="0.2">
      <c r="A4" s="394"/>
      <c r="B4" s="143" t="s">
        <v>69</v>
      </c>
      <c r="C4" s="143" t="s">
        <v>70</v>
      </c>
      <c r="D4" s="144" t="s">
        <v>116</v>
      </c>
      <c r="E4" s="143" t="s">
        <v>96</v>
      </c>
      <c r="F4" s="143" t="s">
        <v>97</v>
      </c>
      <c r="G4" s="145" t="s">
        <v>116</v>
      </c>
      <c r="H4" s="146" t="s">
        <v>69</v>
      </c>
      <c r="I4" s="143" t="s">
        <v>70</v>
      </c>
      <c r="J4" s="144" t="s">
        <v>116</v>
      </c>
      <c r="K4" s="143" t="s">
        <v>69</v>
      </c>
      <c r="L4" s="143" t="s">
        <v>70</v>
      </c>
      <c r="M4" s="145" t="s">
        <v>116</v>
      </c>
      <c r="N4" s="146" t="s">
        <v>69</v>
      </c>
      <c r="O4" s="143" t="s">
        <v>70</v>
      </c>
      <c r="P4" s="144" t="s">
        <v>116</v>
      </c>
    </row>
    <row r="5" spans="1:16" x14ac:dyDescent="0.2">
      <c r="A5" s="146" t="s">
        <v>76</v>
      </c>
      <c r="B5" s="61">
        <f t="shared" ref="B5:P5" si="0">SUM(B6:B35)</f>
        <v>61</v>
      </c>
      <c r="C5" s="61">
        <f t="shared" si="0"/>
        <v>3362</v>
      </c>
      <c r="D5" s="61">
        <f t="shared" si="0"/>
        <v>401</v>
      </c>
      <c r="E5" s="109">
        <f t="shared" si="0"/>
        <v>52</v>
      </c>
      <c r="F5" s="110">
        <f t="shared" si="0"/>
        <v>7679</v>
      </c>
      <c r="G5" s="111">
        <f t="shared" si="0"/>
        <v>1288</v>
      </c>
      <c r="H5" s="61">
        <f t="shared" si="0"/>
        <v>238</v>
      </c>
      <c r="I5" s="61">
        <f t="shared" si="0"/>
        <v>41121</v>
      </c>
      <c r="J5" s="61">
        <f t="shared" si="0"/>
        <v>3978</v>
      </c>
      <c r="K5" s="109">
        <f t="shared" si="0"/>
        <v>124</v>
      </c>
      <c r="L5" s="110">
        <f t="shared" si="0"/>
        <v>22613</v>
      </c>
      <c r="M5" s="111">
        <f t="shared" si="0"/>
        <v>2301</v>
      </c>
      <c r="N5" s="61">
        <f t="shared" si="0"/>
        <v>1</v>
      </c>
      <c r="O5" s="61">
        <f t="shared" si="0"/>
        <v>767</v>
      </c>
      <c r="P5" s="61">
        <f t="shared" si="0"/>
        <v>51</v>
      </c>
    </row>
    <row r="6" spans="1:16" x14ac:dyDescent="0.2">
      <c r="A6" s="147" t="s">
        <v>32</v>
      </c>
      <c r="B6" s="33">
        <v>22</v>
      </c>
      <c r="C6" s="34">
        <v>1917</v>
      </c>
      <c r="D6" s="33">
        <v>177</v>
      </c>
      <c r="E6" s="112">
        <v>30</v>
      </c>
      <c r="F6" s="33">
        <v>4771</v>
      </c>
      <c r="G6" s="113">
        <v>745</v>
      </c>
      <c r="H6" s="34">
        <v>53</v>
      </c>
      <c r="I6" s="33">
        <v>16522</v>
      </c>
      <c r="J6" s="33">
        <v>1240</v>
      </c>
      <c r="K6" s="112">
        <v>25</v>
      </c>
      <c r="L6" s="33">
        <v>9615</v>
      </c>
      <c r="M6" s="113">
        <v>706</v>
      </c>
      <c r="N6" s="33">
        <v>1</v>
      </c>
      <c r="O6" s="33">
        <v>767</v>
      </c>
      <c r="P6" s="33">
        <v>51</v>
      </c>
    </row>
    <row r="7" spans="1:16" x14ac:dyDescent="0.2">
      <c r="A7" s="148" t="s">
        <v>33</v>
      </c>
      <c r="B7" s="27">
        <v>6</v>
      </c>
      <c r="C7" s="19">
        <v>145</v>
      </c>
      <c r="D7" s="27">
        <v>33</v>
      </c>
      <c r="E7" s="105">
        <v>2</v>
      </c>
      <c r="F7" s="32">
        <v>414</v>
      </c>
      <c r="G7" s="98">
        <v>71</v>
      </c>
      <c r="H7" s="19">
        <v>12</v>
      </c>
      <c r="I7" s="27">
        <v>1891</v>
      </c>
      <c r="J7" s="27">
        <v>212</v>
      </c>
      <c r="K7" s="105">
        <v>7</v>
      </c>
      <c r="L7" s="32">
        <v>915</v>
      </c>
      <c r="M7" s="98">
        <v>114</v>
      </c>
      <c r="N7" s="27">
        <v>0</v>
      </c>
      <c r="O7" s="27">
        <v>0</v>
      </c>
      <c r="P7" s="27">
        <v>0</v>
      </c>
    </row>
    <row r="8" spans="1:16" x14ac:dyDescent="0.2">
      <c r="A8" s="148" t="s">
        <v>34</v>
      </c>
      <c r="B8" s="27">
        <v>2</v>
      </c>
      <c r="C8" s="19">
        <v>21</v>
      </c>
      <c r="D8" s="27">
        <v>8</v>
      </c>
      <c r="E8" s="114">
        <v>5</v>
      </c>
      <c r="F8" s="22">
        <v>490</v>
      </c>
      <c r="G8" s="115">
        <v>120</v>
      </c>
      <c r="H8" s="19">
        <v>15</v>
      </c>
      <c r="I8" s="27">
        <v>2784</v>
      </c>
      <c r="J8" s="27">
        <v>275</v>
      </c>
      <c r="K8" s="105">
        <v>8</v>
      </c>
      <c r="L8" s="32">
        <v>1426</v>
      </c>
      <c r="M8" s="98">
        <v>158</v>
      </c>
      <c r="N8" s="27">
        <v>0</v>
      </c>
      <c r="O8" s="27">
        <v>0</v>
      </c>
      <c r="P8" s="27">
        <v>0</v>
      </c>
    </row>
    <row r="9" spans="1:16" x14ac:dyDescent="0.2">
      <c r="A9" s="148" t="s">
        <v>35</v>
      </c>
      <c r="B9" s="27">
        <v>2</v>
      </c>
      <c r="C9" s="19">
        <v>99</v>
      </c>
      <c r="D9" s="27">
        <v>19</v>
      </c>
      <c r="E9" s="114">
        <v>0</v>
      </c>
      <c r="F9" s="22">
        <v>0</v>
      </c>
      <c r="G9" s="115">
        <v>0</v>
      </c>
      <c r="H9" s="19">
        <v>7</v>
      </c>
      <c r="I9" s="27">
        <v>1018</v>
      </c>
      <c r="J9" s="27">
        <v>120</v>
      </c>
      <c r="K9" s="105">
        <v>1</v>
      </c>
      <c r="L9" s="32">
        <v>610</v>
      </c>
      <c r="M9" s="98">
        <v>50</v>
      </c>
      <c r="N9" s="27">
        <v>0</v>
      </c>
      <c r="O9" s="27">
        <v>0</v>
      </c>
      <c r="P9" s="27">
        <v>0</v>
      </c>
    </row>
    <row r="10" spans="1:16" x14ac:dyDescent="0.2">
      <c r="A10" s="148" t="s">
        <v>36</v>
      </c>
      <c r="B10" s="27">
        <v>5</v>
      </c>
      <c r="C10" s="19">
        <v>114</v>
      </c>
      <c r="D10" s="27">
        <v>29</v>
      </c>
      <c r="E10" s="114">
        <v>0</v>
      </c>
      <c r="F10" s="22">
        <v>0</v>
      </c>
      <c r="G10" s="115">
        <v>0</v>
      </c>
      <c r="H10" s="19">
        <v>6</v>
      </c>
      <c r="I10" s="27">
        <v>947</v>
      </c>
      <c r="J10" s="27">
        <v>110</v>
      </c>
      <c r="K10" s="105">
        <v>5</v>
      </c>
      <c r="L10" s="32">
        <v>511</v>
      </c>
      <c r="M10" s="98">
        <v>72</v>
      </c>
      <c r="N10" s="27">
        <v>0</v>
      </c>
      <c r="O10" s="27">
        <v>0</v>
      </c>
      <c r="P10" s="27">
        <v>0</v>
      </c>
    </row>
    <row r="11" spans="1:16" x14ac:dyDescent="0.2">
      <c r="A11" s="148" t="s">
        <v>37</v>
      </c>
      <c r="B11" s="27">
        <v>8</v>
      </c>
      <c r="C11" s="19">
        <v>288</v>
      </c>
      <c r="D11" s="27">
        <v>36</v>
      </c>
      <c r="E11" s="105">
        <v>3</v>
      </c>
      <c r="F11" s="32">
        <v>414</v>
      </c>
      <c r="G11" s="98">
        <v>76</v>
      </c>
      <c r="H11" s="19">
        <v>25</v>
      </c>
      <c r="I11" s="27">
        <v>3002</v>
      </c>
      <c r="J11" s="27">
        <v>337</v>
      </c>
      <c r="K11" s="105">
        <v>15</v>
      </c>
      <c r="L11" s="32">
        <v>1841</v>
      </c>
      <c r="M11" s="98">
        <v>223</v>
      </c>
      <c r="N11" s="27">
        <v>0</v>
      </c>
      <c r="O11" s="27">
        <v>0</v>
      </c>
      <c r="P11" s="27">
        <v>0</v>
      </c>
    </row>
    <row r="12" spans="1:16" x14ac:dyDescent="0.2">
      <c r="A12" s="148" t="s">
        <v>38</v>
      </c>
      <c r="B12" s="27">
        <v>1</v>
      </c>
      <c r="C12" s="19">
        <v>29</v>
      </c>
      <c r="D12" s="27">
        <v>11</v>
      </c>
      <c r="E12" s="114">
        <v>1</v>
      </c>
      <c r="F12" s="22">
        <v>75</v>
      </c>
      <c r="G12" s="115">
        <v>16</v>
      </c>
      <c r="H12" s="19">
        <v>5</v>
      </c>
      <c r="I12" s="27">
        <v>1137</v>
      </c>
      <c r="J12" s="27">
        <v>102</v>
      </c>
      <c r="K12" s="105">
        <v>6</v>
      </c>
      <c r="L12" s="32">
        <v>671</v>
      </c>
      <c r="M12" s="98">
        <v>87</v>
      </c>
      <c r="N12" s="27">
        <v>0</v>
      </c>
      <c r="O12" s="27">
        <v>0</v>
      </c>
      <c r="P12" s="27">
        <v>0</v>
      </c>
    </row>
    <row r="13" spans="1:16" x14ac:dyDescent="0.2">
      <c r="A13" s="148" t="s">
        <v>39</v>
      </c>
      <c r="B13" s="27">
        <v>2</v>
      </c>
      <c r="C13" s="19">
        <v>140</v>
      </c>
      <c r="D13" s="27">
        <v>16</v>
      </c>
      <c r="E13" s="114">
        <v>3</v>
      </c>
      <c r="F13" s="22">
        <v>308</v>
      </c>
      <c r="G13" s="115">
        <v>50</v>
      </c>
      <c r="H13" s="19">
        <v>17</v>
      </c>
      <c r="I13" s="27">
        <v>2627</v>
      </c>
      <c r="J13" s="27">
        <v>278</v>
      </c>
      <c r="K13" s="105">
        <v>7</v>
      </c>
      <c r="L13" s="32">
        <v>1337</v>
      </c>
      <c r="M13" s="98">
        <v>131</v>
      </c>
      <c r="N13" s="27">
        <v>0</v>
      </c>
      <c r="O13" s="27">
        <v>0</v>
      </c>
      <c r="P13" s="27">
        <v>0</v>
      </c>
    </row>
    <row r="14" spans="1:16" x14ac:dyDescent="0.2">
      <c r="A14" s="148" t="s">
        <v>40</v>
      </c>
      <c r="B14" s="27">
        <v>2</v>
      </c>
      <c r="C14" s="19">
        <v>378</v>
      </c>
      <c r="D14" s="27">
        <v>24</v>
      </c>
      <c r="E14" s="114">
        <v>2</v>
      </c>
      <c r="F14" s="22">
        <v>338</v>
      </c>
      <c r="G14" s="115">
        <v>53</v>
      </c>
      <c r="H14" s="19">
        <v>6</v>
      </c>
      <c r="I14" s="27">
        <v>2854</v>
      </c>
      <c r="J14" s="27">
        <v>205</v>
      </c>
      <c r="K14" s="105">
        <v>2</v>
      </c>
      <c r="L14" s="32">
        <v>1352</v>
      </c>
      <c r="M14" s="98">
        <v>108</v>
      </c>
      <c r="N14" s="27">
        <v>0</v>
      </c>
      <c r="O14" s="27">
        <v>0</v>
      </c>
      <c r="P14" s="27">
        <v>0</v>
      </c>
    </row>
    <row r="15" spans="1:16" x14ac:dyDescent="0.2">
      <c r="A15" s="149" t="s">
        <v>41</v>
      </c>
      <c r="B15" s="28">
        <v>0</v>
      </c>
      <c r="C15" s="35">
        <v>0</v>
      </c>
      <c r="D15" s="28">
        <v>0</v>
      </c>
      <c r="E15" s="116">
        <v>0</v>
      </c>
      <c r="F15" s="28">
        <v>0</v>
      </c>
      <c r="G15" s="117">
        <v>0</v>
      </c>
      <c r="H15" s="35">
        <v>3</v>
      </c>
      <c r="I15" s="28">
        <v>228</v>
      </c>
      <c r="J15" s="28">
        <v>35</v>
      </c>
      <c r="K15" s="116">
        <v>2</v>
      </c>
      <c r="L15" s="28">
        <v>143</v>
      </c>
      <c r="M15" s="117">
        <v>21</v>
      </c>
      <c r="N15" s="28">
        <v>0</v>
      </c>
      <c r="O15" s="28">
        <v>0</v>
      </c>
      <c r="P15" s="28">
        <v>0</v>
      </c>
    </row>
    <row r="16" spans="1:16" x14ac:dyDescent="0.2">
      <c r="A16" s="148" t="s">
        <v>42</v>
      </c>
      <c r="B16" s="27">
        <v>2</v>
      </c>
      <c r="C16" s="19">
        <v>15</v>
      </c>
      <c r="D16" s="27">
        <v>5</v>
      </c>
      <c r="E16" s="114">
        <v>0</v>
      </c>
      <c r="F16" s="22">
        <v>0</v>
      </c>
      <c r="G16" s="115">
        <v>0</v>
      </c>
      <c r="H16" s="19">
        <v>5</v>
      </c>
      <c r="I16" s="27">
        <v>672</v>
      </c>
      <c r="J16" s="27">
        <v>72</v>
      </c>
      <c r="K16" s="105">
        <v>2</v>
      </c>
      <c r="L16" s="32">
        <v>325</v>
      </c>
      <c r="M16" s="98">
        <v>39</v>
      </c>
      <c r="N16" s="27">
        <v>0</v>
      </c>
      <c r="O16" s="27">
        <v>0</v>
      </c>
      <c r="P16" s="27">
        <v>0</v>
      </c>
    </row>
    <row r="17" spans="1:16" x14ac:dyDescent="0.2">
      <c r="A17" s="148" t="s">
        <v>43</v>
      </c>
      <c r="B17" s="27">
        <v>2</v>
      </c>
      <c r="C17" s="19">
        <v>12</v>
      </c>
      <c r="D17" s="27">
        <v>5</v>
      </c>
      <c r="E17" s="114">
        <v>0</v>
      </c>
      <c r="F17" s="22">
        <v>0</v>
      </c>
      <c r="G17" s="115">
        <v>0</v>
      </c>
      <c r="H17" s="19">
        <v>3</v>
      </c>
      <c r="I17" s="27">
        <v>110</v>
      </c>
      <c r="J17" s="27">
        <v>18</v>
      </c>
      <c r="K17" s="105">
        <v>2</v>
      </c>
      <c r="L17" s="32">
        <v>87</v>
      </c>
      <c r="M17" s="98">
        <v>22</v>
      </c>
      <c r="N17" s="27">
        <v>0</v>
      </c>
      <c r="O17" s="27">
        <v>0</v>
      </c>
      <c r="P17" s="27">
        <v>0</v>
      </c>
    </row>
    <row r="18" spans="1:16" x14ac:dyDescent="0.2">
      <c r="A18" s="148" t="s">
        <v>44</v>
      </c>
      <c r="B18" s="27">
        <v>0</v>
      </c>
      <c r="C18" s="19">
        <v>0</v>
      </c>
      <c r="D18" s="27">
        <v>0</v>
      </c>
      <c r="E18" s="118">
        <v>0</v>
      </c>
      <c r="F18" s="32">
        <v>0</v>
      </c>
      <c r="G18" s="98">
        <v>0</v>
      </c>
      <c r="H18" s="19">
        <v>3</v>
      </c>
      <c r="I18" s="27">
        <v>89</v>
      </c>
      <c r="J18" s="27">
        <v>21</v>
      </c>
      <c r="K18" s="105">
        <v>2</v>
      </c>
      <c r="L18" s="32">
        <v>48</v>
      </c>
      <c r="M18" s="98">
        <v>11</v>
      </c>
      <c r="N18" s="27">
        <v>0</v>
      </c>
      <c r="O18" s="27">
        <v>0</v>
      </c>
      <c r="P18" s="27">
        <v>0</v>
      </c>
    </row>
    <row r="19" spans="1:16" x14ac:dyDescent="0.2">
      <c r="A19" s="150" t="s">
        <v>45</v>
      </c>
      <c r="B19" s="30">
        <v>1</v>
      </c>
      <c r="C19" s="21">
        <v>62</v>
      </c>
      <c r="D19" s="30">
        <v>10</v>
      </c>
      <c r="E19" s="114">
        <v>0</v>
      </c>
      <c r="F19" s="21">
        <v>0</v>
      </c>
      <c r="G19" s="119">
        <v>0</v>
      </c>
      <c r="H19" s="21">
        <v>5</v>
      </c>
      <c r="I19" s="30">
        <v>433</v>
      </c>
      <c r="J19" s="30">
        <v>62</v>
      </c>
      <c r="K19" s="107">
        <v>1</v>
      </c>
      <c r="L19" s="30">
        <v>271</v>
      </c>
      <c r="M19" s="121">
        <v>30</v>
      </c>
      <c r="N19" s="30">
        <v>0</v>
      </c>
      <c r="O19" s="30">
        <v>0</v>
      </c>
      <c r="P19" s="30">
        <v>0</v>
      </c>
    </row>
    <row r="20" spans="1:16" x14ac:dyDescent="0.2">
      <c r="A20" s="148" t="s">
        <v>46</v>
      </c>
      <c r="B20" s="27">
        <v>1</v>
      </c>
      <c r="C20" s="19">
        <v>17</v>
      </c>
      <c r="D20" s="27">
        <v>5</v>
      </c>
      <c r="E20" s="114">
        <v>0</v>
      </c>
      <c r="F20" s="22">
        <v>0</v>
      </c>
      <c r="G20" s="115">
        <v>0</v>
      </c>
      <c r="H20" s="22">
        <v>5</v>
      </c>
      <c r="I20" s="27">
        <v>290</v>
      </c>
      <c r="J20" s="27">
        <v>42</v>
      </c>
      <c r="K20" s="105">
        <v>2</v>
      </c>
      <c r="L20" s="32">
        <v>160</v>
      </c>
      <c r="M20" s="98">
        <v>25</v>
      </c>
      <c r="N20" s="27">
        <v>0</v>
      </c>
      <c r="O20" s="27">
        <v>0</v>
      </c>
      <c r="P20" s="27">
        <v>0</v>
      </c>
    </row>
    <row r="21" spans="1:16" x14ac:dyDescent="0.2">
      <c r="A21" s="151" t="s">
        <v>47</v>
      </c>
      <c r="B21" s="27">
        <v>0</v>
      </c>
      <c r="C21" s="19">
        <v>0</v>
      </c>
      <c r="D21" s="29">
        <v>0</v>
      </c>
      <c r="E21" s="118">
        <v>0</v>
      </c>
      <c r="F21" s="29">
        <v>0</v>
      </c>
      <c r="G21" s="120">
        <v>0</v>
      </c>
      <c r="H21" s="23">
        <v>12</v>
      </c>
      <c r="I21" s="27">
        <v>1325</v>
      </c>
      <c r="J21" s="27">
        <v>118</v>
      </c>
      <c r="K21" s="105">
        <v>4</v>
      </c>
      <c r="L21" s="32">
        <v>637</v>
      </c>
      <c r="M21" s="98">
        <v>72</v>
      </c>
      <c r="N21" s="27">
        <v>0</v>
      </c>
      <c r="O21" s="23">
        <v>0</v>
      </c>
      <c r="P21" s="23">
        <v>0</v>
      </c>
    </row>
    <row r="22" spans="1:16" x14ac:dyDescent="0.2">
      <c r="A22" s="148" t="s">
        <v>48</v>
      </c>
      <c r="B22" s="30">
        <v>0</v>
      </c>
      <c r="C22" s="21">
        <v>0</v>
      </c>
      <c r="D22" s="27">
        <v>0</v>
      </c>
      <c r="E22" s="105">
        <v>1</v>
      </c>
      <c r="F22" s="32">
        <v>102</v>
      </c>
      <c r="G22" s="98">
        <v>31</v>
      </c>
      <c r="H22" s="19">
        <v>2</v>
      </c>
      <c r="I22" s="30">
        <v>268</v>
      </c>
      <c r="J22" s="30">
        <v>28</v>
      </c>
      <c r="K22" s="107">
        <v>1</v>
      </c>
      <c r="L22" s="30">
        <v>122</v>
      </c>
      <c r="M22" s="121">
        <v>17</v>
      </c>
      <c r="N22" s="30">
        <v>0</v>
      </c>
      <c r="O22" s="19">
        <v>0</v>
      </c>
      <c r="P22" s="19">
        <v>0</v>
      </c>
    </row>
    <row r="23" spans="1:16" x14ac:dyDescent="0.2">
      <c r="A23" s="148" t="s">
        <v>49</v>
      </c>
      <c r="B23" s="22">
        <v>0</v>
      </c>
      <c r="C23" s="22">
        <v>0</v>
      </c>
      <c r="D23" s="22">
        <v>0</v>
      </c>
      <c r="E23" s="114">
        <v>0</v>
      </c>
      <c r="F23" s="22">
        <v>0</v>
      </c>
      <c r="G23" s="115">
        <v>0</v>
      </c>
      <c r="H23" s="19">
        <v>2</v>
      </c>
      <c r="I23" s="27">
        <v>501</v>
      </c>
      <c r="J23" s="27">
        <v>42</v>
      </c>
      <c r="K23" s="105">
        <v>1</v>
      </c>
      <c r="L23" s="32">
        <v>238</v>
      </c>
      <c r="M23" s="98">
        <v>23</v>
      </c>
      <c r="N23" s="27">
        <v>0</v>
      </c>
      <c r="O23" s="19">
        <v>0</v>
      </c>
      <c r="P23" s="19">
        <v>0</v>
      </c>
    </row>
    <row r="24" spans="1:16" x14ac:dyDescent="0.2">
      <c r="A24" s="148" t="s">
        <v>50</v>
      </c>
      <c r="B24" s="22">
        <v>0</v>
      </c>
      <c r="C24" s="22">
        <v>0</v>
      </c>
      <c r="D24" s="22">
        <v>0</v>
      </c>
      <c r="E24" s="114">
        <v>0</v>
      </c>
      <c r="F24" s="22">
        <v>0</v>
      </c>
      <c r="G24" s="115">
        <v>0</v>
      </c>
      <c r="H24" s="19">
        <v>1</v>
      </c>
      <c r="I24" s="27">
        <v>157</v>
      </c>
      <c r="J24" s="27">
        <v>18</v>
      </c>
      <c r="K24" s="105">
        <v>1</v>
      </c>
      <c r="L24" s="32">
        <v>93</v>
      </c>
      <c r="M24" s="98">
        <v>13</v>
      </c>
      <c r="N24" s="27">
        <v>0</v>
      </c>
      <c r="O24" s="19">
        <v>0</v>
      </c>
      <c r="P24" s="19">
        <v>0</v>
      </c>
    </row>
    <row r="25" spans="1:16" x14ac:dyDescent="0.2">
      <c r="A25" s="148" t="s">
        <v>51</v>
      </c>
      <c r="B25" s="27">
        <v>0</v>
      </c>
      <c r="C25" s="19">
        <v>0</v>
      </c>
      <c r="D25" s="27">
        <v>0</v>
      </c>
      <c r="E25" s="105">
        <v>1</v>
      </c>
      <c r="F25" s="32">
        <v>219</v>
      </c>
      <c r="G25" s="98">
        <v>43</v>
      </c>
      <c r="H25" s="19">
        <v>4</v>
      </c>
      <c r="I25" s="27">
        <v>349</v>
      </c>
      <c r="J25" s="27">
        <v>50</v>
      </c>
      <c r="K25" s="105">
        <v>4</v>
      </c>
      <c r="L25" s="32">
        <v>161</v>
      </c>
      <c r="M25" s="98">
        <v>43</v>
      </c>
      <c r="N25" s="27">
        <v>0</v>
      </c>
      <c r="O25" s="19">
        <v>0</v>
      </c>
      <c r="P25" s="19">
        <v>0</v>
      </c>
    </row>
    <row r="26" spans="1:16" x14ac:dyDescent="0.2">
      <c r="A26" s="148" t="s">
        <v>52</v>
      </c>
      <c r="B26" s="27">
        <v>1</v>
      </c>
      <c r="C26" s="19">
        <v>0</v>
      </c>
      <c r="D26" s="27">
        <v>1</v>
      </c>
      <c r="E26" s="114">
        <v>1</v>
      </c>
      <c r="F26" s="22">
        <v>133</v>
      </c>
      <c r="G26" s="98">
        <v>18</v>
      </c>
      <c r="H26" s="19">
        <v>5</v>
      </c>
      <c r="I26" s="27">
        <v>547</v>
      </c>
      <c r="J26" s="27">
        <v>71</v>
      </c>
      <c r="K26" s="105">
        <v>3</v>
      </c>
      <c r="L26" s="32">
        <v>291</v>
      </c>
      <c r="M26" s="98">
        <v>43</v>
      </c>
      <c r="N26" s="27">
        <v>0</v>
      </c>
      <c r="O26" s="19">
        <v>0</v>
      </c>
      <c r="P26" s="19">
        <v>0</v>
      </c>
    </row>
    <row r="27" spans="1:16" x14ac:dyDescent="0.2">
      <c r="A27" s="148" t="s">
        <v>53</v>
      </c>
      <c r="B27" s="27">
        <v>0</v>
      </c>
      <c r="C27" s="19">
        <v>0</v>
      </c>
      <c r="D27" s="29">
        <v>0</v>
      </c>
      <c r="E27" s="118">
        <v>0</v>
      </c>
      <c r="F27" s="32">
        <v>0</v>
      </c>
      <c r="G27" s="120">
        <v>0</v>
      </c>
      <c r="H27" s="19">
        <v>7</v>
      </c>
      <c r="I27" s="27">
        <v>408</v>
      </c>
      <c r="J27" s="27">
        <v>76</v>
      </c>
      <c r="K27" s="105">
        <v>5</v>
      </c>
      <c r="L27" s="32">
        <v>303</v>
      </c>
      <c r="M27" s="98">
        <v>59</v>
      </c>
      <c r="N27" s="27">
        <v>0</v>
      </c>
      <c r="O27" s="19">
        <v>0</v>
      </c>
      <c r="P27" s="19">
        <v>0</v>
      </c>
    </row>
    <row r="28" spans="1:16" x14ac:dyDescent="0.2">
      <c r="A28" s="150" t="s">
        <v>54</v>
      </c>
      <c r="B28" s="30">
        <v>2</v>
      </c>
      <c r="C28" s="21">
        <v>20</v>
      </c>
      <c r="D28" s="27">
        <v>4</v>
      </c>
      <c r="E28" s="114">
        <v>0</v>
      </c>
      <c r="F28" s="21">
        <v>0</v>
      </c>
      <c r="G28" s="119">
        <v>0</v>
      </c>
      <c r="H28" s="21">
        <v>9</v>
      </c>
      <c r="I28" s="30">
        <v>753</v>
      </c>
      <c r="J28" s="30">
        <v>118</v>
      </c>
      <c r="K28" s="107">
        <v>4</v>
      </c>
      <c r="L28" s="30">
        <v>383</v>
      </c>
      <c r="M28" s="121">
        <v>53</v>
      </c>
      <c r="N28" s="30">
        <v>0</v>
      </c>
      <c r="O28" s="21">
        <v>0</v>
      </c>
      <c r="P28" s="21">
        <v>0</v>
      </c>
    </row>
    <row r="29" spans="1:16" x14ac:dyDescent="0.2">
      <c r="A29" s="148" t="s">
        <v>55</v>
      </c>
      <c r="B29" s="27">
        <v>1</v>
      </c>
      <c r="C29" s="19">
        <v>81</v>
      </c>
      <c r="D29" s="27">
        <v>11</v>
      </c>
      <c r="E29" s="114">
        <v>1</v>
      </c>
      <c r="F29" s="22">
        <v>200</v>
      </c>
      <c r="G29" s="115">
        <v>30</v>
      </c>
      <c r="H29" s="22">
        <v>5</v>
      </c>
      <c r="I29" s="27">
        <v>899</v>
      </c>
      <c r="J29" s="27">
        <v>94</v>
      </c>
      <c r="K29" s="105">
        <v>1</v>
      </c>
      <c r="L29" s="32">
        <v>402</v>
      </c>
      <c r="M29" s="98">
        <v>32</v>
      </c>
      <c r="N29" s="27">
        <v>0</v>
      </c>
      <c r="O29" s="22">
        <v>0</v>
      </c>
      <c r="P29" s="22">
        <v>0</v>
      </c>
    </row>
    <row r="30" spans="1:16" x14ac:dyDescent="0.2">
      <c r="A30" s="151" t="s">
        <v>56</v>
      </c>
      <c r="B30" s="27">
        <v>0</v>
      </c>
      <c r="C30" s="19">
        <v>0</v>
      </c>
      <c r="D30" s="27">
        <v>0</v>
      </c>
      <c r="E30" s="105">
        <v>0</v>
      </c>
      <c r="F30" s="32">
        <v>0</v>
      </c>
      <c r="G30" s="98">
        <v>0</v>
      </c>
      <c r="H30" s="23">
        <v>1</v>
      </c>
      <c r="I30" s="27">
        <v>116</v>
      </c>
      <c r="J30" s="27">
        <v>14</v>
      </c>
      <c r="K30" s="105">
        <v>1</v>
      </c>
      <c r="L30" s="32">
        <v>58</v>
      </c>
      <c r="M30" s="98">
        <v>13</v>
      </c>
      <c r="N30" s="27">
        <v>0</v>
      </c>
      <c r="O30" s="23">
        <v>0</v>
      </c>
      <c r="P30" s="23">
        <v>0</v>
      </c>
    </row>
    <row r="31" spans="1:16" x14ac:dyDescent="0.2">
      <c r="A31" s="148" t="s">
        <v>57</v>
      </c>
      <c r="B31" s="21">
        <v>0</v>
      </c>
      <c r="C31" s="21">
        <v>0</v>
      </c>
      <c r="D31" s="30">
        <v>0</v>
      </c>
      <c r="E31" s="107">
        <v>0</v>
      </c>
      <c r="F31" s="30">
        <v>0</v>
      </c>
      <c r="G31" s="121">
        <v>0</v>
      </c>
      <c r="H31" s="19">
        <v>6</v>
      </c>
      <c r="I31" s="30">
        <v>528</v>
      </c>
      <c r="J31" s="30">
        <v>78</v>
      </c>
      <c r="K31" s="107">
        <v>4</v>
      </c>
      <c r="L31" s="30">
        <v>278</v>
      </c>
      <c r="M31" s="121">
        <v>53</v>
      </c>
      <c r="N31" s="30">
        <v>0</v>
      </c>
      <c r="O31" s="19">
        <v>0</v>
      </c>
      <c r="P31" s="19">
        <v>0</v>
      </c>
    </row>
    <row r="32" spans="1:16" x14ac:dyDescent="0.2">
      <c r="A32" s="148" t="s">
        <v>58</v>
      </c>
      <c r="B32" s="27">
        <v>0</v>
      </c>
      <c r="C32" s="19">
        <v>0</v>
      </c>
      <c r="D32" s="27">
        <v>0</v>
      </c>
      <c r="E32" s="114">
        <v>0</v>
      </c>
      <c r="F32" s="22">
        <v>0</v>
      </c>
      <c r="G32" s="115">
        <v>0</v>
      </c>
      <c r="H32" s="19">
        <v>1</v>
      </c>
      <c r="I32" s="27">
        <v>104</v>
      </c>
      <c r="J32" s="27">
        <v>17</v>
      </c>
      <c r="K32" s="105">
        <v>1</v>
      </c>
      <c r="L32" s="32">
        <v>32</v>
      </c>
      <c r="M32" s="98">
        <v>11</v>
      </c>
      <c r="N32" s="27">
        <v>0</v>
      </c>
      <c r="O32" s="19">
        <v>0</v>
      </c>
      <c r="P32" s="19">
        <v>0</v>
      </c>
    </row>
    <row r="33" spans="1:16" x14ac:dyDescent="0.2">
      <c r="A33" s="148" t="s">
        <v>59</v>
      </c>
      <c r="B33" s="19">
        <v>0</v>
      </c>
      <c r="C33" s="19">
        <v>0</v>
      </c>
      <c r="D33" s="19">
        <v>0</v>
      </c>
      <c r="E33" s="114">
        <v>0</v>
      </c>
      <c r="F33" s="22">
        <v>0</v>
      </c>
      <c r="G33" s="115">
        <v>0</v>
      </c>
      <c r="H33" s="19">
        <v>3</v>
      </c>
      <c r="I33" s="27">
        <v>76</v>
      </c>
      <c r="J33" s="27">
        <v>27</v>
      </c>
      <c r="K33" s="105">
        <v>2</v>
      </c>
      <c r="L33" s="32">
        <v>77</v>
      </c>
      <c r="M33" s="98">
        <v>20</v>
      </c>
      <c r="N33" s="27">
        <v>0</v>
      </c>
      <c r="O33" s="19">
        <v>0</v>
      </c>
      <c r="P33" s="19">
        <v>0</v>
      </c>
    </row>
    <row r="34" spans="1:16" x14ac:dyDescent="0.2">
      <c r="A34" s="148" t="s">
        <v>60</v>
      </c>
      <c r="B34" s="19">
        <v>0</v>
      </c>
      <c r="C34" s="19">
        <v>0</v>
      </c>
      <c r="D34" s="19">
        <v>0</v>
      </c>
      <c r="E34" s="114">
        <v>0</v>
      </c>
      <c r="F34" s="22">
        <v>0</v>
      </c>
      <c r="G34" s="115">
        <v>0</v>
      </c>
      <c r="H34" s="19">
        <v>1</v>
      </c>
      <c r="I34" s="27">
        <v>26</v>
      </c>
      <c r="J34" s="27">
        <v>8</v>
      </c>
      <c r="K34" s="105">
        <v>1</v>
      </c>
      <c r="L34" s="32">
        <v>10</v>
      </c>
      <c r="M34" s="98">
        <v>6</v>
      </c>
      <c r="N34" s="27">
        <v>0</v>
      </c>
      <c r="O34" s="19">
        <v>0</v>
      </c>
      <c r="P34" s="19">
        <v>0</v>
      </c>
    </row>
    <row r="35" spans="1:16" ht="14.25" thickBot="1" x14ac:dyDescent="0.25">
      <c r="A35" s="152" t="s">
        <v>61</v>
      </c>
      <c r="B35" s="31">
        <v>1</v>
      </c>
      <c r="C35" s="20">
        <v>24</v>
      </c>
      <c r="D35" s="31">
        <v>7</v>
      </c>
      <c r="E35" s="122">
        <v>2</v>
      </c>
      <c r="F35" s="20">
        <v>215</v>
      </c>
      <c r="G35" s="123">
        <v>35</v>
      </c>
      <c r="H35" s="20">
        <v>9</v>
      </c>
      <c r="I35" s="31">
        <v>460</v>
      </c>
      <c r="J35" s="31">
        <v>90</v>
      </c>
      <c r="K35" s="124">
        <v>4</v>
      </c>
      <c r="L35" s="31">
        <v>216</v>
      </c>
      <c r="M35" s="125">
        <v>46</v>
      </c>
      <c r="N35" s="31">
        <v>0</v>
      </c>
      <c r="O35" s="20">
        <v>0</v>
      </c>
      <c r="P35" s="20">
        <v>0</v>
      </c>
    </row>
    <row r="36" spans="1:16" x14ac:dyDescent="0.2">
      <c r="A36" s="153"/>
      <c r="B36" s="32"/>
      <c r="C36" s="22"/>
      <c r="D36" s="32"/>
      <c r="E36" s="22"/>
      <c r="F36" s="22"/>
      <c r="G36" s="22"/>
      <c r="H36" s="22"/>
      <c r="I36" s="32"/>
      <c r="J36" s="32"/>
      <c r="K36" s="32"/>
      <c r="L36" s="32"/>
      <c r="M36" s="32"/>
      <c r="N36" s="32"/>
      <c r="O36" s="22"/>
      <c r="P36" s="22"/>
    </row>
    <row r="37" spans="1:16" x14ac:dyDescent="0.2">
      <c r="A37" s="153"/>
      <c r="B37" s="32"/>
      <c r="C37" s="22"/>
      <c r="D37" s="32"/>
      <c r="E37" s="22"/>
      <c r="F37" s="22"/>
      <c r="G37" s="22"/>
      <c r="H37" s="22"/>
      <c r="I37" s="32"/>
      <c r="J37" s="32"/>
      <c r="K37" s="32"/>
      <c r="L37" s="32"/>
      <c r="M37" s="32"/>
      <c r="N37" s="32"/>
      <c r="O37" s="22"/>
      <c r="P37" s="22"/>
    </row>
    <row r="38" spans="1:16" ht="14.25" thickBot="1" x14ac:dyDescent="0.25">
      <c r="A38" s="154"/>
      <c r="B38" s="155"/>
      <c r="C38" s="155"/>
      <c r="D38" s="155"/>
      <c r="E38" s="155"/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</row>
    <row r="39" spans="1:16" x14ac:dyDescent="0.2">
      <c r="A39" s="393" t="s">
        <v>62</v>
      </c>
      <c r="B39" s="140" t="s">
        <v>65</v>
      </c>
      <c r="C39" s="140"/>
      <c r="D39" s="141"/>
      <c r="E39" s="390" t="s">
        <v>117</v>
      </c>
      <c r="F39" s="391"/>
      <c r="G39" s="392"/>
      <c r="H39" s="391" t="s">
        <v>118</v>
      </c>
      <c r="I39" s="391"/>
      <c r="J39" s="391"/>
      <c r="K39" s="140" t="s">
        <v>67</v>
      </c>
      <c r="L39" s="140"/>
      <c r="M39" s="140"/>
      <c r="N39" s="142" t="s">
        <v>68</v>
      </c>
      <c r="O39" s="140"/>
      <c r="P39" s="141"/>
    </row>
    <row r="40" spans="1:16" ht="22.5" x14ac:dyDescent="0.2">
      <c r="A40" s="394"/>
      <c r="B40" s="143" t="s">
        <v>69</v>
      </c>
      <c r="C40" s="143" t="s">
        <v>70</v>
      </c>
      <c r="D40" s="144" t="s">
        <v>116</v>
      </c>
      <c r="E40" s="143" t="s">
        <v>69</v>
      </c>
      <c r="F40" s="143" t="s">
        <v>70</v>
      </c>
      <c r="G40" s="145" t="s">
        <v>116</v>
      </c>
      <c r="H40" s="146" t="s">
        <v>69</v>
      </c>
      <c r="I40" s="143" t="s">
        <v>70</v>
      </c>
      <c r="J40" s="144" t="s">
        <v>116</v>
      </c>
      <c r="K40" s="143" t="s">
        <v>69</v>
      </c>
      <c r="L40" s="143" t="s">
        <v>70</v>
      </c>
      <c r="M40" s="145" t="s">
        <v>116</v>
      </c>
      <c r="N40" s="146" t="s">
        <v>69</v>
      </c>
      <c r="O40" s="143" t="s">
        <v>70</v>
      </c>
      <c r="P40" s="144" t="s">
        <v>116</v>
      </c>
    </row>
    <row r="41" spans="1:16" x14ac:dyDescent="0.2">
      <c r="A41" s="146" t="s">
        <v>76</v>
      </c>
      <c r="B41" s="61">
        <f t="shared" ref="B41:G41" si="1">SUM(B42:B71)</f>
        <v>46</v>
      </c>
      <c r="C41" s="61">
        <f t="shared" si="1"/>
        <v>22209</v>
      </c>
      <c r="D41" s="61">
        <f t="shared" si="1"/>
        <v>1992</v>
      </c>
      <c r="E41" s="109">
        <f t="shared" si="1"/>
        <v>7</v>
      </c>
      <c r="F41" s="110">
        <f t="shared" si="1"/>
        <v>1854</v>
      </c>
      <c r="G41" s="111">
        <f t="shared" si="1"/>
        <v>56</v>
      </c>
      <c r="H41" s="61">
        <f t="shared" ref="H41:P41" si="2">SUM(H42:H71)</f>
        <v>11</v>
      </c>
      <c r="I41" s="61">
        <f t="shared" si="2"/>
        <v>1706</v>
      </c>
      <c r="J41" s="61">
        <f t="shared" si="2"/>
        <v>1020</v>
      </c>
      <c r="K41" s="109">
        <f t="shared" si="2"/>
        <v>22</v>
      </c>
      <c r="L41" s="110">
        <f t="shared" si="2"/>
        <v>2214</v>
      </c>
      <c r="M41" s="111">
        <f t="shared" si="2"/>
        <v>172</v>
      </c>
      <c r="N41" s="61">
        <f t="shared" si="2"/>
        <v>24</v>
      </c>
      <c r="O41" s="61">
        <f t="shared" si="2"/>
        <v>1267</v>
      </c>
      <c r="P41" s="61">
        <f t="shared" si="2"/>
        <v>113</v>
      </c>
    </row>
    <row r="42" spans="1:16" x14ac:dyDescent="0.2">
      <c r="A42" s="147" t="s">
        <v>32</v>
      </c>
      <c r="B42" s="34">
        <v>14</v>
      </c>
      <c r="C42" s="33">
        <v>10885</v>
      </c>
      <c r="D42" s="33">
        <v>853</v>
      </c>
      <c r="E42" s="112">
        <v>2</v>
      </c>
      <c r="F42" s="33">
        <v>895</v>
      </c>
      <c r="G42" s="113">
        <v>26</v>
      </c>
      <c r="H42" s="33">
        <v>6</v>
      </c>
      <c r="I42" s="33">
        <v>937</v>
      </c>
      <c r="J42" s="33">
        <v>559</v>
      </c>
      <c r="K42" s="112">
        <v>12</v>
      </c>
      <c r="L42" s="33">
        <v>1437</v>
      </c>
      <c r="M42" s="113">
        <v>81</v>
      </c>
      <c r="N42" s="33">
        <v>7</v>
      </c>
      <c r="O42" s="33">
        <v>810</v>
      </c>
      <c r="P42" s="33">
        <v>52</v>
      </c>
    </row>
    <row r="43" spans="1:16" x14ac:dyDescent="0.2">
      <c r="A43" s="148" t="s">
        <v>33</v>
      </c>
      <c r="B43" s="19">
        <v>1</v>
      </c>
      <c r="C43" s="27">
        <v>658</v>
      </c>
      <c r="D43" s="27">
        <v>55</v>
      </c>
      <c r="E43" s="105">
        <v>0</v>
      </c>
      <c r="F43" s="32">
        <v>0</v>
      </c>
      <c r="G43" s="98">
        <v>0</v>
      </c>
      <c r="H43" s="27">
        <v>0</v>
      </c>
      <c r="I43" s="27">
        <v>0</v>
      </c>
      <c r="J43" s="27">
        <v>0</v>
      </c>
      <c r="K43" s="105">
        <v>1</v>
      </c>
      <c r="L43" s="32">
        <v>6</v>
      </c>
      <c r="M43" s="98">
        <v>1</v>
      </c>
      <c r="N43" s="27">
        <v>0</v>
      </c>
      <c r="O43" s="27">
        <v>0</v>
      </c>
      <c r="P43" s="27">
        <v>0</v>
      </c>
    </row>
    <row r="44" spans="1:16" x14ac:dyDescent="0.2">
      <c r="A44" s="148" t="s">
        <v>34</v>
      </c>
      <c r="B44" s="19">
        <v>4</v>
      </c>
      <c r="C44" s="27">
        <v>1510</v>
      </c>
      <c r="D44" s="27">
        <v>137</v>
      </c>
      <c r="E44" s="105">
        <v>1</v>
      </c>
      <c r="F44" s="32">
        <v>355</v>
      </c>
      <c r="G44" s="98">
        <v>10</v>
      </c>
      <c r="H44" s="27">
        <v>1</v>
      </c>
      <c r="I44" s="27">
        <v>192</v>
      </c>
      <c r="J44" s="27">
        <v>114</v>
      </c>
      <c r="K44" s="105">
        <v>1</v>
      </c>
      <c r="L44" s="32">
        <v>68</v>
      </c>
      <c r="M44" s="98">
        <v>7</v>
      </c>
      <c r="N44" s="27">
        <v>1</v>
      </c>
      <c r="O44" s="27">
        <v>5</v>
      </c>
      <c r="P44" s="27">
        <v>2</v>
      </c>
    </row>
    <row r="45" spans="1:16" x14ac:dyDescent="0.2">
      <c r="A45" s="148" t="s">
        <v>35</v>
      </c>
      <c r="B45" s="19">
        <v>1</v>
      </c>
      <c r="C45" s="27">
        <v>333</v>
      </c>
      <c r="D45" s="27">
        <v>41</v>
      </c>
      <c r="E45" s="105">
        <v>0</v>
      </c>
      <c r="F45" s="32">
        <v>0</v>
      </c>
      <c r="G45" s="98">
        <v>0</v>
      </c>
      <c r="H45" s="27">
        <v>0</v>
      </c>
      <c r="I45" s="27">
        <v>0</v>
      </c>
      <c r="J45" s="27">
        <v>0</v>
      </c>
      <c r="K45" s="105">
        <v>1</v>
      </c>
      <c r="L45" s="32">
        <v>34</v>
      </c>
      <c r="M45" s="98">
        <v>8</v>
      </c>
      <c r="N45" s="27">
        <v>0</v>
      </c>
      <c r="O45" s="27">
        <v>0</v>
      </c>
      <c r="P45" s="27">
        <v>0</v>
      </c>
    </row>
    <row r="46" spans="1:16" x14ac:dyDescent="0.2">
      <c r="A46" s="148" t="s">
        <v>36</v>
      </c>
      <c r="B46" s="19">
        <v>2</v>
      </c>
      <c r="C46" s="27">
        <v>1149</v>
      </c>
      <c r="D46" s="27">
        <v>108</v>
      </c>
      <c r="E46" s="105">
        <v>0</v>
      </c>
      <c r="F46" s="32">
        <v>0</v>
      </c>
      <c r="G46" s="98">
        <v>0</v>
      </c>
      <c r="H46" s="27">
        <v>0</v>
      </c>
      <c r="I46" s="27">
        <v>0</v>
      </c>
      <c r="J46" s="27">
        <v>0</v>
      </c>
      <c r="K46" s="105">
        <v>1</v>
      </c>
      <c r="L46" s="32">
        <v>110</v>
      </c>
      <c r="M46" s="98">
        <v>9</v>
      </c>
      <c r="N46" s="27">
        <v>0</v>
      </c>
      <c r="O46" s="27">
        <v>0</v>
      </c>
      <c r="P46" s="27">
        <v>0</v>
      </c>
    </row>
    <row r="47" spans="1:16" x14ac:dyDescent="0.2">
      <c r="A47" s="148" t="s">
        <v>37</v>
      </c>
      <c r="B47" s="19">
        <v>5</v>
      </c>
      <c r="C47" s="27">
        <v>2045</v>
      </c>
      <c r="D47" s="27">
        <v>193</v>
      </c>
      <c r="E47" s="105">
        <v>1</v>
      </c>
      <c r="F47" s="32">
        <v>320</v>
      </c>
      <c r="G47" s="98">
        <v>11</v>
      </c>
      <c r="H47" s="27">
        <v>0</v>
      </c>
      <c r="I47" s="27">
        <v>0</v>
      </c>
      <c r="J47" s="27">
        <v>0</v>
      </c>
      <c r="K47" s="105">
        <v>1</v>
      </c>
      <c r="L47" s="32">
        <v>89</v>
      </c>
      <c r="M47" s="98">
        <v>9</v>
      </c>
      <c r="N47" s="27">
        <v>6</v>
      </c>
      <c r="O47" s="27">
        <v>180</v>
      </c>
      <c r="P47" s="27">
        <v>22</v>
      </c>
    </row>
    <row r="48" spans="1:16" x14ac:dyDescent="0.2">
      <c r="A48" s="148" t="s">
        <v>38</v>
      </c>
      <c r="B48" s="19">
        <v>3</v>
      </c>
      <c r="C48" s="27">
        <v>1196</v>
      </c>
      <c r="D48" s="27">
        <v>108</v>
      </c>
      <c r="E48" s="105">
        <v>0</v>
      </c>
      <c r="F48" s="32">
        <v>0</v>
      </c>
      <c r="G48" s="98">
        <v>0</v>
      </c>
      <c r="H48" s="27">
        <v>1</v>
      </c>
      <c r="I48" s="27">
        <v>96</v>
      </c>
      <c r="J48" s="27">
        <v>64</v>
      </c>
      <c r="K48" s="105">
        <v>1</v>
      </c>
      <c r="L48" s="32">
        <v>82</v>
      </c>
      <c r="M48" s="98">
        <v>12</v>
      </c>
      <c r="N48" s="27">
        <v>3</v>
      </c>
      <c r="O48" s="27">
        <v>75</v>
      </c>
      <c r="P48" s="27">
        <v>9</v>
      </c>
    </row>
    <row r="49" spans="1:16" x14ac:dyDescent="0.2">
      <c r="A49" s="148" t="s">
        <v>39</v>
      </c>
      <c r="B49" s="19">
        <v>2</v>
      </c>
      <c r="C49" s="27">
        <v>883</v>
      </c>
      <c r="D49" s="27">
        <v>79</v>
      </c>
      <c r="E49" s="105">
        <v>0</v>
      </c>
      <c r="F49" s="32">
        <v>0</v>
      </c>
      <c r="G49" s="98">
        <v>0</v>
      </c>
      <c r="H49" s="27">
        <v>0</v>
      </c>
      <c r="I49" s="27">
        <v>0</v>
      </c>
      <c r="J49" s="27">
        <v>0</v>
      </c>
      <c r="K49" s="105">
        <v>1</v>
      </c>
      <c r="L49" s="32">
        <v>148</v>
      </c>
      <c r="M49" s="98">
        <v>14</v>
      </c>
      <c r="N49" s="27">
        <v>0</v>
      </c>
      <c r="O49" s="27">
        <v>0</v>
      </c>
      <c r="P49" s="27">
        <v>0</v>
      </c>
    </row>
    <row r="50" spans="1:16" x14ac:dyDescent="0.2">
      <c r="A50" s="148" t="s">
        <v>40</v>
      </c>
      <c r="B50" s="19">
        <v>1</v>
      </c>
      <c r="C50" s="27">
        <v>835</v>
      </c>
      <c r="D50" s="27">
        <v>55</v>
      </c>
      <c r="E50" s="105">
        <v>0</v>
      </c>
      <c r="F50" s="32">
        <v>0</v>
      </c>
      <c r="G50" s="98">
        <v>0</v>
      </c>
      <c r="H50" s="27">
        <v>0</v>
      </c>
      <c r="I50" s="27">
        <v>0</v>
      </c>
      <c r="J50" s="27">
        <v>0</v>
      </c>
      <c r="K50" s="105">
        <v>0</v>
      </c>
      <c r="L50" s="32">
        <v>0</v>
      </c>
      <c r="M50" s="98">
        <v>0</v>
      </c>
      <c r="N50" s="27">
        <v>1</v>
      </c>
      <c r="O50" s="27">
        <v>34</v>
      </c>
      <c r="P50" s="27">
        <v>4</v>
      </c>
    </row>
    <row r="51" spans="1:16" x14ac:dyDescent="0.2">
      <c r="A51" s="149" t="s">
        <v>41</v>
      </c>
      <c r="B51" s="35">
        <v>2</v>
      </c>
      <c r="C51" s="28">
        <v>83</v>
      </c>
      <c r="D51" s="28">
        <v>15</v>
      </c>
      <c r="E51" s="116">
        <v>1</v>
      </c>
      <c r="F51" s="28">
        <v>221</v>
      </c>
      <c r="G51" s="117">
        <v>7</v>
      </c>
      <c r="H51" s="28">
        <v>0</v>
      </c>
      <c r="I51" s="28">
        <v>0</v>
      </c>
      <c r="J51" s="28">
        <v>0</v>
      </c>
      <c r="K51" s="116">
        <v>1</v>
      </c>
      <c r="L51" s="28">
        <v>109</v>
      </c>
      <c r="M51" s="117">
        <v>9</v>
      </c>
      <c r="N51" s="28">
        <v>0</v>
      </c>
      <c r="O51" s="28">
        <v>0</v>
      </c>
      <c r="P51" s="28">
        <v>0</v>
      </c>
    </row>
    <row r="52" spans="1:16" x14ac:dyDescent="0.2">
      <c r="A52" s="148" t="s">
        <v>42</v>
      </c>
      <c r="B52" s="19">
        <v>2</v>
      </c>
      <c r="C52" s="27">
        <v>624</v>
      </c>
      <c r="D52" s="27">
        <v>77</v>
      </c>
      <c r="E52" s="105">
        <v>0</v>
      </c>
      <c r="F52" s="32">
        <v>0</v>
      </c>
      <c r="G52" s="98">
        <v>0</v>
      </c>
      <c r="H52" s="27">
        <v>0</v>
      </c>
      <c r="I52" s="27">
        <v>0</v>
      </c>
      <c r="J52" s="27">
        <v>0</v>
      </c>
      <c r="K52" s="105">
        <v>1</v>
      </c>
      <c r="L52" s="32">
        <v>27</v>
      </c>
      <c r="M52" s="98">
        <v>16</v>
      </c>
      <c r="N52" s="27">
        <v>0</v>
      </c>
      <c r="O52" s="27">
        <v>0</v>
      </c>
      <c r="P52" s="27">
        <v>0</v>
      </c>
    </row>
    <row r="53" spans="1:16" x14ac:dyDescent="0.2">
      <c r="A53" s="148" t="s">
        <v>43</v>
      </c>
      <c r="B53" s="19">
        <v>0</v>
      </c>
      <c r="C53" s="19">
        <v>0</v>
      </c>
      <c r="D53" s="19">
        <v>0</v>
      </c>
      <c r="E53" s="105">
        <v>0</v>
      </c>
      <c r="F53" s="32">
        <v>0</v>
      </c>
      <c r="G53" s="98">
        <v>0</v>
      </c>
      <c r="H53" s="27">
        <v>0</v>
      </c>
      <c r="I53" s="27">
        <v>0</v>
      </c>
      <c r="J53" s="27">
        <v>0</v>
      </c>
      <c r="K53" s="105">
        <v>0</v>
      </c>
      <c r="L53" s="32">
        <v>0</v>
      </c>
      <c r="M53" s="98">
        <v>0</v>
      </c>
      <c r="N53" s="27">
        <v>0</v>
      </c>
      <c r="O53" s="27">
        <v>0</v>
      </c>
      <c r="P53" s="27">
        <v>0</v>
      </c>
    </row>
    <row r="54" spans="1:16" x14ac:dyDescent="0.2">
      <c r="A54" s="148" t="s">
        <v>44</v>
      </c>
      <c r="B54" s="19">
        <v>1</v>
      </c>
      <c r="C54" s="27">
        <v>120</v>
      </c>
      <c r="D54" s="27">
        <v>14</v>
      </c>
      <c r="E54" s="105">
        <v>1</v>
      </c>
      <c r="F54" s="32">
        <v>27</v>
      </c>
      <c r="G54" s="98">
        <v>1</v>
      </c>
      <c r="H54" s="27">
        <v>0</v>
      </c>
      <c r="I54" s="27">
        <v>0</v>
      </c>
      <c r="J54" s="27">
        <v>0</v>
      </c>
      <c r="K54" s="105">
        <v>0</v>
      </c>
      <c r="L54" s="32">
        <v>0</v>
      </c>
      <c r="M54" s="98">
        <v>0</v>
      </c>
      <c r="N54" s="27">
        <v>0</v>
      </c>
      <c r="O54" s="27">
        <v>0</v>
      </c>
      <c r="P54" s="27">
        <v>0</v>
      </c>
    </row>
    <row r="55" spans="1:16" x14ac:dyDescent="0.2">
      <c r="A55" s="150" t="s">
        <v>45</v>
      </c>
      <c r="B55" s="21">
        <v>1</v>
      </c>
      <c r="C55" s="30">
        <v>562</v>
      </c>
      <c r="D55" s="30">
        <v>52</v>
      </c>
      <c r="E55" s="107">
        <v>0</v>
      </c>
      <c r="F55" s="30">
        <v>0</v>
      </c>
      <c r="G55" s="121">
        <v>0</v>
      </c>
      <c r="H55" s="30">
        <v>0</v>
      </c>
      <c r="I55" s="30">
        <v>0</v>
      </c>
      <c r="J55" s="30">
        <v>0</v>
      </c>
      <c r="K55" s="107">
        <v>0</v>
      </c>
      <c r="L55" s="30">
        <v>0</v>
      </c>
      <c r="M55" s="121">
        <v>0</v>
      </c>
      <c r="N55" s="30">
        <v>0</v>
      </c>
      <c r="O55" s="30">
        <v>0</v>
      </c>
      <c r="P55" s="30">
        <v>0</v>
      </c>
    </row>
    <row r="56" spans="1:16" x14ac:dyDescent="0.2">
      <c r="A56" s="148" t="s">
        <v>46</v>
      </c>
      <c r="B56" s="19">
        <v>0</v>
      </c>
      <c r="C56" s="19">
        <v>0</v>
      </c>
      <c r="D56" s="19">
        <v>0</v>
      </c>
      <c r="E56" s="105">
        <v>0</v>
      </c>
      <c r="F56" s="32">
        <v>0</v>
      </c>
      <c r="G56" s="98">
        <v>0</v>
      </c>
      <c r="H56" s="27">
        <v>1</v>
      </c>
      <c r="I56" s="27">
        <v>204</v>
      </c>
      <c r="J56" s="27">
        <v>112</v>
      </c>
      <c r="K56" s="105">
        <v>1</v>
      </c>
      <c r="L56" s="32">
        <v>104</v>
      </c>
      <c r="M56" s="98">
        <v>6</v>
      </c>
      <c r="N56" s="27">
        <v>0</v>
      </c>
      <c r="O56" s="27">
        <v>0</v>
      </c>
      <c r="P56" s="27">
        <v>0</v>
      </c>
    </row>
    <row r="57" spans="1:16" x14ac:dyDescent="0.2">
      <c r="A57" s="151" t="s">
        <v>47</v>
      </c>
      <c r="B57" s="19">
        <v>2</v>
      </c>
      <c r="C57" s="27">
        <v>200</v>
      </c>
      <c r="D57" s="27">
        <v>50</v>
      </c>
      <c r="E57" s="105">
        <v>0</v>
      </c>
      <c r="F57" s="23">
        <v>0</v>
      </c>
      <c r="G57" s="126">
        <v>0</v>
      </c>
      <c r="H57" s="27">
        <v>0</v>
      </c>
      <c r="I57" s="23">
        <v>0</v>
      </c>
      <c r="J57" s="23">
        <v>0</v>
      </c>
      <c r="K57" s="105">
        <v>0</v>
      </c>
      <c r="L57" s="23">
        <v>0</v>
      </c>
      <c r="M57" s="126">
        <v>0</v>
      </c>
      <c r="N57" s="27">
        <v>0</v>
      </c>
      <c r="O57" s="27">
        <v>0</v>
      </c>
      <c r="P57" s="27">
        <v>0</v>
      </c>
    </row>
    <row r="58" spans="1:16" x14ac:dyDescent="0.2">
      <c r="A58" s="148" t="s">
        <v>48</v>
      </c>
      <c r="B58" s="21">
        <v>0</v>
      </c>
      <c r="C58" s="21">
        <v>0</v>
      </c>
      <c r="D58" s="21">
        <v>0</v>
      </c>
      <c r="E58" s="107">
        <v>0</v>
      </c>
      <c r="F58" s="22">
        <v>0</v>
      </c>
      <c r="G58" s="115">
        <v>0</v>
      </c>
      <c r="H58" s="30">
        <v>1</v>
      </c>
      <c r="I58" s="19">
        <v>48</v>
      </c>
      <c r="J58" s="19">
        <v>44</v>
      </c>
      <c r="K58" s="107">
        <v>0</v>
      </c>
      <c r="L58" s="22">
        <v>0</v>
      </c>
      <c r="M58" s="115">
        <v>0</v>
      </c>
      <c r="N58" s="30">
        <v>0</v>
      </c>
      <c r="O58" s="30">
        <v>0</v>
      </c>
      <c r="P58" s="30">
        <v>0</v>
      </c>
    </row>
    <row r="59" spans="1:16" x14ac:dyDescent="0.2">
      <c r="A59" s="148" t="s">
        <v>49</v>
      </c>
      <c r="B59" s="22">
        <v>0</v>
      </c>
      <c r="C59" s="22">
        <v>0</v>
      </c>
      <c r="D59" s="22">
        <v>0</v>
      </c>
      <c r="E59" s="105">
        <v>0</v>
      </c>
      <c r="F59" s="22">
        <v>0</v>
      </c>
      <c r="G59" s="115">
        <v>0</v>
      </c>
      <c r="H59" s="27">
        <v>0</v>
      </c>
      <c r="I59" s="19">
        <v>0</v>
      </c>
      <c r="J59" s="19">
        <v>0</v>
      </c>
      <c r="K59" s="105">
        <v>0</v>
      </c>
      <c r="L59" s="22">
        <v>0</v>
      </c>
      <c r="M59" s="115">
        <v>0</v>
      </c>
      <c r="N59" s="27">
        <v>0</v>
      </c>
      <c r="O59" s="27">
        <v>0</v>
      </c>
      <c r="P59" s="27">
        <v>0</v>
      </c>
    </row>
    <row r="60" spans="1:16" x14ac:dyDescent="0.2">
      <c r="A60" s="148" t="s">
        <v>50</v>
      </c>
      <c r="B60" s="22">
        <v>0</v>
      </c>
      <c r="C60" s="22">
        <v>0</v>
      </c>
      <c r="D60" s="22">
        <v>0</v>
      </c>
      <c r="E60" s="105">
        <v>0</v>
      </c>
      <c r="F60" s="22">
        <v>0</v>
      </c>
      <c r="G60" s="115">
        <v>0</v>
      </c>
      <c r="H60" s="27">
        <v>0</v>
      </c>
      <c r="I60" s="19">
        <v>0</v>
      </c>
      <c r="J60" s="19">
        <v>0</v>
      </c>
      <c r="K60" s="105">
        <v>0</v>
      </c>
      <c r="L60" s="22">
        <v>0</v>
      </c>
      <c r="M60" s="115">
        <v>0</v>
      </c>
      <c r="N60" s="27">
        <v>0</v>
      </c>
      <c r="O60" s="27">
        <v>0</v>
      </c>
      <c r="P60" s="27">
        <v>0</v>
      </c>
    </row>
    <row r="61" spans="1:16" x14ac:dyDescent="0.2">
      <c r="A61" s="148" t="s">
        <v>51</v>
      </c>
      <c r="B61" s="22">
        <v>0</v>
      </c>
      <c r="C61" s="22">
        <v>0</v>
      </c>
      <c r="D61" s="22">
        <v>0</v>
      </c>
      <c r="E61" s="105">
        <v>0</v>
      </c>
      <c r="F61" s="22">
        <v>0</v>
      </c>
      <c r="G61" s="115">
        <v>0</v>
      </c>
      <c r="H61" s="27">
        <v>0</v>
      </c>
      <c r="I61" s="19">
        <v>0</v>
      </c>
      <c r="J61" s="19">
        <v>0</v>
      </c>
      <c r="K61" s="105">
        <v>0</v>
      </c>
      <c r="L61" s="22">
        <v>0</v>
      </c>
      <c r="M61" s="115">
        <v>0</v>
      </c>
      <c r="N61" s="27">
        <v>0</v>
      </c>
      <c r="O61" s="27">
        <v>0</v>
      </c>
      <c r="P61" s="27">
        <v>0</v>
      </c>
    </row>
    <row r="62" spans="1:16" x14ac:dyDescent="0.2">
      <c r="A62" s="148" t="s">
        <v>52</v>
      </c>
      <c r="B62" s="19">
        <v>1</v>
      </c>
      <c r="C62" s="27">
        <v>266</v>
      </c>
      <c r="D62" s="27">
        <v>51</v>
      </c>
      <c r="E62" s="105">
        <v>0</v>
      </c>
      <c r="F62" s="22">
        <v>0</v>
      </c>
      <c r="G62" s="115">
        <v>0</v>
      </c>
      <c r="H62" s="27">
        <v>0</v>
      </c>
      <c r="I62" s="19">
        <v>0</v>
      </c>
      <c r="J62" s="19">
        <v>0</v>
      </c>
      <c r="K62" s="105">
        <v>0</v>
      </c>
      <c r="L62" s="22">
        <v>0</v>
      </c>
      <c r="M62" s="115">
        <v>0</v>
      </c>
      <c r="N62" s="27">
        <v>2</v>
      </c>
      <c r="O62" s="27">
        <v>101</v>
      </c>
      <c r="P62" s="27">
        <v>17</v>
      </c>
    </row>
    <row r="63" spans="1:16" x14ac:dyDescent="0.2">
      <c r="A63" s="148" t="s">
        <v>53</v>
      </c>
      <c r="B63" s="19">
        <v>2</v>
      </c>
      <c r="C63" s="27">
        <v>62</v>
      </c>
      <c r="D63" s="27">
        <v>14</v>
      </c>
      <c r="E63" s="105">
        <v>1</v>
      </c>
      <c r="F63" s="22">
        <v>36</v>
      </c>
      <c r="G63" s="115">
        <v>1</v>
      </c>
      <c r="H63" s="27">
        <v>0</v>
      </c>
      <c r="I63" s="19">
        <v>0</v>
      </c>
      <c r="J63" s="19">
        <v>0</v>
      </c>
      <c r="K63" s="105">
        <v>0</v>
      </c>
      <c r="L63" s="22">
        <v>0</v>
      </c>
      <c r="M63" s="115">
        <v>0</v>
      </c>
      <c r="N63" s="27">
        <v>0</v>
      </c>
      <c r="O63" s="27">
        <v>0</v>
      </c>
      <c r="P63" s="27">
        <v>0</v>
      </c>
    </row>
    <row r="64" spans="1:16" x14ac:dyDescent="0.2">
      <c r="A64" s="150" t="s">
        <v>54</v>
      </c>
      <c r="B64" s="21">
        <v>0</v>
      </c>
      <c r="C64" s="21">
        <v>0</v>
      </c>
      <c r="D64" s="21">
        <v>0</v>
      </c>
      <c r="E64" s="107">
        <v>0</v>
      </c>
      <c r="F64" s="21">
        <v>0</v>
      </c>
      <c r="G64" s="119">
        <v>0</v>
      </c>
      <c r="H64" s="30">
        <v>0</v>
      </c>
      <c r="I64" s="21">
        <v>0</v>
      </c>
      <c r="J64" s="21">
        <v>0</v>
      </c>
      <c r="K64" s="107">
        <v>0</v>
      </c>
      <c r="L64" s="21">
        <v>0</v>
      </c>
      <c r="M64" s="119">
        <v>0</v>
      </c>
      <c r="N64" s="30">
        <v>2</v>
      </c>
      <c r="O64" s="30">
        <v>46</v>
      </c>
      <c r="P64" s="30">
        <v>3</v>
      </c>
    </row>
    <row r="65" spans="1:16" x14ac:dyDescent="0.2">
      <c r="A65" s="148" t="s">
        <v>55</v>
      </c>
      <c r="B65" s="19">
        <v>1</v>
      </c>
      <c r="C65" s="27">
        <v>589</v>
      </c>
      <c r="D65" s="27">
        <v>60</v>
      </c>
      <c r="E65" s="105">
        <v>0</v>
      </c>
      <c r="F65" s="22">
        <v>0</v>
      </c>
      <c r="G65" s="115">
        <v>0</v>
      </c>
      <c r="H65" s="27">
        <v>1</v>
      </c>
      <c r="I65" s="22">
        <v>229</v>
      </c>
      <c r="J65" s="22">
        <v>127</v>
      </c>
      <c r="K65" s="105">
        <v>0</v>
      </c>
      <c r="L65" s="22">
        <v>0</v>
      </c>
      <c r="M65" s="115">
        <v>0</v>
      </c>
      <c r="N65" s="27">
        <v>0</v>
      </c>
      <c r="O65" s="27">
        <v>0</v>
      </c>
      <c r="P65" s="27">
        <v>0</v>
      </c>
    </row>
    <row r="66" spans="1:16" x14ac:dyDescent="0.2">
      <c r="A66" s="151" t="s">
        <v>56</v>
      </c>
      <c r="B66" s="19">
        <v>0</v>
      </c>
      <c r="C66" s="27">
        <v>0</v>
      </c>
      <c r="D66" s="27">
        <v>0</v>
      </c>
      <c r="E66" s="105">
        <v>0</v>
      </c>
      <c r="F66" s="23">
        <v>0</v>
      </c>
      <c r="G66" s="126">
        <v>0</v>
      </c>
      <c r="H66" s="27">
        <v>0</v>
      </c>
      <c r="I66" s="23">
        <v>0</v>
      </c>
      <c r="J66" s="23">
        <v>0</v>
      </c>
      <c r="K66" s="105">
        <v>0</v>
      </c>
      <c r="L66" s="23">
        <v>0</v>
      </c>
      <c r="M66" s="126">
        <v>0</v>
      </c>
      <c r="N66" s="27">
        <v>0</v>
      </c>
      <c r="O66" s="27">
        <v>0</v>
      </c>
      <c r="P66" s="27">
        <v>0</v>
      </c>
    </row>
    <row r="67" spans="1:16" x14ac:dyDescent="0.2">
      <c r="A67" s="148" t="s">
        <v>57</v>
      </c>
      <c r="B67" s="21">
        <v>0</v>
      </c>
      <c r="C67" s="21">
        <v>0</v>
      </c>
      <c r="D67" s="21">
        <v>0</v>
      </c>
      <c r="E67" s="107">
        <v>0</v>
      </c>
      <c r="F67" s="22">
        <v>0</v>
      </c>
      <c r="G67" s="115">
        <v>0</v>
      </c>
      <c r="H67" s="30">
        <v>0</v>
      </c>
      <c r="I67" s="19">
        <v>0</v>
      </c>
      <c r="J67" s="19">
        <v>0</v>
      </c>
      <c r="K67" s="107">
        <v>0</v>
      </c>
      <c r="L67" s="22">
        <v>0</v>
      </c>
      <c r="M67" s="115">
        <v>0</v>
      </c>
      <c r="N67" s="30">
        <v>1</v>
      </c>
      <c r="O67" s="30">
        <v>10</v>
      </c>
      <c r="P67" s="30">
        <v>2</v>
      </c>
    </row>
    <row r="68" spans="1:16" x14ac:dyDescent="0.2">
      <c r="A68" s="148" t="s">
        <v>58</v>
      </c>
      <c r="B68" s="19">
        <v>0</v>
      </c>
      <c r="C68" s="19">
        <v>0</v>
      </c>
      <c r="D68" s="19">
        <v>0</v>
      </c>
      <c r="E68" s="105">
        <v>0</v>
      </c>
      <c r="F68" s="22">
        <v>0</v>
      </c>
      <c r="G68" s="115">
        <v>0</v>
      </c>
      <c r="H68" s="27">
        <v>0</v>
      </c>
      <c r="I68" s="19">
        <v>0</v>
      </c>
      <c r="J68" s="19">
        <v>0</v>
      </c>
      <c r="K68" s="105">
        <v>0</v>
      </c>
      <c r="L68" s="22">
        <v>0</v>
      </c>
      <c r="M68" s="115">
        <v>0</v>
      </c>
      <c r="N68" s="27">
        <v>1</v>
      </c>
      <c r="O68" s="27">
        <v>6</v>
      </c>
      <c r="P68" s="27">
        <v>2</v>
      </c>
    </row>
    <row r="69" spans="1:16" x14ac:dyDescent="0.2">
      <c r="A69" s="148" t="s">
        <v>59</v>
      </c>
      <c r="B69" s="19">
        <v>0</v>
      </c>
      <c r="C69" s="19">
        <v>0</v>
      </c>
      <c r="D69" s="19">
        <v>0</v>
      </c>
      <c r="E69" s="105">
        <v>0</v>
      </c>
      <c r="F69" s="22">
        <v>0</v>
      </c>
      <c r="G69" s="115">
        <v>0</v>
      </c>
      <c r="H69" s="27">
        <v>0</v>
      </c>
      <c r="I69" s="19">
        <v>0</v>
      </c>
      <c r="J69" s="19">
        <v>0</v>
      </c>
      <c r="K69" s="105">
        <v>0</v>
      </c>
      <c r="L69" s="22">
        <v>0</v>
      </c>
      <c r="M69" s="115">
        <v>0</v>
      </c>
      <c r="N69" s="27">
        <v>0</v>
      </c>
      <c r="O69" s="27">
        <v>0</v>
      </c>
      <c r="P69" s="27">
        <v>0</v>
      </c>
    </row>
    <row r="70" spans="1:16" x14ac:dyDescent="0.2">
      <c r="A70" s="148" t="s">
        <v>60</v>
      </c>
      <c r="B70" s="19">
        <v>0</v>
      </c>
      <c r="C70" s="19">
        <v>0</v>
      </c>
      <c r="D70" s="19">
        <v>0</v>
      </c>
      <c r="E70" s="105">
        <v>0</v>
      </c>
      <c r="F70" s="22">
        <v>0</v>
      </c>
      <c r="G70" s="115">
        <v>0</v>
      </c>
      <c r="H70" s="27">
        <v>0</v>
      </c>
      <c r="I70" s="19">
        <v>0</v>
      </c>
      <c r="J70" s="19">
        <v>0</v>
      </c>
      <c r="K70" s="105">
        <v>0</v>
      </c>
      <c r="L70" s="22">
        <v>0</v>
      </c>
      <c r="M70" s="115">
        <v>0</v>
      </c>
      <c r="N70" s="27">
        <v>0</v>
      </c>
      <c r="O70" s="27">
        <v>0</v>
      </c>
      <c r="P70" s="27">
        <v>0</v>
      </c>
    </row>
    <row r="71" spans="1:16" ht="14.25" thickBot="1" x14ac:dyDescent="0.25">
      <c r="A71" s="152" t="s">
        <v>61</v>
      </c>
      <c r="B71" s="20">
        <v>1</v>
      </c>
      <c r="C71" s="31">
        <v>209</v>
      </c>
      <c r="D71" s="31">
        <v>30</v>
      </c>
      <c r="E71" s="124">
        <v>0</v>
      </c>
      <c r="F71" s="20">
        <v>0</v>
      </c>
      <c r="G71" s="123">
        <v>0</v>
      </c>
      <c r="H71" s="31">
        <v>0</v>
      </c>
      <c r="I71" s="20">
        <v>0</v>
      </c>
      <c r="J71" s="20">
        <v>0</v>
      </c>
      <c r="K71" s="124">
        <v>0</v>
      </c>
      <c r="L71" s="20">
        <v>0</v>
      </c>
      <c r="M71" s="123">
        <v>0</v>
      </c>
      <c r="N71" s="31">
        <v>0</v>
      </c>
      <c r="O71" s="31">
        <v>0</v>
      </c>
      <c r="P71" s="31">
        <v>0</v>
      </c>
    </row>
  </sheetData>
  <mergeCells count="9">
    <mergeCell ref="E39:G39"/>
    <mergeCell ref="H39:J39"/>
    <mergeCell ref="A39:A40"/>
    <mergeCell ref="M1:N1"/>
    <mergeCell ref="O1:P1"/>
    <mergeCell ref="L2:P2"/>
    <mergeCell ref="A3:A4"/>
    <mergeCell ref="E3:G3"/>
    <mergeCell ref="N3:P3"/>
  </mergeCells>
  <phoneticPr fontId="4"/>
  <pageMargins left="0.78740157480314965" right="0.78740157480314965" top="0.98425196850393704" bottom="0.78740157480314965" header="0.51181102362204722" footer="0.51181102362204722"/>
  <pageSetup paperSize="9" scale="68" orientation="portrait" r:id="rId1"/>
  <headerFooter alignWithMargins="0"/>
  <rowBreaks count="1" manualBreakCount="1">
    <brk id="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1県推移</vt:lpstr>
      <vt:lpstr>2設置者別</vt:lpstr>
      <vt:lpstr>3市町村別学校数等</vt:lpstr>
      <vt:lpstr>4市町村別児童生徒数</vt:lpstr>
      <vt:lpstr>'1県推移'!Print_Area</vt:lpstr>
      <vt:lpstr>'2設置者別'!Print_Area</vt:lpstr>
      <vt:lpstr>'3市町村別学校数等'!Print_Area</vt:lpstr>
      <vt:lpstr>'4市町村別児童生徒数'!Print_Area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R6_統計表</dc:title>
  <dc:creator>和歌山県</dc:creator>
  <cp:lastModifiedBy>150142</cp:lastModifiedBy>
  <cp:lastPrinted>2024-08-14T07:35:15Z</cp:lastPrinted>
  <dcterms:created xsi:type="dcterms:W3CDTF">2001-06-28T09:34:12Z</dcterms:created>
  <dcterms:modified xsi:type="dcterms:W3CDTF">2024-08-27T00:30:40Z</dcterms:modified>
</cp:coreProperties>
</file>