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分析４号\Desktop\【産業連関表】\H27産業連関表\冊子原稿資料\産業連関表HP 2015\02 統計表\"/>
    </mc:Choice>
  </mc:AlternateContent>
  <bookViews>
    <workbookView xWindow="-15" yWindow="-15" windowWidth="7590" windowHeight="9375"/>
  </bookViews>
  <sheets>
    <sheet name="公表用生産額表" sheetId="12" r:id="rId1"/>
  </sheets>
  <definedNames>
    <definedName name="_xlnm.Print_Area" localSheetId="0">公表用生産額表!$A$1:$K$513</definedName>
    <definedName name="_xlnm.Print_Titles" localSheetId="0">公表用生産額表!$4:$6</definedName>
  </definedNames>
  <calcPr calcId="162913"/>
</workbook>
</file>

<file path=xl/calcChain.xml><?xml version="1.0" encoding="utf-8"?>
<calcChain xmlns="http://schemas.openxmlformats.org/spreadsheetml/2006/main">
  <c r="K152" i="12" l="1"/>
  <c r="K156" i="12"/>
  <c r="K155" i="12"/>
  <c r="K154" i="12"/>
  <c r="K153" i="12"/>
  <c r="K295" i="12"/>
  <c r="K290" i="12"/>
  <c r="K289" i="12"/>
  <c r="K397" i="12"/>
  <c r="K428" i="12"/>
  <c r="K427" i="12"/>
  <c r="K455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6" i="12"/>
  <c r="K45" i="12"/>
  <c r="E43" i="12"/>
  <c r="E22" i="12"/>
  <c r="E359" i="12"/>
  <c r="E362" i="12"/>
  <c r="E366" i="12"/>
  <c r="E371" i="12"/>
  <c r="E373" i="12"/>
  <c r="E376" i="12"/>
  <c r="E380" i="12"/>
  <c r="E383" i="12"/>
  <c r="E387" i="12"/>
  <c r="E389" i="12"/>
  <c r="E391" i="12"/>
  <c r="E393" i="12"/>
  <c r="E403" i="12"/>
  <c r="E405" i="12"/>
  <c r="E409" i="12"/>
  <c r="E413" i="12"/>
  <c r="E415" i="12"/>
  <c r="E417" i="12"/>
  <c r="E421" i="12"/>
  <c r="E424" i="12"/>
  <c r="E433" i="12"/>
  <c r="E441" i="12"/>
  <c r="E447" i="12"/>
  <c r="E450" i="12"/>
  <c r="E456" i="12"/>
  <c r="E459" i="12"/>
  <c r="E462" i="12"/>
  <c r="E465" i="12"/>
  <c r="E467" i="12"/>
  <c r="E470" i="12"/>
  <c r="E477" i="12"/>
  <c r="K481" i="12"/>
  <c r="E479" i="12"/>
  <c r="E482" i="12"/>
  <c r="E488" i="12"/>
  <c r="E495" i="12"/>
  <c r="E501" i="12"/>
  <c r="E503" i="12"/>
  <c r="D424" i="12"/>
  <c r="D433" i="12"/>
  <c r="D441" i="12"/>
  <c r="D447" i="12"/>
  <c r="D450" i="12"/>
  <c r="D456" i="12"/>
  <c r="D459" i="12"/>
  <c r="D462" i="12"/>
  <c r="D465" i="12"/>
  <c r="D467" i="12"/>
  <c r="D470" i="12"/>
  <c r="D477" i="12"/>
  <c r="D479" i="12"/>
  <c r="D482" i="12"/>
  <c r="D488" i="12"/>
  <c r="D495" i="12"/>
  <c r="D501" i="12"/>
  <c r="D503" i="12"/>
  <c r="D7" i="12"/>
  <c r="D160" i="12"/>
  <c r="D158" i="12"/>
  <c r="D149" i="12"/>
  <c r="D140" i="12"/>
  <c r="D133" i="12"/>
  <c r="D130" i="12"/>
  <c r="D124" i="12"/>
  <c r="D122" i="12"/>
  <c r="D120" i="12"/>
  <c r="D115" i="12"/>
  <c r="D109" i="12"/>
  <c r="D104" i="12"/>
  <c r="D99" i="12"/>
  <c r="D92" i="12"/>
  <c r="D84" i="12"/>
  <c r="D79" i="12"/>
  <c r="D71" i="12"/>
  <c r="D47" i="12"/>
  <c r="D43" i="12"/>
  <c r="D36" i="12"/>
  <c r="D32" i="12"/>
  <c r="D29" i="12"/>
  <c r="D22" i="12"/>
  <c r="I505" i="12" l="1"/>
  <c r="K8" i="12" l="1"/>
  <c r="K337" i="12" l="1"/>
  <c r="K311" i="12"/>
  <c r="K205" i="12"/>
  <c r="K172" i="12"/>
  <c r="K169" i="12"/>
  <c r="K141" i="12"/>
  <c r="K134" i="12"/>
  <c r="K72" i="12"/>
  <c r="K491" i="12"/>
  <c r="K484" i="12"/>
  <c r="K485" i="12"/>
  <c r="K486" i="12"/>
  <c r="K487" i="12"/>
  <c r="K483" i="12"/>
  <c r="K474" i="12"/>
  <c r="K463" i="12"/>
  <c r="K446" i="12"/>
  <c r="K445" i="12"/>
  <c r="K444" i="12"/>
  <c r="K443" i="12"/>
  <c r="K442" i="12"/>
  <c r="K404" i="12"/>
  <c r="D403" i="12"/>
  <c r="K394" i="12"/>
  <c r="D305" i="12"/>
  <c r="E305" i="12"/>
  <c r="K287" i="12"/>
  <c r="K288" i="12"/>
  <c r="K291" i="12"/>
  <c r="K292" i="12"/>
  <c r="K260" i="12"/>
  <c r="K269" i="12"/>
  <c r="K270" i="12"/>
  <c r="K271" i="12"/>
  <c r="K272" i="12"/>
  <c r="K252" i="12"/>
  <c r="K253" i="12"/>
  <c r="K254" i="12"/>
  <c r="K255" i="12"/>
  <c r="D235" i="12"/>
  <c r="K242" i="12"/>
  <c r="K243" i="12"/>
  <c r="K244" i="12"/>
  <c r="K106" i="12"/>
  <c r="K97" i="12"/>
  <c r="K95" i="12"/>
  <c r="K96" i="12"/>
  <c r="K98" i="12"/>
  <c r="D41" i="12"/>
  <c r="E29" i="12"/>
  <c r="E7" i="12"/>
  <c r="F441" i="12" l="1"/>
  <c r="F403" i="12"/>
  <c r="F305" i="12"/>
  <c r="D421" i="12"/>
  <c r="D417" i="12"/>
  <c r="D415" i="12"/>
  <c r="D413" i="12"/>
  <c r="D409" i="12"/>
  <c r="D405" i="12"/>
  <c r="D393" i="12"/>
  <c r="D391" i="12"/>
  <c r="D389" i="12"/>
  <c r="D387" i="12"/>
  <c r="D383" i="12"/>
  <c r="D380" i="12"/>
  <c r="D376" i="12"/>
  <c r="D373" i="12"/>
  <c r="D371" i="12"/>
  <c r="D369" i="12"/>
  <c r="E369" i="12"/>
  <c r="D366" i="12"/>
  <c r="D362" i="12"/>
  <c r="D359" i="12"/>
  <c r="D356" i="12"/>
  <c r="E356" i="12"/>
  <c r="D352" i="12"/>
  <c r="E352" i="12"/>
  <c r="D349" i="12"/>
  <c r="E349" i="12"/>
  <c r="D345" i="12"/>
  <c r="E345" i="12"/>
  <c r="D340" i="12"/>
  <c r="E340" i="12"/>
  <c r="D336" i="12"/>
  <c r="E336" i="12"/>
  <c r="D334" i="12"/>
  <c r="E334" i="12"/>
  <c r="D329" i="12"/>
  <c r="E329" i="12"/>
  <c r="D327" i="12"/>
  <c r="E327" i="12"/>
  <c r="D317" i="12"/>
  <c r="E317" i="12"/>
  <c r="D310" i="12"/>
  <c r="E310" i="12"/>
  <c r="D302" i="12"/>
  <c r="E302" i="12"/>
  <c r="D299" i="12"/>
  <c r="E299" i="12"/>
  <c r="D297" i="12"/>
  <c r="E297" i="12"/>
  <c r="D293" i="12"/>
  <c r="E293" i="12"/>
  <c r="D285" i="12"/>
  <c r="E285" i="12"/>
  <c r="D280" i="12"/>
  <c r="E280" i="12"/>
  <c r="D277" i="12"/>
  <c r="E277" i="12"/>
  <c r="D274" i="12"/>
  <c r="E274" i="12"/>
  <c r="D267" i="12"/>
  <c r="E267" i="12"/>
  <c r="D263" i="12"/>
  <c r="E263" i="12"/>
  <c r="D258" i="12"/>
  <c r="E258" i="12"/>
  <c r="D250" i="12"/>
  <c r="E250" i="12"/>
  <c r="E235" i="12"/>
  <c r="F235" i="12" s="1"/>
  <c r="D226" i="12"/>
  <c r="E226" i="12"/>
  <c r="D220" i="12"/>
  <c r="E220" i="12"/>
  <c r="D217" i="12"/>
  <c r="E217" i="12"/>
  <c r="D209" i="12"/>
  <c r="E209" i="12"/>
  <c r="D204" i="12"/>
  <c r="E204" i="12"/>
  <c r="D201" i="12"/>
  <c r="E201" i="12"/>
  <c r="D197" i="12"/>
  <c r="E197" i="12"/>
  <c r="D192" i="12"/>
  <c r="E192" i="12"/>
  <c r="D187" i="12"/>
  <c r="E187" i="12"/>
  <c r="D181" i="12"/>
  <c r="E181" i="12"/>
  <c r="D179" i="12"/>
  <c r="E179" i="12"/>
  <c r="E175" i="12"/>
  <c r="D175" i="12"/>
  <c r="D171" i="12"/>
  <c r="E171" i="12"/>
  <c r="D168" i="12"/>
  <c r="E168" i="12"/>
  <c r="D165" i="12"/>
  <c r="E165" i="12"/>
  <c r="E163" i="12"/>
  <c r="D163" i="12"/>
  <c r="E160" i="12"/>
  <c r="E158" i="12"/>
  <c r="E149" i="12"/>
  <c r="D147" i="12"/>
  <c r="E147" i="12"/>
  <c r="D145" i="12"/>
  <c r="E145" i="12"/>
  <c r="E140" i="12"/>
  <c r="E133" i="12"/>
  <c r="E130" i="12"/>
  <c r="E124" i="12"/>
  <c r="E122" i="12"/>
  <c r="E120" i="12"/>
  <c r="E115" i="12"/>
  <c r="E109" i="12"/>
  <c r="E104" i="12"/>
  <c r="E99" i="12"/>
  <c r="E92" i="12"/>
  <c r="F92" i="12" s="1"/>
  <c r="E84" i="12"/>
  <c r="D82" i="12"/>
  <c r="E82" i="12"/>
  <c r="E79" i="12"/>
  <c r="E71" i="12"/>
  <c r="F71" i="12" s="1"/>
  <c r="E47" i="12"/>
  <c r="F43" i="12"/>
  <c r="E41" i="12"/>
  <c r="F41" i="12" s="1"/>
  <c r="E36" i="12"/>
  <c r="E32" i="12"/>
  <c r="F29" i="12"/>
  <c r="K248" i="12"/>
  <c r="K494" i="12"/>
  <c r="K420" i="12"/>
  <c r="K419" i="12"/>
  <c r="K418" i="12"/>
  <c r="K416" i="12"/>
  <c r="K414" i="12"/>
  <c r="K284" i="12"/>
  <c r="K283" i="12"/>
  <c r="K282" i="12"/>
  <c r="K281" i="12"/>
  <c r="J505" i="12"/>
  <c r="K504" i="12"/>
  <c r="K502" i="12"/>
  <c r="K500" i="12"/>
  <c r="K499" i="12"/>
  <c r="K498" i="12"/>
  <c r="K497" i="12"/>
  <c r="K496" i="12"/>
  <c r="K493" i="12"/>
  <c r="K492" i="12"/>
  <c r="K490" i="12"/>
  <c r="K489" i="12"/>
  <c r="K480" i="12"/>
  <c r="K478" i="12"/>
  <c r="K476" i="12"/>
  <c r="K475" i="12"/>
  <c r="K473" i="12"/>
  <c r="K472" i="12"/>
  <c r="K471" i="12"/>
  <c r="K469" i="12"/>
  <c r="K468" i="12"/>
  <c r="K466" i="12"/>
  <c r="K464" i="12"/>
  <c r="K461" i="12"/>
  <c r="K460" i="12"/>
  <c r="K458" i="12"/>
  <c r="K457" i="12"/>
  <c r="K454" i="12"/>
  <c r="K453" i="12"/>
  <c r="K452" i="12"/>
  <c r="K451" i="12"/>
  <c r="K449" i="12"/>
  <c r="K448" i="12"/>
  <c r="K440" i="12"/>
  <c r="K439" i="12"/>
  <c r="K438" i="12"/>
  <c r="K437" i="12"/>
  <c r="K436" i="12"/>
  <c r="K435" i="12"/>
  <c r="K434" i="12"/>
  <c r="K432" i="12"/>
  <c r="K431" i="12"/>
  <c r="K430" i="12"/>
  <c r="K429" i="12"/>
  <c r="K426" i="12"/>
  <c r="K425" i="12"/>
  <c r="K423" i="12"/>
  <c r="K422" i="12"/>
  <c r="K412" i="12"/>
  <c r="K411" i="12"/>
  <c r="K410" i="12"/>
  <c r="K408" i="12"/>
  <c r="K407" i="12"/>
  <c r="K406" i="12"/>
  <c r="K402" i="12"/>
  <c r="K401" i="12"/>
  <c r="K400" i="12"/>
  <c r="K399" i="12"/>
  <c r="K398" i="12"/>
  <c r="K396" i="12"/>
  <c r="K395" i="12"/>
  <c r="K392" i="12"/>
  <c r="K390" i="12"/>
  <c r="K388" i="12"/>
  <c r="K386" i="12"/>
  <c r="K385" i="12"/>
  <c r="K384" i="12"/>
  <c r="K382" i="12"/>
  <c r="K381" i="12"/>
  <c r="K379" i="12"/>
  <c r="K378" i="12"/>
  <c r="K377" i="12"/>
  <c r="K375" i="12"/>
  <c r="K374" i="12"/>
  <c r="K372" i="12"/>
  <c r="K370" i="12"/>
  <c r="K368" i="12"/>
  <c r="K367" i="12"/>
  <c r="K365" i="12"/>
  <c r="K364" i="12"/>
  <c r="K363" i="12"/>
  <c r="K361" i="12"/>
  <c r="K360" i="12"/>
  <c r="K358" i="12"/>
  <c r="K357" i="12"/>
  <c r="K355" i="12"/>
  <c r="K354" i="12"/>
  <c r="K353" i="12"/>
  <c r="K351" i="12"/>
  <c r="K350" i="12"/>
  <c r="K348" i="12"/>
  <c r="K347" i="12"/>
  <c r="K346" i="12"/>
  <c r="K344" i="12"/>
  <c r="K343" i="12"/>
  <c r="K342" i="12"/>
  <c r="K341" i="12"/>
  <c r="K339" i="12"/>
  <c r="K338" i="12"/>
  <c r="K335" i="12"/>
  <c r="K333" i="12"/>
  <c r="K332" i="12"/>
  <c r="K331" i="12"/>
  <c r="K330" i="12"/>
  <c r="K328" i="12"/>
  <c r="K326" i="12"/>
  <c r="K325" i="12"/>
  <c r="K324" i="12"/>
  <c r="K323" i="12"/>
  <c r="K322" i="12"/>
  <c r="K321" i="12"/>
  <c r="K320" i="12"/>
  <c r="K319" i="12"/>
  <c r="K318" i="12"/>
  <c r="K316" i="12"/>
  <c r="K315" i="12"/>
  <c r="K314" i="12"/>
  <c r="K313" i="12"/>
  <c r="K312" i="12"/>
  <c r="K309" i="12"/>
  <c r="K308" i="12"/>
  <c r="K307" i="12"/>
  <c r="K306" i="12"/>
  <c r="K304" i="12"/>
  <c r="K303" i="12"/>
  <c r="K301" i="12"/>
  <c r="K300" i="12"/>
  <c r="K298" i="12"/>
  <c r="K296" i="12"/>
  <c r="K294" i="12"/>
  <c r="K286" i="12"/>
  <c r="K279" i="12"/>
  <c r="K278" i="12"/>
  <c r="K276" i="12"/>
  <c r="K275" i="12"/>
  <c r="K273" i="12"/>
  <c r="K268" i="12"/>
  <c r="K266" i="12"/>
  <c r="K265" i="12"/>
  <c r="K264" i="12"/>
  <c r="K262" i="12"/>
  <c r="K261" i="12"/>
  <c r="K259" i="12"/>
  <c r="K257" i="12"/>
  <c r="K256" i="12"/>
  <c r="K251" i="12"/>
  <c r="K249" i="12"/>
  <c r="K247" i="12"/>
  <c r="K246" i="12"/>
  <c r="K245" i="12"/>
  <c r="K241" i="12"/>
  <c r="K240" i="12"/>
  <c r="K239" i="12"/>
  <c r="K238" i="12"/>
  <c r="K237" i="12"/>
  <c r="K236" i="12"/>
  <c r="K234" i="12"/>
  <c r="K233" i="12"/>
  <c r="K232" i="12"/>
  <c r="K231" i="12"/>
  <c r="K230" i="12"/>
  <c r="K229" i="12"/>
  <c r="K228" i="12"/>
  <c r="K227" i="12"/>
  <c r="K225" i="12"/>
  <c r="K224" i="12"/>
  <c r="K223" i="12"/>
  <c r="K222" i="12"/>
  <c r="K221" i="12"/>
  <c r="K219" i="12"/>
  <c r="K218" i="12"/>
  <c r="K216" i="12"/>
  <c r="K215" i="12"/>
  <c r="K214" i="12"/>
  <c r="K213" i="12"/>
  <c r="K212" i="12"/>
  <c r="K211" i="12"/>
  <c r="K210" i="12"/>
  <c r="K208" i="12"/>
  <c r="K207" i="12"/>
  <c r="K206" i="12"/>
  <c r="K203" i="12"/>
  <c r="K202" i="12"/>
  <c r="K200" i="12"/>
  <c r="K199" i="12"/>
  <c r="K198" i="12"/>
  <c r="K196" i="12"/>
  <c r="K195" i="12"/>
  <c r="K194" i="12"/>
  <c r="K193" i="12"/>
  <c r="K191" i="12"/>
  <c r="K190" i="12"/>
  <c r="K189" i="12"/>
  <c r="K188" i="12"/>
  <c r="K186" i="12"/>
  <c r="K185" i="12"/>
  <c r="K184" i="12"/>
  <c r="K183" i="12"/>
  <c r="K182" i="12"/>
  <c r="K180" i="12"/>
  <c r="K178" i="12"/>
  <c r="K177" i="12"/>
  <c r="K176" i="12"/>
  <c r="K174" i="12"/>
  <c r="K173" i="12"/>
  <c r="K170" i="12"/>
  <c r="K167" i="12"/>
  <c r="K166" i="12"/>
  <c r="K164" i="12"/>
  <c r="K162" i="12"/>
  <c r="K161" i="12"/>
  <c r="K159" i="12"/>
  <c r="K157" i="12"/>
  <c r="K151" i="12"/>
  <c r="K150" i="12"/>
  <c r="K148" i="12"/>
  <c r="K146" i="12"/>
  <c r="K144" i="12"/>
  <c r="K143" i="12"/>
  <c r="K142" i="12"/>
  <c r="K139" i="12"/>
  <c r="K138" i="12"/>
  <c r="K137" i="12"/>
  <c r="K136" i="12"/>
  <c r="K135" i="12"/>
  <c r="K132" i="12"/>
  <c r="K131" i="12"/>
  <c r="K129" i="12"/>
  <c r="K128" i="12"/>
  <c r="K127" i="12"/>
  <c r="K126" i="12"/>
  <c r="K125" i="12"/>
  <c r="K123" i="12"/>
  <c r="K121" i="12"/>
  <c r="K119" i="12"/>
  <c r="K118" i="12"/>
  <c r="K117" i="12"/>
  <c r="K116" i="12"/>
  <c r="K114" i="12"/>
  <c r="K113" i="12"/>
  <c r="K112" i="12"/>
  <c r="K111" i="12"/>
  <c r="K110" i="12"/>
  <c r="K108" i="12"/>
  <c r="K107" i="12"/>
  <c r="K105" i="12"/>
  <c r="K103" i="12"/>
  <c r="K102" i="12"/>
  <c r="K101" i="12"/>
  <c r="K100" i="12"/>
  <c r="K94" i="12"/>
  <c r="K93" i="12"/>
  <c r="K91" i="12"/>
  <c r="K90" i="12"/>
  <c r="K89" i="12"/>
  <c r="K88" i="12"/>
  <c r="K87" i="12"/>
  <c r="K86" i="12"/>
  <c r="K85" i="12"/>
  <c r="K83" i="12"/>
  <c r="K81" i="12"/>
  <c r="K80" i="12"/>
  <c r="K78" i="12"/>
  <c r="K77" i="12"/>
  <c r="K76" i="12"/>
  <c r="K75" i="12"/>
  <c r="K74" i="12"/>
  <c r="K73" i="12"/>
  <c r="K70" i="12"/>
  <c r="K69" i="12"/>
  <c r="K68" i="12"/>
  <c r="K48" i="12"/>
  <c r="K44" i="12"/>
  <c r="K42" i="12"/>
  <c r="K40" i="12"/>
  <c r="K39" i="12"/>
  <c r="K38" i="12"/>
  <c r="K37" i="12"/>
  <c r="K35" i="12"/>
  <c r="K34" i="12"/>
  <c r="K33" i="12"/>
  <c r="K31" i="12"/>
  <c r="K30" i="12"/>
  <c r="K28" i="12"/>
  <c r="K27" i="12"/>
  <c r="K26" i="12"/>
  <c r="K25" i="12"/>
  <c r="K24" i="12"/>
  <c r="K23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F22" i="12"/>
  <c r="K505" i="12" l="1"/>
  <c r="F334" i="12"/>
  <c r="F340" i="12"/>
  <c r="F362" i="12"/>
  <c r="F369" i="12"/>
  <c r="F387" i="12"/>
  <c r="F391" i="12"/>
  <c r="F417" i="12"/>
  <c r="F447" i="12"/>
  <c r="F456" i="12"/>
  <c r="F477" i="12"/>
  <c r="F482" i="12"/>
  <c r="F495" i="12"/>
  <c r="F267" i="12"/>
  <c r="F277" i="12"/>
  <c r="F299" i="12"/>
  <c r="F104" i="12"/>
  <c r="F115" i="12"/>
  <c r="F122" i="12"/>
  <c r="F130" i="12"/>
  <c r="F140" i="12"/>
  <c r="F147" i="12"/>
  <c r="F158" i="12"/>
  <c r="F163" i="12"/>
  <c r="F168" i="12"/>
  <c r="F175" i="12"/>
  <c r="F181" i="12"/>
  <c r="F192" i="12"/>
  <c r="F201" i="12"/>
  <c r="F209" i="12"/>
  <c r="F258" i="12"/>
  <c r="F285" i="12"/>
  <c r="F327" i="12"/>
  <c r="F349" i="12"/>
  <c r="F356" i="12"/>
  <c r="F373" i="12"/>
  <c r="F380" i="12"/>
  <c r="F405" i="12"/>
  <c r="F413" i="12"/>
  <c r="F424" i="12"/>
  <c r="F462" i="12"/>
  <c r="F467" i="12"/>
  <c r="F503" i="12"/>
  <c r="F82" i="12"/>
  <c r="F220" i="12"/>
  <c r="F79" i="12"/>
  <c r="F99" i="12"/>
  <c r="F120" i="12"/>
  <c r="F133" i="12"/>
  <c r="F149" i="12"/>
  <c r="F165" i="12"/>
  <c r="F366" i="12"/>
  <c r="F409" i="12"/>
  <c r="F501" i="12"/>
  <c r="F32" i="12"/>
  <c r="F47" i="12"/>
  <c r="F84" i="12"/>
  <c r="F109" i="12"/>
  <c r="F124" i="12"/>
  <c r="F145" i="12"/>
  <c r="F160" i="12"/>
  <c r="F171" i="12"/>
  <c r="F317" i="12"/>
  <c r="F336" i="12"/>
  <c r="F352" i="12"/>
  <c r="F376" i="12"/>
  <c r="F389" i="12"/>
  <c r="F415" i="12"/>
  <c r="F36" i="12"/>
  <c r="F179" i="12"/>
  <c r="F187" i="12"/>
  <c r="F197" i="12"/>
  <c r="F204" i="12"/>
  <c r="F217" i="12"/>
  <c r="F226" i="12"/>
  <c r="F250" i="12"/>
  <c r="F263" i="12"/>
  <c r="F274" i="12"/>
  <c r="F280" i="12"/>
  <c r="F293" i="12"/>
  <c r="F297" i="12"/>
  <c r="F302" i="12"/>
  <c r="F310" i="12"/>
  <c r="F329" i="12"/>
  <c r="F345" i="12"/>
  <c r="F359" i="12"/>
  <c r="F371" i="12"/>
  <c r="F383" i="12"/>
  <c r="F393" i="12"/>
  <c r="F421" i="12"/>
  <c r="F433" i="12"/>
  <c r="F450" i="12"/>
  <c r="F459" i="12"/>
  <c r="F465" i="12"/>
  <c r="F470" i="12"/>
  <c r="F479" i="12"/>
  <c r="F488" i="12"/>
  <c r="F7" i="12"/>
</calcChain>
</file>

<file path=xl/sharedStrings.xml><?xml version="1.0" encoding="utf-8"?>
<sst xmlns="http://schemas.openxmlformats.org/spreadsheetml/2006/main" count="1024" uniqueCount="997">
  <si>
    <t>基本分類・統合中分類別生産額表（和歌山県・全国）</t>
    <rPh sb="0" eb="1">
      <t>モト</t>
    </rPh>
    <rPh sb="1" eb="2">
      <t>ホン</t>
    </rPh>
    <rPh sb="2" eb="3">
      <t>ブン</t>
    </rPh>
    <rPh sb="3" eb="4">
      <t>タグイ</t>
    </rPh>
    <rPh sb="5" eb="7">
      <t>トウゴウ</t>
    </rPh>
    <rPh sb="7" eb="8">
      <t>チュウ</t>
    </rPh>
    <rPh sb="8" eb="10">
      <t>ブンルイ</t>
    </rPh>
    <rPh sb="10" eb="11">
      <t>ベツ</t>
    </rPh>
    <rPh sb="11" eb="12">
      <t>ショウ</t>
    </rPh>
    <rPh sb="12" eb="13">
      <t>サン</t>
    </rPh>
    <rPh sb="13" eb="14">
      <t>ガク</t>
    </rPh>
    <rPh sb="14" eb="15">
      <t>ヒョウ</t>
    </rPh>
    <rPh sb="16" eb="20">
      <t>ワカヤマケン</t>
    </rPh>
    <rPh sb="21" eb="23">
      <t>ゼンコク</t>
    </rPh>
    <phoneticPr fontId="1"/>
  </si>
  <si>
    <t>統合中分類</t>
  </si>
  <si>
    <t>基本分類　　列</t>
  </si>
  <si>
    <t>全国</t>
  </si>
  <si>
    <t>和歌山県</t>
  </si>
  <si>
    <t>列ｺ-ﾄﾞ</t>
  </si>
  <si>
    <t>0111-01</t>
  </si>
  <si>
    <t>0112-01</t>
  </si>
  <si>
    <t>0113-01</t>
  </si>
  <si>
    <t>0114-01</t>
  </si>
  <si>
    <t>0115-01</t>
  </si>
  <si>
    <t>0116-01</t>
  </si>
  <si>
    <t>畜産</t>
  </si>
  <si>
    <t>0121-01</t>
  </si>
  <si>
    <t>0131-01</t>
  </si>
  <si>
    <t>0611-01</t>
  </si>
  <si>
    <t>0621-01</t>
  </si>
  <si>
    <t>1111-01</t>
  </si>
  <si>
    <t>1112-01</t>
  </si>
  <si>
    <t>1113-01</t>
  </si>
  <si>
    <t>1114-01</t>
  </si>
  <si>
    <t>社会福祉（非営利）★</t>
  </si>
  <si>
    <t>広告</t>
  </si>
  <si>
    <t>貸自動車業</t>
  </si>
  <si>
    <t>機械修理</t>
  </si>
  <si>
    <t>映画館</t>
  </si>
  <si>
    <t>遊戯場</t>
  </si>
  <si>
    <t>競輪・競馬等の競走場・競技団</t>
  </si>
  <si>
    <t>その他の娯楽</t>
  </si>
  <si>
    <t>理容業</t>
  </si>
  <si>
    <t>美容業</t>
  </si>
  <si>
    <t>浴場業</t>
  </si>
  <si>
    <t>写真業</t>
  </si>
  <si>
    <t>冠婚葬祭業</t>
  </si>
  <si>
    <t>事務用品</t>
  </si>
  <si>
    <t>分類不明</t>
  </si>
  <si>
    <t>衣服・その他の繊維既製品</t>
  </si>
  <si>
    <t>1521-01</t>
  </si>
  <si>
    <t>1522-09</t>
  </si>
  <si>
    <t>1529-01</t>
  </si>
  <si>
    <t>1611-01</t>
  </si>
  <si>
    <t>1619-09</t>
  </si>
  <si>
    <t>1911-01</t>
  </si>
  <si>
    <t>2011-01</t>
  </si>
  <si>
    <t>2021-01</t>
  </si>
  <si>
    <t>2029-01</t>
  </si>
  <si>
    <t>2031-01</t>
  </si>
  <si>
    <t>2041-01</t>
  </si>
  <si>
    <t>2051-01</t>
  </si>
  <si>
    <t>2061-01</t>
  </si>
  <si>
    <t>2071-01</t>
  </si>
  <si>
    <t>2111-01</t>
  </si>
  <si>
    <t>2121-01</t>
  </si>
  <si>
    <t>2211-01</t>
  </si>
  <si>
    <t>2311-01</t>
  </si>
  <si>
    <t>2511-01</t>
  </si>
  <si>
    <t>2521-01</t>
  </si>
  <si>
    <t>2531-01</t>
  </si>
  <si>
    <t>2599-01</t>
  </si>
  <si>
    <t>2611-01</t>
  </si>
  <si>
    <t>2621-01</t>
  </si>
  <si>
    <t>2622-01</t>
  </si>
  <si>
    <t>2623-01</t>
  </si>
  <si>
    <t>2631-01</t>
  </si>
  <si>
    <t>2711-01</t>
  </si>
  <si>
    <t>2721-01</t>
  </si>
  <si>
    <t>2811-01</t>
  </si>
  <si>
    <t>2812-01</t>
  </si>
  <si>
    <t>2891-01</t>
  </si>
  <si>
    <t>2899-01</t>
  </si>
  <si>
    <t>3011-01</t>
  </si>
  <si>
    <t>3012-01</t>
  </si>
  <si>
    <t>3013-01</t>
  </si>
  <si>
    <t>3019-01</t>
  </si>
  <si>
    <t>3111-01</t>
  </si>
  <si>
    <t>3112-01</t>
  </si>
  <si>
    <t>3211-01</t>
  </si>
  <si>
    <t>3411-01</t>
  </si>
  <si>
    <t>3421-01</t>
  </si>
  <si>
    <t>3511-01</t>
  </si>
  <si>
    <t>3521-01</t>
  </si>
  <si>
    <t>3531-01</t>
  </si>
  <si>
    <t>3541-01</t>
  </si>
  <si>
    <t>061</t>
  </si>
  <si>
    <t>062</t>
  </si>
  <si>
    <t>3911-01</t>
  </si>
  <si>
    <t>3919-01</t>
  </si>
  <si>
    <t>3921-01</t>
  </si>
  <si>
    <t>4111-01</t>
  </si>
  <si>
    <t>4112-01</t>
  </si>
  <si>
    <t>4121-01</t>
  </si>
  <si>
    <t>4131-01</t>
  </si>
  <si>
    <t>5111-01</t>
  </si>
  <si>
    <t>6111-01</t>
  </si>
  <si>
    <t>6112-01</t>
  </si>
  <si>
    <t>6411-01</t>
  </si>
  <si>
    <t>6421-01</t>
  </si>
  <si>
    <t>（百万円）</t>
  </si>
  <si>
    <t>（百万円）</t>
    <rPh sb="1" eb="2">
      <t>ヒャク</t>
    </rPh>
    <rPh sb="2" eb="4">
      <t>マンエン</t>
    </rPh>
    <phoneticPr fontId="1"/>
  </si>
  <si>
    <t>対全国比</t>
  </si>
  <si>
    <t>対全国比</t>
    <rPh sb="0" eb="1">
      <t>タイ</t>
    </rPh>
    <rPh sb="1" eb="4">
      <t>ゼンコクヒ</t>
    </rPh>
    <phoneticPr fontId="1"/>
  </si>
  <si>
    <t>（％）</t>
  </si>
  <si>
    <t>（％）</t>
    <phoneticPr fontId="1"/>
  </si>
  <si>
    <t>9700-00</t>
    <phoneticPr fontId="1"/>
  </si>
  <si>
    <t>米</t>
  </si>
  <si>
    <t>麦類</t>
  </si>
  <si>
    <t>いも類</t>
  </si>
  <si>
    <t>豆類</t>
  </si>
  <si>
    <t>野菜（露地）</t>
  </si>
  <si>
    <t>野菜（施設）</t>
  </si>
  <si>
    <t>果実</t>
  </si>
  <si>
    <t>砂糖原料作物</t>
  </si>
  <si>
    <t>飲料用作物</t>
  </si>
  <si>
    <t>その他の食用耕種作物</t>
  </si>
  <si>
    <t>飼料作物</t>
  </si>
  <si>
    <t>種苗</t>
  </si>
  <si>
    <t>花き・花木類</t>
  </si>
  <si>
    <t>その他の非食用耕種作物</t>
  </si>
  <si>
    <t>酪農</t>
  </si>
  <si>
    <t>鶏卵</t>
  </si>
  <si>
    <t>肉鶏</t>
  </si>
  <si>
    <t>豚</t>
  </si>
  <si>
    <t>肉用牛</t>
  </si>
  <si>
    <t>その他の畜産</t>
  </si>
  <si>
    <t>獣医業</t>
  </si>
  <si>
    <t>育林</t>
  </si>
  <si>
    <t>素材</t>
  </si>
  <si>
    <t>海面養殖業</t>
  </si>
  <si>
    <t>内水面漁業</t>
  </si>
  <si>
    <t>内水面養殖業</t>
  </si>
  <si>
    <t>酪農品</t>
  </si>
  <si>
    <t>冷凍魚介類</t>
  </si>
  <si>
    <t>塩・干・くん製品</t>
  </si>
  <si>
    <t>水産びん・かん詰</t>
  </si>
  <si>
    <t>繊維工業製品</t>
  </si>
  <si>
    <t>家具・装備品</t>
  </si>
  <si>
    <t>パルプ・紙・板紙・加工紙</t>
  </si>
  <si>
    <t>紙加工品</t>
  </si>
  <si>
    <t>合成樹脂</t>
  </si>
  <si>
    <t>化学繊維</t>
  </si>
  <si>
    <t>ゴム製品</t>
  </si>
  <si>
    <t>ガラス・ガラス製品</t>
  </si>
  <si>
    <t>セメント・セメント製品</t>
  </si>
  <si>
    <t>銑鉄・粗鋼</t>
  </si>
  <si>
    <t>鋼材</t>
  </si>
  <si>
    <t>非鉄金属製錬・精製</t>
  </si>
  <si>
    <t>非鉄金属加工製品</t>
  </si>
  <si>
    <t>建設・建築用金属製品</t>
  </si>
  <si>
    <t>県内生産額（国内生産額）</t>
    <rPh sb="0" eb="2">
      <t>ケンナイ</t>
    </rPh>
    <rPh sb="2" eb="5">
      <t>セイサンガク</t>
    </rPh>
    <rPh sb="6" eb="8">
      <t>コクナイ</t>
    </rPh>
    <rPh sb="8" eb="11">
      <t>セイサンガク</t>
    </rPh>
    <phoneticPr fontId="1"/>
  </si>
  <si>
    <t>ｺ-ﾄﾞ</t>
  </si>
  <si>
    <t>部門名</t>
  </si>
  <si>
    <t>耕種農業</t>
  </si>
  <si>
    <t>農業サ－ビス</t>
  </si>
  <si>
    <t>林業</t>
  </si>
  <si>
    <t>漁業</t>
  </si>
  <si>
    <t>食料品</t>
  </si>
  <si>
    <t>飲料</t>
  </si>
  <si>
    <t>1116-01</t>
  </si>
  <si>
    <t>1119-01</t>
  </si>
  <si>
    <t>1121-01</t>
  </si>
  <si>
    <t>1129-01</t>
  </si>
  <si>
    <t>1131-01</t>
  </si>
  <si>
    <t>1141-01</t>
  </si>
  <si>
    <t>1511-01</t>
  </si>
  <si>
    <t>1512-01</t>
  </si>
  <si>
    <t>1513-01</t>
  </si>
  <si>
    <t>1514-01</t>
  </si>
  <si>
    <t>船舶・同修理</t>
  </si>
  <si>
    <t>その他の輸送機械・同修理</t>
  </si>
  <si>
    <t>建築</t>
  </si>
  <si>
    <t>電力</t>
  </si>
  <si>
    <t>ガス・熱供給</t>
  </si>
  <si>
    <t>水道</t>
  </si>
  <si>
    <t>廃棄物処理</t>
  </si>
  <si>
    <t>商業</t>
  </si>
  <si>
    <t>金融・保険</t>
  </si>
  <si>
    <t>不動産仲介及び賃貸</t>
  </si>
  <si>
    <t>鉄道輸送</t>
  </si>
  <si>
    <t>水運</t>
  </si>
  <si>
    <t>通信</t>
  </si>
  <si>
    <t>放送</t>
  </si>
  <si>
    <t>公務</t>
  </si>
  <si>
    <t>教育</t>
  </si>
  <si>
    <t>研究</t>
  </si>
  <si>
    <t>ねり製品</t>
  </si>
  <si>
    <t>精穀</t>
  </si>
  <si>
    <t>製粉</t>
  </si>
  <si>
    <t>めん類</t>
  </si>
  <si>
    <t>菓子類</t>
  </si>
  <si>
    <t>砂糖</t>
  </si>
  <si>
    <t>でん粉</t>
  </si>
  <si>
    <t>ぶどう糖・水あめ・異性化糖</t>
  </si>
  <si>
    <t>調味料</t>
  </si>
  <si>
    <t>冷凍調理食品</t>
  </si>
  <si>
    <t>そう菜・すし・弁当</t>
  </si>
  <si>
    <t>その他の食料品</t>
  </si>
  <si>
    <t>清酒</t>
  </si>
  <si>
    <t>その他の酒類</t>
  </si>
  <si>
    <t>清涼飲料</t>
  </si>
  <si>
    <t>製氷</t>
  </si>
  <si>
    <t>飼料</t>
  </si>
  <si>
    <t>たばこ</t>
  </si>
  <si>
    <t>紡績糸</t>
  </si>
  <si>
    <t>染色整理</t>
  </si>
  <si>
    <t>じゅうたん・床敷物</t>
  </si>
  <si>
    <t>その他の繊維工業製品</t>
  </si>
  <si>
    <t>織物製衣服</t>
  </si>
  <si>
    <t>その他の衣服・身の回り品</t>
  </si>
  <si>
    <t>寝具</t>
  </si>
  <si>
    <t>その他の繊維既製品</t>
  </si>
  <si>
    <t>製材</t>
  </si>
  <si>
    <t>その他の木製品</t>
  </si>
  <si>
    <t>木製建具</t>
  </si>
  <si>
    <t>洋紙・和紙</t>
  </si>
  <si>
    <t>板紙</t>
  </si>
  <si>
    <t>塗工紙・建設用加工紙</t>
  </si>
  <si>
    <t>その他の紙製容器</t>
  </si>
  <si>
    <t>紙製衛生材料・用品</t>
  </si>
  <si>
    <t>化学肥料</t>
  </si>
  <si>
    <t>無機顔料</t>
  </si>
  <si>
    <t>塩</t>
  </si>
  <si>
    <t>その他の無機化学工業製品</t>
  </si>
  <si>
    <t>石油化学基礎製品</t>
  </si>
  <si>
    <t>石油化学系芳香族製品</t>
  </si>
  <si>
    <t>脂肪族中間物</t>
  </si>
  <si>
    <t>可塑剤</t>
  </si>
  <si>
    <t>その他の有機化学工業製品</t>
  </si>
  <si>
    <t>熱硬化性樹脂</t>
  </si>
  <si>
    <t>熱可塑性樹脂</t>
  </si>
  <si>
    <t>高機能性樹脂</t>
  </si>
  <si>
    <t>その他の合成樹脂</t>
  </si>
  <si>
    <t>医薬品</t>
  </si>
  <si>
    <t>農薬</t>
  </si>
  <si>
    <t>その他の化学最終製品</t>
  </si>
  <si>
    <t>石油製品</t>
  </si>
  <si>
    <t>石炭製品</t>
  </si>
  <si>
    <t>舗装材料</t>
  </si>
  <si>
    <t>プラスチック製品</t>
  </si>
  <si>
    <t>革製履物</t>
  </si>
  <si>
    <t>陶磁器</t>
  </si>
  <si>
    <t>耐火物</t>
  </si>
  <si>
    <t>その他の建設用土石製品</t>
  </si>
  <si>
    <t>炭素・黒鉛製品</t>
  </si>
  <si>
    <t>研磨材</t>
  </si>
  <si>
    <t>その他の窯業・土石製品</t>
  </si>
  <si>
    <t>銑鉄</t>
  </si>
  <si>
    <t>粗鋼（転炉）</t>
  </si>
  <si>
    <t>粗鋼（電気炉）</t>
  </si>
  <si>
    <t>熱間圧延鋼材</t>
  </si>
  <si>
    <t>鋼管</t>
  </si>
  <si>
    <t>冷間仕上鋼材</t>
  </si>
  <si>
    <t>めっき鋼材</t>
  </si>
  <si>
    <t>鋳鍛鋼</t>
  </si>
  <si>
    <t>鋳鉄管</t>
  </si>
  <si>
    <t>その他の鉄鋼製品</t>
  </si>
  <si>
    <t>銅</t>
  </si>
  <si>
    <t>その他の非鉄金属地金</t>
  </si>
  <si>
    <t>伸銅品</t>
  </si>
  <si>
    <t>非鉄金属素形材</t>
  </si>
  <si>
    <t>核燃料</t>
  </si>
  <si>
    <t>その他の非鉄金属製品</t>
  </si>
  <si>
    <t>建設用金属製品</t>
  </si>
  <si>
    <t>建築用金属製品</t>
  </si>
  <si>
    <t>その他の金属製品</t>
  </si>
  <si>
    <t>原動機</t>
  </si>
  <si>
    <t>運搬機械</t>
  </si>
  <si>
    <t>冷凍機・温湿調整装置</t>
  </si>
  <si>
    <t>機械工具</t>
  </si>
  <si>
    <t>建設・鉱山機械</t>
  </si>
  <si>
    <t>化学機械</t>
  </si>
  <si>
    <t>金属工作機械</t>
  </si>
  <si>
    <t>金属加工機械</t>
  </si>
  <si>
    <t>農業用機械</t>
  </si>
  <si>
    <t>繊維機械</t>
  </si>
  <si>
    <t>半導体製造装置</t>
  </si>
  <si>
    <t>金型</t>
  </si>
  <si>
    <t>複写機</t>
  </si>
  <si>
    <t>その他の事務用機械</t>
  </si>
  <si>
    <t>乗用車</t>
  </si>
  <si>
    <t>二輪自動車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</si>
  <si>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</si>
  <si>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</si>
  <si>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</si>
  <si>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</si>
  <si>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</si>
  <si>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</si>
  <si>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</si>
  <si>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</si>
  <si>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</si>
  <si>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</si>
  <si>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その他の輸送機械</t>
  </si>
  <si>
    <t>時計</t>
  </si>
  <si>
    <t>医療用機械器具</t>
  </si>
  <si>
    <t>運動用品</t>
  </si>
  <si>
    <t>楽器</t>
  </si>
  <si>
    <t>情報記録物</t>
  </si>
  <si>
    <t>身辺細貨品</t>
  </si>
  <si>
    <t>武器</t>
  </si>
  <si>
    <t>その他の製造工業製品</t>
  </si>
  <si>
    <t>住宅建築（木造）</t>
  </si>
  <si>
    <t>住宅建築（非木造）</t>
  </si>
  <si>
    <t>非住宅建築（木造）</t>
  </si>
  <si>
    <t>非住宅建築（非木造）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</si>
  <si>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</si>
  <si>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</si>
  <si>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</si>
  <si>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</si>
  <si>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</si>
  <si>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電力施設建設</t>
  </si>
  <si>
    <t>電気通信施設建設</t>
  </si>
  <si>
    <t>その他の土木建設</t>
  </si>
  <si>
    <t>事業用火力発電</t>
  </si>
  <si>
    <t>自家発電</t>
  </si>
  <si>
    <t>熱供給業</t>
  </si>
  <si>
    <t>上水道・簡易水道</t>
  </si>
  <si>
    <t>工業用水</t>
  </si>
  <si>
    <t>下水道★★</t>
  </si>
  <si>
    <t>廃棄物処理（公営）★★</t>
  </si>
  <si>
    <t>卸売</t>
  </si>
  <si>
    <t>小売</t>
  </si>
  <si>
    <t>金融</t>
  </si>
  <si>
    <t>生命保険</t>
  </si>
  <si>
    <t>損害保険</t>
  </si>
  <si>
    <t>不動産仲介・管理業</t>
  </si>
  <si>
    <t>不動産賃貸業</t>
  </si>
  <si>
    <t>住宅賃貸料</t>
  </si>
  <si>
    <t>住宅賃貸料（帰属家賃）</t>
  </si>
  <si>
    <t>鉄道旅客輸送</t>
  </si>
  <si>
    <t>鉄道貨物輸送</t>
  </si>
  <si>
    <t>自家輸送（旅客自動車）</t>
  </si>
  <si>
    <t>自家輸送（貨物自動車）</t>
  </si>
  <si>
    <t>外洋輸送</t>
  </si>
  <si>
    <t>沿海・内水面輸送</t>
  </si>
  <si>
    <t>港湾運送</t>
  </si>
  <si>
    <t>航空輸送</t>
  </si>
  <si>
    <t>倉庫</t>
  </si>
  <si>
    <t>こん包</t>
  </si>
  <si>
    <t>道路輸送施設提供</t>
  </si>
  <si>
    <t>固定電気通信</t>
  </si>
  <si>
    <t>移動電気通信</t>
  </si>
  <si>
    <t>公共放送</t>
  </si>
  <si>
    <t>民間放送</t>
  </si>
  <si>
    <t>有線放送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</si>
  <si>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</si>
  <si>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</si>
  <si>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</si>
  <si>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</si>
  <si>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</si>
  <si>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</si>
  <si>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その他の教育訓練機関（国公立）★★</t>
  </si>
  <si>
    <t>自然科学研究機関（国公立）★★</t>
  </si>
  <si>
    <t>企業内研究開発</t>
  </si>
  <si>
    <t>保健衛生（国公立）★★</t>
  </si>
  <si>
    <t>社会福祉（国公立）★★</t>
  </si>
  <si>
    <t>(注)　　１．基本分類の部門名欄の★印は、活動主体を次のように示しています。</t>
    <rPh sb="1" eb="2">
      <t>チュウ</t>
    </rPh>
    <rPh sb="7" eb="9">
      <t>キホン</t>
    </rPh>
    <rPh sb="9" eb="11">
      <t>ブンルイ</t>
    </rPh>
    <rPh sb="12" eb="14">
      <t>ブモン</t>
    </rPh>
    <rPh sb="14" eb="15">
      <t>メイ</t>
    </rPh>
    <rPh sb="15" eb="16">
      <t>ラン</t>
    </rPh>
    <rPh sb="18" eb="19">
      <t>シルシ</t>
    </rPh>
    <rPh sb="21" eb="23">
      <t>カツドウ</t>
    </rPh>
    <rPh sb="23" eb="25">
      <t>シュタイ</t>
    </rPh>
    <rPh sb="26" eb="27">
      <t>ツ</t>
    </rPh>
    <rPh sb="31" eb="32">
      <t>シメ</t>
    </rPh>
    <phoneticPr fontId="1"/>
  </si>
  <si>
    <t>　　　　２． Pは、仮設部門を示しています。</t>
    <rPh sb="10" eb="12">
      <t>カセツ</t>
    </rPh>
    <rPh sb="12" eb="14">
      <t>ブモン</t>
    </rPh>
    <rPh sb="15" eb="16">
      <t>シメ</t>
    </rPh>
    <phoneticPr fontId="1"/>
  </si>
  <si>
    <t>0111-02</t>
  </si>
  <si>
    <t>0112-02</t>
  </si>
  <si>
    <t>0113-02</t>
  </si>
  <si>
    <t>0115-02</t>
  </si>
  <si>
    <t>0115-09</t>
  </si>
  <si>
    <t>0116-02</t>
  </si>
  <si>
    <t>0116-03</t>
  </si>
  <si>
    <t>0116-09</t>
  </si>
  <si>
    <t>0121-02</t>
  </si>
  <si>
    <t>0121-03</t>
  </si>
  <si>
    <t>0121-04</t>
  </si>
  <si>
    <t>0121-05</t>
  </si>
  <si>
    <t>0121-09</t>
  </si>
  <si>
    <t>011</t>
  </si>
  <si>
    <t>012</t>
  </si>
  <si>
    <t>013</t>
  </si>
  <si>
    <t>0131-02</t>
  </si>
  <si>
    <t>農業サービス（獣医業を除く。）</t>
  </si>
  <si>
    <t>015</t>
  </si>
  <si>
    <t>0151-01</t>
  </si>
  <si>
    <t>0152-01</t>
  </si>
  <si>
    <t>0153-01</t>
  </si>
  <si>
    <t>特用林産物（狩猟業を含む。）</t>
  </si>
  <si>
    <t>017</t>
  </si>
  <si>
    <t>0171-01</t>
  </si>
  <si>
    <t>0171-02</t>
  </si>
  <si>
    <t>0172-01</t>
  </si>
  <si>
    <t>0172-02</t>
  </si>
  <si>
    <t>海面漁業</t>
  </si>
  <si>
    <t>石炭・原油・天然ガス</t>
    <rPh sb="3" eb="5">
      <t>ゲンユ</t>
    </rPh>
    <rPh sb="6" eb="8">
      <t>テンネン</t>
    </rPh>
    <phoneticPr fontId="2"/>
  </si>
  <si>
    <t>石炭・原油・天然ガス</t>
  </si>
  <si>
    <t>その他の鉱物</t>
  </si>
  <si>
    <t>111</t>
  </si>
  <si>
    <t>1112-02</t>
  </si>
  <si>
    <t>1112-03</t>
  </si>
  <si>
    <t>1113-02</t>
  </si>
  <si>
    <t>1114-02</t>
  </si>
  <si>
    <t>1116-02</t>
  </si>
  <si>
    <t>1119-02</t>
  </si>
  <si>
    <t>1119-03</t>
  </si>
  <si>
    <t>1119-09</t>
  </si>
  <si>
    <t>食肉</t>
  </si>
  <si>
    <t>パン類</t>
  </si>
  <si>
    <t>動植物油脂</t>
  </si>
  <si>
    <t>レトルト食品</t>
  </si>
  <si>
    <t>112</t>
  </si>
  <si>
    <t>1121-02</t>
  </si>
  <si>
    <t>1121-03</t>
  </si>
  <si>
    <t>1121-09</t>
  </si>
  <si>
    <t>1129-02</t>
  </si>
  <si>
    <t>1129-03</t>
  </si>
  <si>
    <t>ビール類</t>
  </si>
  <si>
    <t>ウイスキー類</t>
  </si>
  <si>
    <t>茶・コーヒー</t>
  </si>
  <si>
    <t>113</t>
  </si>
  <si>
    <t>飼料・有機質肥料（別掲を除く。）</t>
    <rPh sb="12" eb="13">
      <t>ノゾ</t>
    </rPh>
    <phoneticPr fontId="2"/>
  </si>
  <si>
    <t>1131-02</t>
  </si>
  <si>
    <t>有機質肥料（別掲を除く。）</t>
  </si>
  <si>
    <t>114</t>
  </si>
  <si>
    <t>151</t>
  </si>
  <si>
    <t>1512-02</t>
  </si>
  <si>
    <t>1512-09</t>
  </si>
  <si>
    <t>1519-09</t>
  </si>
  <si>
    <t>綿・スフ織物（合繊短繊維織物を含む。）</t>
  </si>
  <si>
    <t>絹・人絹織物（合繊長繊維織物を含む。）</t>
  </si>
  <si>
    <t>その他の織物</t>
  </si>
  <si>
    <t>ニット生地</t>
  </si>
  <si>
    <t>152</t>
  </si>
  <si>
    <t>1521-02</t>
  </si>
  <si>
    <t>ニット製衣服</t>
  </si>
  <si>
    <t>1529-02</t>
  </si>
  <si>
    <t>1529-09</t>
  </si>
  <si>
    <t>161</t>
  </si>
  <si>
    <t>木材・木製品</t>
    <rPh sb="0" eb="2">
      <t>モクザイ</t>
    </rPh>
    <phoneticPr fontId="3"/>
  </si>
  <si>
    <t>1611-02</t>
  </si>
  <si>
    <t>1611-03</t>
  </si>
  <si>
    <t>合板・集成材</t>
  </si>
  <si>
    <t>木材チップ</t>
  </si>
  <si>
    <t>162</t>
  </si>
  <si>
    <t>1621-01</t>
  </si>
  <si>
    <t>1621-02</t>
  </si>
  <si>
    <t>1621-03</t>
  </si>
  <si>
    <t>1621-09</t>
  </si>
  <si>
    <t>木製家具</t>
  </si>
  <si>
    <t>金属製家具</t>
  </si>
  <si>
    <t>その他の家具・装備品</t>
  </si>
  <si>
    <t>163</t>
  </si>
  <si>
    <t>1631-01</t>
  </si>
  <si>
    <t>1632-01</t>
  </si>
  <si>
    <t>1632-02</t>
  </si>
  <si>
    <t>1633-01</t>
  </si>
  <si>
    <t>1633-02</t>
  </si>
  <si>
    <t>パルプ</t>
  </si>
  <si>
    <t>段ボール</t>
  </si>
  <si>
    <t>164</t>
  </si>
  <si>
    <t>1641-01</t>
  </si>
  <si>
    <t>1641-09</t>
  </si>
  <si>
    <t>1649-01</t>
  </si>
  <si>
    <t>1649-09</t>
  </si>
  <si>
    <t>段ボール箱</t>
  </si>
  <si>
    <t>その他のパルプ・紙・紙加工品</t>
  </si>
  <si>
    <t>191</t>
  </si>
  <si>
    <t>印刷・製版・製本</t>
    <rPh sb="0" eb="2">
      <t>インサツ</t>
    </rPh>
    <rPh sb="3" eb="5">
      <t>セイハン</t>
    </rPh>
    <rPh sb="6" eb="8">
      <t>セイホン</t>
    </rPh>
    <phoneticPr fontId="2"/>
  </si>
  <si>
    <t>印刷・製版・製本</t>
  </si>
  <si>
    <t>201</t>
  </si>
  <si>
    <t>202</t>
  </si>
  <si>
    <t>無機化学工業製品</t>
    <rPh sb="4" eb="6">
      <t>コウギョウ</t>
    </rPh>
    <rPh sb="6" eb="8">
      <t>セイヒン</t>
    </rPh>
    <phoneticPr fontId="4"/>
  </si>
  <si>
    <t>2029-02</t>
  </si>
  <si>
    <t>2029-03</t>
  </si>
  <si>
    <t>2029-09</t>
  </si>
  <si>
    <t>ソーダ工業製品</t>
  </si>
  <si>
    <t>圧縮ガス・液化ガス</t>
  </si>
  <si>
    <t>203</t>
  </si>
  <si>
    <t>2031-02</t>
  </si>
  <si>
    <t>204</t>
  </si>
  <si>
    <t>2041-02</t>
  </si>
  <si>
    <t>2042-01</t>
  </si>
  <si>
    <t>2049-01</t>
  </si>
  <si>
    <t>2049-02</t>
  </si>
  <si>
    <t>2049-09</t>
  </si>
  <si>
    <t>合成ゴム</t>
  </si>
  <si>
    <t>メタン誘導品</t>
  </si>
  <si>
    <t>205</t>
  </si>
  <si>
    <t>2051-02</t>
  </si>
  <si>
    <t>2051-03</t>
  </si>
  <si>
    <t>2051-09</t>
  </si>
  <si>
    <t>206</t>
  </si>
  <si>
    <t>207</t>
  </si>
  <si>
    <t>208</t>
  </si>
  <si>
    <t>化学最終製品（医薬品を除く。）</t>
    <rPh sb="11" eb="12">
      <t>ノゾ</t>
    </rPh>
    <phoneticPr fontId="2"/>
  </si>
  <si>
    <t>2081-01</t>
  </si>
  <si>
    <t>2082-01</t>
  </si>
  <si>
    <t>2083-01</t>
  </si>
  <si>
    <t>2084-01</t>
  </si>
  <si>
    <t>2089-01</t>
  </si>
  <si>
    <t>2089-09</t>
  </si>
  <si>
    <t>ゼラチン・接着剤</t>
  </si>
  <si>
    <t>211</t>
  </si>
  <si>
    <t>212</t>
  </si>
  <si>
    <t>2121-02</t>
  </si>
  <si>
    <t>221</t>
  </si>
  <si>
    <t>222</t>
  </si>
  <si>
    <t>2221-01</t>
  </si>
  <si>
    <t>2229-09</t>
  </si>
  <si>
    <t>タイヤ・チューブ</t>
  </si>
  <si>
    <t>その他のゴム製品</t>
  </si>
  <si>
    <t>231</t>
  </si>
  <si>
    <t>2312-01</t>
  </si>
  <si>
    <t>251</t>
  </si>
  <si>
    <t>2511-02</t>
  </si>
  <si>
    <t>2511-09</t>
  </si>
  <si>
    <t>板ガラス・安全ガラス</t>
  </si>
  <si>
    <t>ガラス繊維・同製品</t>
  </si>
  <si>
    <t>その他のガラス製品</t>
  </si>
  <si>
    <t>252</t>
  </si>
  <si>
    <t>2521-02</t>
  </si>
  <si>
    <t>2521-03</t>
  </si>
  <si>
    <t>セメント</t>
  </si>
  <si>
    <t>生コンクリート</t>
  </si>
  <si>
    <t>セメント製品</t>
  </si>
  <si>
    <t>253</t>
  </si>
  <si>
    <t>259</t>
  </si>
  <si>
    <t>その他の窯業・
土石製品</t>
  </si>
  <si>
    <t>2591-01</t>
  </si>
  <si>
    <t>2591-09</t>
  </si>
  <si>
    <t>2599-02</t>
  </si>
  <si>
    <t>2599-09</t>
  </si>
  <si>
    <t>261</t>
  </si>
  <si>
    <t>2611-02</t>
  </si>
  <si>
    <t>2611-03</t>
  </si>
  <si>
    <t>2611-04</t>
  </si>
  <si>
    <t>フェロアロイ</t>
  </si>
  <si>
    <t>262</t>
  </si>
  <si>
    <t>2623-02</t>
  </si>
  <si>
    <t>263</t>
  </si>
  <si>
    <t>2631-02</t>
  </si>
  <si>
    <t>2631-03</t>
  </si>
  <si>
    <t>269</t>
  </si>
  <si>
    <t>2699-01</t>
  </si>
  <si>
    <t>2699-09</t>
  </si>
  <si>
    <t>鉄鋼シャースリット業</t>
  </si>
  <si>
    <t>271</t>
  </si>
  <si>
    <t>2711-02</t>
  </si>
  <si>
    <t>2711-03</t>
  </si>
  <si>
    <t>2711-09</t>
  </si>
  <si>
    <t>鉛・亜鉛（再生を含む。）</t>
  </si>
  <si>
    <t>アルミニウム（再生を含む。）</t>
  </si>
  <si>
    <t>272</t>
  </si>
  <si>
    <t>2721-02</t>
  </si>
  <si>
    <t>2729-01</t>
  </si>
  <si>
    <t>2729-02</t>
  </si>
  <si>
    <t>2729-03</t>
  </si>
  <si>
    <t>2729-04</t>
  </si>
  <si>
    <t>2729-09</t>
  </si>
  <si>
    <t>電線・ケーブル</t>
  </si>
  <si>
    <t>光ファイバケーブル</t>
  </si>
  <si>
    <t>アルミ圧延製品</t>
  </si>
  <si>
    <t>281</t>
  </si>
  <si>
    <t>289</t>
  </si>
  <si>
    <t>2899-02</t>
  </si>
  <si>
    <t>2899-03</t>
  </si>
  <si>
    <t>2899-09</t>
  </si>
  <si>
    <t>ボルト・ナット・リベット・スプリング</t>
  </si>
  <si>
    <t>金属製容器・製缶板金製品</t>
  </si>
  <si>
    <t>配管工事附属品・粉末や金製品・道具類</t>
  </si>
  <si>
    <t>291</t>
  </si>
  <si>
    <t>はん用機械</t>
    <rPh sb="2" eb="3">
      <t>ヨウ</t>
    </rPh>
    <rPh sb="3" eb="5">
      <t>キカイ</t>
    </rPh>
    <phoneticPr fontId="4"/>
  </si>
  <si>
    <t>2911-01</t>
  </si>
  <si>
    <t>2911-02</t>
  </si>
  <si>
    <t>2911-03</t>
  </si>
  <si>
    <t>2912-01</t>
  </si>
  <si>
    <t>2913-01</t>
  </si>
  <si>
    <t>2914-01</t>
  </si>
  <si>
    <t>2919-01</t>
  </si>
  <si>
    <t>2919-09</t>
  </si>
  <si>
    <t>ボイラ</t>
  </si>
  <si>
    <t>タービン</t>
  </si>
  <si>
    <t>ポンプ・圧縮機</t>
  </si>
  <si>
    <t>ベアリング</t>
  </si>
  <si>
    <t>その他のはん用機械</t>
  </si>
  <si>
    <t>301</t>
  </si>
  <si>
    <t>生産用機械</t>
    <rPh sb="0" eb="2">
      <t>セイサン</t>
    </rPh>
    <rPh sb="2" eb="3">
      <t>ヨウ</t>
    </rPh>
    <rPh sb="3" eb="5">
      <t>キカイ</t>
    </rPh>
    <phoneticPr fontId="4"/>
  </si>
  <si>
    <t>3014-01</t>
  </si>
  <si>
    <t>3015-01</t>
  </si>
  <si>
    <t>3015-02</t>
  </si>
  <si>
    <t>3016-01</t>
  </si>
  <si>
    <t>3016-02</t>
  </si>
  <si>
    <t>3016-03</t>
  </si>
  <si>
    <t>3017-01</t>
  </si>
  <si>
    <t>3019-02</t>
  </si>
  <si>
    <t>3019-03</t>
  </si>
  <si>
    <t>3019-09</t>
  </si>
  <si>
    <t>生活関連産業用機械</t>
  </si>
  <si>
    <t>鋳造装置・プラスチック加工機械</t>
  </si>
  <si>
    <t>真空装置・真空機器</t>
  </si>
  <si>
    <t>ロボット</t>
  </si>
  <si>
    <t>その他の生産用機械</t>
  </si>
  <si>
    <t>311</t>
  </si>
  <si>
    <t>業務用機械</t>
    <rPh sb="0" eb="2">
      <t>ギョウム</t>
    </rPh>
    <rPh sb="2" eb="3">
      <t>ヨウ</t>
    </rPh>
    <rPh sb="3" eb="5">
      <t>キカイ</t>
    </rPh>
    <phoneticPr fontId="4"/>
  </si>
  <si>
    <t>3111-09</t>
  </si>
  <si>
    <t>3113-01</t>
  </si>
  <si>
    <t>3114-01</t>
  </si>
  <si>
    <t>3115-01</t>
  </si>
  <si>
    <t>3116-01</t>
  </si>
  <si>
    <t>計測機器</t>
  </si>
  <si>
    <t>光学機械・レンズ</t>
  </si>
  <si>
    <t>321</t>
  </si>
  <si>
    <t>電子デバイス</t>
    <rPh sb="0" eb="2">
      <t>デンシ</t>
    </rPh>
    <phoneticPr fontId="4"/>
  </si>
  <si>
    <t>3211-02</t>
  </si>
  <si>
    <t>3211-03</t>
  </si>
  <si>
    <t>3211-04</t>
  </si>
  <si>
    <t>半導体素子</t>
  </si>
  <si>
    <t>集積回路</t>
  </si>
  <si>
    <t>液晶パネル</t>
  </si>
  <si>
    <t>329</t>
  </si>
  <si>
    <t>その他の電子部品</t>
    <rPh sb="2" eb="3">
      <t>タ</t>
    </rPh>
    <rPh sb="4" eb="6">
      <t>デンシ</t>
    </rPh>
    <rPh sb="6" eb="8">
      <t>ブヒン</t>
    </rPh>
    <phoneticPr fontId="4"/>
  </si>
  <si>
    <t>3299-01</t>
  </si>
  <si>
    <t>3299-02</t>
  </si>
  <si>
    <t>3299-09</t>
  </si>
  <si>
    <t>電子回路</t>
  </si>
  <si>
    <t>その他の電子部品</t>
  </si>
  <si>
    <t>331</t>
  </si>
  <si>
    <t>産業用電気機器</t>
    <rPh sb="0" eb="3">
      <t>サンギョウヨウ</t>
    </rPh>
    <rPh sb="3" eb="5">
      <t>デンキ</t>
    </rPh>
    <rPh sb="5" eb="7">
      <t>キキ</t>
    </rPh>
    <phoneticPr fontId="4"/>
  </si>
  <si>
    <t>3311-01</t>
  </si>
  <si>
    <t>3311-02</t>
  </si>
  <si>
    <t>3311-03</t>
  </si>
  <si>
    <t>3311-04</t>
  </si>
  <si>
    <t>3311-05</t>
  </si>
  <si>
    <t>3311-09</t>
  </si>
  <si>
    <t>回転電気機械</t>
  </si>
  <si>
    <t>変圧器・変成器</t>
  </si>
  <si>
    <t>開閉制御装置・配電盤</t>
  </si>
  <si>
    <t>配線器具</t>
  </si>
  <si>
    <t>内燃機関電装品</t>
  </si>
  <si>
    <t>その他の産業用電気機器</t>
  </si>
  <si>
    <t>332</t>
  </si>
  <si>
    <t>民生用電気機器</t>
    <rPh sb="5" eb="7">
      <t>キキ</t>
    </rPh>
    <phoneticPr fontId="4"/>
  </si>
  <si>
    <t>3321-01</t>
  </si>
  <si>
    <t>3321-02</t>
  </si>
  <si>
    <t>民生用エアコンディショナ</t>
  </si>
  <si>
    <t>民生用電気機器（エアコンを除く。）</t>
  </si>
  <si>
    <t>333</t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</si>
  <si>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4"/>
  </si>
  <si>
    <t>3331-01</t>
  </si>
  <si>
    <t>3332-01</t>
  </si>
  <si>
    <t>電子応用装置</t>
  </si>
  <si>
    <t>電気計測器</t>
  </si>
  <si>
    <t>339</t>
  </si>
  <si>
    <t>その他の電気機械</t>
    <rPh sb="2" eb="3">
      <t>タ</t>
    </rPh>
    <rPh sb="4" eb="6">
      <t>デンキ</t>
    </rPh>
    <rPh sb="6" eb="8">
      <t>キカイ</t>
    </rPh>
    <phoneticPr fontId="4"/>
  </si>
  <si>
    <t>3399-01</t>
  </si>
  <si>
    <t>3399-02</t>
  </si>
  <si>
    <t>3399-03</t>
  </si>
  <si>
    <t>3399-09</t>
  </si>
  <si>
    <t>電球類</t>
  </si>
  <si>
    <t>電気照明器具</t>
  </si>
  <si>
    <t>電池</t>
  </si>
  <si>
    <t>その他の電気機械器具</t>
  </si>
  <si>
    <t>341</t>
  </si>
  <si>
    <t>3411-02</t>
  </si>
  <si>
    <t>3411-03</t>
  </si>
  <si>
    <t>3412-01</t>
  </si>
  <si>
    <t>3412-02</t>
  </si>
  <si>
    <t>有線電気通信機器</t>
  </si>
  <si>
    <t>携帯電話機</t>
  </si>
  <si>
    <t>無線電気通信機器（携帯電話機を除く。）</t>
  </si>
  <si>
    <t>その他の電気通信機器</t>
  </si>
  <si>
    <t>342</t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</si>
  <si>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</si>
  <si>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3421-02</t>
  </si>
  <si>
    <t>3421-03</t>
  </si>
  <si>
    <t>パーソナルコンピュータ</t>
  </si>
  <si>
    <t>電子計算機本体（パソコンを除く。）</t>
  </si>
  <si>
    <t>電子計算機附属装置</t>
  </si>
  <si>
    <t>351</t>
  </si>
  <si>
    <t>352</t>
  </si>
  <si>
    <t>その他の自動車</t>
  </si>
  <si>
    <t>3522-01</t>
  </si>
  <si>
    <t>トラック・バス・その他の自動車</t>
  </si>
  <si>
    <t>353</t>
  </si>
  <si>
    <t>自動車部品・同附属品</t>
  </si>
  <si>
    <t>3531-02</t>
  </si>
  <si>
    <t>自動車用内燃機関</t>
  </si>
  <si>
    <t>354</t>
  </si>
  <si>
    <t>3541-02</t>
  </si>
  <si>
    <t>3541-03</t>
  </si>
  <si>
    <t>3541-10</t>
  </si>
  <si>
    <t>359</t>
  </si>
  <si>
    <t>3591-01</t>
  </si>
  <si>
    <t>3591-10</t>
  </si>
  <si>
    <t>3592-01</t>
  </si>
  <si>
    <t>3592-10</t>
  </si>
  <si>
    <t>3599-01</t>
  </si>
  <si>
    <t>3599-09</t>
  </si>
  <si>
    <t>391</t>
  </si>
  <si>
    <t>3911-02</t>
  </si>
  <si>
    <t>3919-02</t>
  </si>
  <si>
    <t>3919-03</t>
  </si>
  <si>
    <t>3919-04</t>
  </si>
  <si>
    <t>3919-05</t>
  </si>
  <si>
    <t>3919-06</t>
  </si>
  <si>
    <t>3919-09</t>
  </si>
  <si>
    <t>がん具</t>
  </si>
  <si>
    <t>筆記具・文具</t>
  </si>
  <si>
    <t>畳・わら加工品</t>
  </si>
  <si>
    <t>392</t>
  </si>
  <si>
    <t>再生資源回収・
加工処理</t>
  </si>
  <si>
    <t>再生資源回収・加工処理</t>
  </si>
  <si>
    <t>411</t>
  </si>
  <si>
    <t>4111-02</t>
  </si>
  <si>
    <t>4112-02</t>
  </si>
  <si>
    <t>412</t>
  </si>
  <si>
    <t>413</t>
  </si>
  <si>
    <t>公共事業</t>
  </si>
  <si>
    <t>4131-02</t>
  </si>
  <si>
    <t>4131-03</t>
  </si>
  <si>
    <t>419</t>
  </si>
  <si>
    <t>4191-01</t>
  </si>
  <si>
    <t>4191-02</t>
  </si>
  <si>
    <t>4191-03</t>
  </si>
  <si>
    <t>4191-09</t>
  </si>
  <si>
    <t>461</t>
  </si>
  <si>
    <t>4611-01</t>
  </si>
  <si>
    <t>4611-02</t>
  </si>
  <si>
    <t>4611-03</t>
  </si>
  <si>
    <t>462</t>
  </si>
  <si>
    <t>4621-01</t>
  </si>
  <si>
    <t>4622-01</t>
  </si>
  <si>
    <t>都市ガス</t>
  </si>
  <si>
    <t>471</t>
  </si>
  <si>
    <t>4711-01</t>
  </si>
  <si>
    <t>4711-02</t>
  </si>
  <si>
    <t>4711-03</t>
  </si>
  <si>
    <t>481</t>
  </si>
  <si>
    <t>4811-01</t>
  </si>
  <si>
    <t>4811-02</t>
  </si>
  <si>
    <t>511</t>
  </si>
  <si>
    <t>5112-01</t>
  </si>
  <si>
    <t>531</t>
  </si>
  <si>
    <t>5311-01</t>
  </si>
  <si>
    <t>5312-01</t>
  </si>
  <si>
    <t>5312-02</t>
  </si>
  <si>
    <t>551</t>
  </si>
  <si>
    <t>5511-01</t>
  </si>
  <si>
    <t>5511-02</t>
  </si>
  <si>
    <t>552</t>
  </si>
  <si>
    <t>5521-01</t>
  </si>
  <si>
    <t>553</t>
  </si>
  <si>
    <t>5531-01</t>
  </si>
  <si>
    <t>571</t>
  </si>
  <si>
    <t>5711-01</t>
  </si>
  <si>
    <t>5712-01</t>
  </si>
  <si>
    <t>572</t>
  </si>
  <si>
    <t>道路輸送（自家輸送を除く。）</t>
    <rPh sb="7" eb="9">
      <t>ユソウ</t>
    </rPh>
    <phoneticPr fontId="4"/>
  </si>
  <si>
    <t>5721-01</t>
  </si>
  <si>
    <t>5721-02</t>
  </si>
  <si>
    <t>5722-01</t>
  </si>
  <si>
    <t>バス</t>
  </si>
  <si>
    <t>ハイヤー・タクシー</t>
  </si>
  <si>
    <t>道路貨物輸送（自家輸送を除く。）</t>
  </si>
  <si>
    <t>573</t>
  </si>
  <si>
    <t>自家輸送</t>
  </si>
  <si>
    <t>5731-01P</t>
  </si>
  <si>
    <t>5732-01P</t>
  </si>
  <si>
    <t>574</t>
  </si>
  <si>
    <t>5741-01</t>
  </si>
  <si>
    <t>5742-01</t>
  </si>
  <si>
    <t>5743-01</t>
  </si>
  <si>
    <t>575</t>
  </si>
  <si>
    <t>5751-01</t>
  </si>
  <si>
    <t>576</t>
  </si>
  <si>
    <t>貨物利用運送</t>
    <rPh sb="2" eb="4">
      <t>リヨウ</t>
    </rPh>
    <rPh sb="4" eb="6">
      <t>ウンソウ</t>
    </rPh>
    <phoneticPr fontId="2"/>
  </si>
  <si>
    <t>5761-01</t>
  </si>
  <si>
    <t>貨物利用運送</t>
  </si>
  <si>
    <t>577</t>
  </si>
  <si>
    <t>5771-01</t>
  </si>
  <si>
    <t>578</t>
  </si>
  <si>
    <t>運輸附帯サービス</t>
    <rPh sb="2" eb="4">
      <t>フタイ</t>
    </rPh>
    <phoneticPr fontId="3"/>
  </si>
  <si>
    <t>5781-01</t>
  </si>
  <si>
    <t>5789-01</t>
  </si>
  <si>
    <t>5789-02</t>
  </si>
  <si>
    <t>5789-03</t>
  </si>
  <si>
    <t>5789-04</t>
  </si>
  <si>
    <t>5789-05</t>
  </si>
  <si>
    <t>5789-06</t>
  </si>
  <si>
    <t>5789-09</t>
  </si>
  <si>
    <t>水運附帯サービス</t>
  </si>
  <si>
    <t>航空附帯サービス</t>
  </si>
  <si>
    <t>旅行・その他の運輸附帯サービス</t>
  </si>
  <si>
    <t>579</t>
  </si>
  <si>
    <t>郵便・信書便</t>
    <rPh sb="3" eb="5">
      <t>シンショ</t>
    </rPh>
    <rPh sb="5" eb="6">
      <t>ビン</t>
    </rPh>
    <phoneticPr fontId="4"/>
  </si>
  <si>
    <t>5791-01</t>
  </si>
  <si>
    <t>郵便・信書便</t>
  </si>
  <si>
    <t>591</t>
  </si>
  <si>
    <t>5911-01</t>
  </si>
  <si>
    <t>5911-02</t>
  </si>
  <si>
    <t>592</t>
  </si>
  <si>
    <t>5921-01</t>
  </si>
  <si>
    <t>5921-02</t>
  </si>
  <si>
    <t>5921-03</t>
  </si>
  <si>
    <t>593</t>
  </si>
  <si>
    <t>情報サービス</t>
    <rPh sb="0" eb="2">
      <t>ジョウホウ</t>
    </rPh>
    <phoneticPr fontId="2"/>
  </si>
  <si>
    <t>5931-01</t>
  </si>
  <si>
    <t>情報サービス</t>
  </si>
  <si>
    <t>594</t>
  </si>
  <si>
    <t>5941-01</t>
  </si>
  <si>
    <t>インターネット附随サービス</t>
  </si>
  <si>
    <t>595</t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</si>
  <si>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4"/>
  </si>
  <si>
    <t>5951-01</t>
  </si>
  <si>
    <t>5951-02</t>
  </si>
  <si>
    <t>5951-03</t>
  </si>
  <si>
    <t>新聞</t>
  </si>
  <si>
    <t>出版</t>
  </si>
  <si>
    <t>611</t>
  </si>
  <si>
    <t>631</t>
  </si>
  <si>
    <t>6311-01</t>
  </si>
  <si>
    <t>6311-02</t>
  </si>
  <si>
    <t>6312-01</t>
  </si>
  <si>
    <t>6312-02</t>
  </si>
  <si>
    <t>6312-03</t>
  </si>
  <si>
    <t>6312-04</t>
  </si>
  <si>
    <t>632</t>
  </si>
  <si>
    <t>6321-01</t>
  </si>
  <si>
    <t>6321-02</t>
  </si>
  <si>
    <t>6321-03</t>
  </si>
  <si>
    <t>6321-04</t>
  </si>
  <si>
    <t>6321-05</t>
  </si>
  <si>
    <t>6321-06</t>
  </si>
  <si>
    <t>6322-01</t>
  </si>
  <si>
    <t>自然科学研究機関（非営利）★</t>
  </si>
  <si>
    <t>641</t>
  </si>
  <si>
    <t>医療</t>
    <rPh sb="0" eb="2">
      <t>イリョウ</t>
    </rPh>
    <phoneticPr fontId="4"/>
  </si>
  <si>
    <t>6411-02</t>
  </si>
  <si>
    <t>6411-03</t>
  </si>
  <si>
    <t>6411-04</t>
  </si>
  <si>
    <t>6411-05</t>
  </si>
  <si>
    <t>医療（入院診療）</t>
  </si>
  <si>
    <t>医療（入院外診療）</t>
  </si>
  <si>
    <t>医療（歯科診療）</t>
  </si>
  <si>
    <t>医療（調剤）</t>
  </si>
  <si>
    <t>医療（その他の医療サービス）</t>
  </si>
  <si>
    <t>642</t>
  </si>
  <si>
    <t>保健衛生</t>
    <rPh sb="0" eb="2">
      <t>ホケン</t>
    </rPh>
    <rPh sb="2" eb="4">
      <t>エイセイ</t>
    </rPh>
    <phoneticPr fontId="4"/>
  </si>
  <si>
    <t>6421-02</t>
  </si>
  <si>
    <t>643</t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</si>
  <si>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4"/>
  </si>
  <si>
    <t>6431-01</t>
  </si>
  <si>
    <t>6431-02</t>
  </si>
  <si>
    <t>6431-03</t>
  </si>
  <si>
    <t>6431-04</t>
  </si>
  <si>
    <t>社会保険事業★★</t>
  </si>
  <si>
    <t>644</t>
  </si>
  <si>
    <t>介護</t>
  </si>
  <si>
    <t>6441-01</t>
  </si>
  <si>
    <t>6441-02</t>
  </si>
  <si>
    <t>介護（施設サービス）</t>
  </si>
  <si>
    <t>介護（施設サービスを除く。）</t>
  </si>
  <si>
    <t>659</t>
  </si>
  <si>
    <t>6599-01</t>
  </si>
  <si>
    <t>6599-02</t>
  </si>
  <si>
    <t>対家計民間非営利団体（別掲を除く。）★</t>
  </si>
  <si>
    <t>661</t>
  </si>
  <si>
    <t>物品賃貸サービス</t>
  </si>
  <si>
    <t>6611-01</t>
  </si>
  <si>
    <t>6612-01</t>
  </si>
  <si>
    <t>物品賃貸業（貸自動車を除く。）</t>
  </si>
  <si>
    <t>662</t>
  </si>
  <si>
    <t>6621-01</t>
  </si>
  <si>
    <t>663</t>
  </si>
  <si>
    <t>自動車整備・機械修理</t>
  </si>
  <si>
    <t>6631-10</t>
  </si>
  <si>
    <t>6632-10</t>
  </si>
  <si>
    <t>自動車整備</t>
  </si>
  <si>
    <t>669</t>
  </si>
  <si>
    <t>その他の対事業所サービス</t>
  </si>
  <si>
    <t>6699-01</t>
  </si>
  <si>
    <t>6699-02</t>
  </si>
  <si>
    <t>6699-03</t>
  </si>
  <si>
    <t>6699-04</t>
  </si>
  <si>
    <t>6699-05</t>
  </si>
  <si>
    <t>6699-09</t>
  </si>
  <si>
    <t>法務・財務・会計サービス</t>
  </si>
  <si>
    <t>土木建築サービス</t>
  </si>
  <si>
    <t>労働者派遣サービス</t>
  </si>
  <si>
    <t>建物サービス</t>
  </si>
  <si>
    <t>警備業</t>
  </si>
  <si>
    <t>671</t>
  </si>
  <si>
    <t>宿泊業</t>
    <rPh sb="0" eb="2">
      <t>シュクハク</t>
    </rPh>
    <rPh sb="2" eb="3">
      <t>ギョウ</t>
    </rPh>
    <phoneticPr fontId="4"/>
  </si>
  <si>
    <t>6711-01</t>
  </si>
  <si>
    <t>宿泊業</t>
  </si>
  <si>
    <t>672</t>
  </si>
  <si>
    <t>飲食サービス</t>
    <rPh sb="0" eb="2">
      <t>インショク</t>
    </rPh>
    <phoneticPr fontId="4"/>
  </si>
  <si>
    <t>6721-01</t>
  </si>
  <si>
    <t>673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</si>
  <si>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</si>
  <si>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6731-01</t>
  </si>
  <si>
    <t>6731-02</t>
  </si>
  <si>
    <t>6731-03</t>
  </si>
  <si>
    <t>6731-04</t>
  </si>
  <si>
    <t>6731-09</t>
  </si>
  <si>
    <t>洗濯業</t>
  </si>
  <si>
    <t>その他の洗濯・理容・美容・浴場業</t>
  </si>
  <si>
    <t>674</t>
  </si>
  <si>
    <t>娯楽サービス</t>
    <rPh sb="0" eb="2">
      <t>ゴラク</t>
    </rPh>
    <phoneticPr fontId="4"/>
  </si>
  <si>
    <t>6741-01</t>
  </si>
  <si>
    <t>6741-02</t>
  </si>
  <si>
    <t>6741-03</t>
  </si>
  <si>
    <t>6741-04</t>
  </si>
  <si>
    <t>6741-05</t>
  </si>
  <si>
    <t>6741-09</t>
  </si>
  <si>
    <t>興行場（映画館を除く。）・興行団</t>
  </si>
  <si>
    <t>スポーツ施設提供業・公園・遊園地</t>
  </si>
  <si>
    <t>679</t>
  </si>
  <si>
    <t>その他の対個人サービス</t>
  </si>
  <si>
    <t>6799-01</t>
  </si>
  <si>
    <t>6799-02</t>
  </si>
  <si>
    <t>6799-03</t>
  </si>
  <si>
    <t>6799-04</t>
  </si>
  <si>
    <t>6799-09</t>
  </si>
  <si>
    <t>個人教授業</t>
  </si>
  <si>
    <t>各種修理業（別掲を除く。）</t>
  </si>
  <si>
    <t>681</t>
  </si>
  <si>
    <t>6811-00P</t>
  </si>
  <si>
    <t>691</t>
  </si>
  <si>
    <t>6911-00</t>
  </si>
  <si>
    <t>インターネット附随サー
ビス</t>
    <rPh sb="7" eb="9">
      <t>フズイ</t>
    </rPh>
    <phoneticPr fontId="4"/>
  </si>
  <si>
    <t>その他の鉱業</t>
    <rPh sb="2" eb="3">
      <t>タ</t>
    </rPh>
    <rPh sb="4" eb="6">
      <t>コウギョウ</t>
    </rPh>
    <phoneticPr fontId="2"/>
  </si>
  <si>
    <t>砂利・採石</t>
    <rPh sb="0" eb="2">
      <t>ジャリ</t>
    </rPh>
    <rPh sb="3" eb="5">
      <t>サイセキ</t>
    </rPh>
    <phoneticPr fontId="1"/>
  </si>
  <si>
    <t>0621-02</t>
    <phoneticPr fontId="1"/>
  </si>
  <si>
    <t>砕石</t>
    <rPh sb="0" eb="2">
      <t>サイセキ</t>
    </rPh>
    <phoneticPr fontId="1"/>
  </si>
  <si>
    <t>0629-09</t>
    <phoneticPr fontId="1"/>
  </si>
  <si>
    <t>1111-02</t>
    <phoneticPr fontId="1"/>
  </si>
  <si>
    <t>1111-09</t>
    <phoneticPr fontId="1"/>
  </si>
  <si>
    <t>その他の畜産食料品</t>
    <rPh sb="4" eb="5">
      <t>チク</t>
    </rPh>
    <rPh sb="7" eb="8">
      <t>リョウ</t>
    </rPh>
    <phoneticPr fontId="1"/>
  </si>
  <si>
    <t>1112-04</t>
    <phoneticPr fontId="1"/>
  </si>
  <si>
    <t>1112-09</t>
    <phoneticPr fontId="1"/>
  </si>
  <si>
    <t>その他の水産食料品</t>
    <rPh sb="7" eb="8">
      <t>リョウ</t>
    </rPh>
    <phoneticPr fontId="1"/>
  </si>
  <si>
    <t>1114-03</t>
    <phoneticPr fontId="1"/>
  </si>
  <si>
    <t>1115-01</t>
    <phoneticPr fontId="1"/>
  </si>
  <si>
    <t>農産保存食料品</t>
    <phoneticPr fontId="1"/>
  </si>
  <si>
    <t>1116-03</t>
    <phoneticPr fontId="1"/>
  </si>
  <si>
    <t>1116-04</t>
    <phoneticPr fontId="1"/>
  </si>
  <si>
    <t>1116-05</t>
    <phoneticPr fontId="1"/>
  </si>
  <si>
    <t>石油化学系基礎製品</t>
    <rPh sb="0" eb="2">
      <t>セキユ</t>
    </rPh>
    <rPh sb="4" eb="5">
      <t>ケイ</t>
    </rPh>
    <phoneticPr fontId="2"/>
  </si>
  <si>
    <t>有機化学工業製品（石油化学系基礎製品・合成樹脂を除く。）</t>
    <rPh sb="4" eb="6">
      <t>コウギョウ</t>
    </rPh>
    <rPh sb="9" eb="11">
      <t>セキユ</t>
    </rPh>
    <rPh sb="11" eb="13">
      <t>カガク</t>
    </rPh>
    <rPh sb="13" eb="14">
      <t>ケイ</t>
    </rPh>
    <rPh sb="14" eb="16">
      <t>キソ</t>
    </rPh>
    <rPh sb="16" eb="18">
      <t>セイヒン</t>
    </rPh>
    <rPh sb="19" eb="21">
      <t>ゴウセイ</t>
    </rPh>
    <rPh sb="21" eb="23">
      <t>ジュシ</t>
    </rPh>
    <rPh sb="24" eb="25">
      <t>ノゾ</t>
    </rPh>
    <phoneticPr fontId="2"/>
  </si>
  <si>
    <t>環式中間物・合成染料・有機顔料</t>
    <phoneticPr fontId="1"/>
  </si>
  <si>
    <t>化学繊維</t>
    <rPh sb="0" eb="2">
      <t>カガク</t>
    </rPh>
    <rPh sb="2" eb="4">
      <t>センイ</t>
    </rPh>
    <phoneticPr fontId="1"/>
  </si>
  <si>
    <t>油脂加工製品・界面活性剤</t>
    <phoneticPr fontId="1"/>
  </si>
  <si>
    <t>化粧品・歯磨</t>
    <rPh sb="0" eb="3">
      <t>ケショウヒン</t>
    </rPh>
    <rPh sb="4" eb="6">
      <t>ハミガ</t>
    </rPh>
    <phoneticPr fontId="1"/>
  </si>
  <si>
    <t>塗料</t>
    <rPh sb="0" eb="2">
      <t>トリョウ</t>
    </rPh>
    <phoneticPr fontId="1"/>
  </si>
  <si>
    <t>2083-02</t>
    <phoneticPr fontId="1"/>
  </si>
  <si>
    <t>印刷インキ</t>
    <phoneticPr fontId="1"/>
  </si>
  <si>
    <t>2089-02</t>
    <phoneticPr fontId="1"/>
  </si>
  <si>
    <t>写真感光材料</t>
    <rPh sb="0" eb="2">
      <t>シャシン</t>
    </rPh>
    <rPh sb="2" eb="4">
      <t>カンコウ</t>
    </rPh>
    <rPh sb="4" eb="6">
      <t>ザイリョウ</t>
    </rPh>
    <phoneticPr fontId="1"/>
  </si>
  <si>
    <t>なめし革・革製品・毛皮</t>
    <rPh sb="5" eb="8">
      <t>カワセイヒン</t>
    </rPh>
    <phoneticPr fontId="1"/>
  </si>
  <si>
    <t>なめし革・革製品・毛皮（革製履物を除く。）</t>
    <rPh sb="3" eb="4">
      <t>カワ</t>
    </rPh>
    <rPh sb="5" eb="8">
      <t>カワセイヒン</t>
    </rPh>
    <rPh sb="12" eb="14">
      <t>カワセイ</t>
    </rPh>
    <rPh sb="14" eb="15">
      <t>ハ</t>
    </rPh>
    <rPh sb="15" eb="16">
      <t>モノ</t>
    </rPh>
    <rPh sb="17" eb="18">
      <t>ノゾ</t>
    </rPh>
    <phoneticPr fontId="1"/>
  </si>
  <si>
    <t>鋳鍛造品（鉄）</t>
    <rPh sb="5" eb="6">
      <t>テツ</t>
    </rPh>
    <phoneticPr fontId="1"/>
  </si>
  <si>
    <t>鋳鉄品・鍛工品（鉄）</t>
    <phoneticPr fontId="1"/>
  </si>
  <si>
    <t>ガス・石油機器・暖房・調理装置</t>
    <rPh sb="8" eb="10">
      <t>ダンボウ</t>
    </rPh>
    <rPh sb="11" eb="13">
      <t>チョウリ</t>
    </rPh>
    <rPh sb="13" eb="15">
      <t>ソウチ</t>
    </rPh>
    <phoneticPr fontId="1"/>
  </si>
  <si>
    <t>サービス用・娯楽用機器</t>
    <rPh sb="6" eb="8">
      <t>ゴラク</t>
    </rPh>
    <rPh sb="8" eb="9">
      <t>ヨウ</t>
    </rPh>
    <phoneticPr fontId="1"/>
  </si>
  <si>
    <t>フラットパネル・電子管</t>
    <rPh sb="8" eb="10">
      <t>デンシ</t>
    </rPh>
    <rPh sb="10" eb="11">
      <t>カン</t>
    </rPh>
    <phoneticPr fontId="1"/>
  </si>
  <si>
    <t>記録メディア</t>
    <rPh sb="0" eb="2">
      <t>キロク</t>
    </rPh>
    <phoneticPr fontId="1"/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</si>
  <si>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2"/>
  </si>
  <si>
    <t>3411-04</t>
    <phoneticPr fontId="1"/>
  </si>
  <si>
    <t>ラジオ・テレビ受信機</t>
    <rPh sb="7" eb="10">
      <t>ジュシンキ</t>
    </rPh>
    <phoneticPr fontId="1"/>
  </si>
  <si>
    <t>3411-09</t>
    <phoneticPr fontId="1"/>
  </si>
  <si>
    <t>ビデオ機器・デジタルカメラ</t>
    <rPh sb="3" eb="5">
      <t>キキ</t>
    </rPh>
    <phoneticPr fontId="1"/>
  </si>
  <si>
    <t>電気音響機器</t>
    <rPh sb="0" eb="2">
      <t>デンキ</t>
    </rPh>
    <rPh sb="2" eb="4">
      <t>オンキョウ</t>
    </rPh>
    <rPh sb="4" eb="6">
      <t>キキ</t>
    </rPh>
    <phoneticPr fontId="1"/>
  </si>
  <si>
    <t>事業用発電（火力発電を除く。）</t>
    <rPh sb="6" eb="8">
      <t>カリョク</t>
    </rPh>
    <rPh sb="8" eb="10">
      <t>ハツデン</t>
    </rPh>
    <rPh sb="11" eb="12">
      <t>ノゾ</t>
    </rPh>
    <phoneticPr fontId="1"/>
  </si>
  <si>
    <t>廃棄物処理</t>
    <phoneticPr fontId="1"/>
  </si>
  <si>
    <t>水運施設管理（国公営）★★</t>
    <rPh sb="7" eb="8">
      <t>コク</t>
    </rPh>
    <rPh sb="8" eb="10">
      <t>コウエイ</t>
    </rPh>
    <phoneticPr fontId="1"/>
  </si>
  <si>
    <t>水施設管理</t>
    <rPh sb="0" eb="1">
      <t>ミズ</t>
    </rPh>
    <rPh sb="1" eb="3">
      <t>シセツ</t>
    </rPh>
    <rPh sb="3" eb="5">
      <t>カンリ</t>
    </rPh>
    <phoneticPr fontId="1"/>
  </si>
  <si>
    <t>航空施設管理（公営）★★</t>
    <phoneticPr fontId="1"/>
  </si>
  <si>
    <t>航空施設管理</t>
    <phoneticPr fontId="1"/>
  </si>
  <si>
    <t>5789-07</t>
    <phoneticPr fontId="1"/>
  </si>
  <si>
    <t>5911-03</t>
    <phoneticPr fontId="1"/>
  </si>
  <si>
    <t>電気通信に附帯するサービス</t>
    <rPh sb="0" eb="2">
      <t>デンキ</t>
    </rPh>
    <rPh sb="2" eb="4">
      <t>ツウシン</t>
    </rPh>
    <rPh sb="5" eb="7">
      <t>フタイ</t>
    </rPh>
    <phoneticPr fontId="1"/>
  </si>
  <si>
    <t>映像・音声・文字情報制作（新聞・出版を除く。）</t>
    <rPh sb="13" eb="15">
      <t>シンブン</t>
    </rPh>
    <rPh sb="16" eb="18">
      <t>シュッパン</t>
    </rPh>
    <rPh sb="19" eb="20">
      <t>ノゾ</t>
    </rPh>
    <phoneticPr fontId="1"/>
  </si>
  <si>
    <t>6311-03</t>
    <phoneticPr fontId="1"/>
  </si>
  <si>
    <t>6311-04</t>
    <phoneticPr fontId="1"/>
  </si>
  <si>
    <t>学校給食（国公立）★★</t>
    <rPh sb="2" eb="4">
      <t>キュウショク</t>
    </rPh>
    <phoneticPr fontId="1"/>
  </si>
  <si>
    <t>学校給食（私立）★</t>
    <rPh sb="2" eb="4">
      <t>キュウショク</t>
    </rPh>
    <phoneticPr fontId="1"/>
  </si>
  <si>
    <t>その他の教育訓練機関</t>
    <phoneticPr fontId="1"/>
  </si>
  <si>
    <t>人文・社会科学研究機関（非営利）★</t>
    <rPh sb="3" eb="5">
      <t>シャカイ</t>
    </rPh>
    <phoneticPr fontId="1"/>
  </si>
  <si>
    <t>人文・社会科学研究機関（国公立）★★</t>
    <rPh sb="3" eb="5">
      <t>シャカイ</t>
    </rPh>
    <phoneticPr fontId="1"/>
  </si>
  <si>
    <t>自然科学研究機関</t>
    <phoneticPr fontId="1"/>
  </si>
  <si>
    <t>人文・社会科学研究機関</t>
    <rPh sb="3" eb="5">
      <t>シャカイ</t>
    </rPh>
    <phoneticPr fontId="1"/>
  </si>
  <si>
    <t>保健衛生</t>
    <phoneticPr fontId="1"/>
  </si>
  <si>
    <t>社会福祉</t>
    <phoneticPr fontId="1"/>
  </si>
  <si>
    <t>6431-05</t>
    <phoneticPr fontId="1"/>
  </si>
  <si>
    <t>保育所</t>
    <rPh sb="0" eb="3">
      <t>ホイクショ</t>
    </rPh>
    <phoneticPr fontId="1"/>
  </si>
  <si>
    <t>他に分類されない会員制団体</t>
    <rPh sb="0" eb="1">
      <t>タ</t>
    </rPh>
    <rPh sb="2" eb="4">
      <t>ブンルイ</t>
    </rPh>
    <rPh sb="8" eb="11">
      <t>カイインセイ</t>
    </rPh>
    <rPh sb="11" eb="13">
      <t>ダンタイ</t>
    </rPh>
    <phoneticPr fontId="4"/>
  </si>
  <si>
    <t>会員制企業団体</t>
    <rPh sb="0" eb="3">
      <t>カイインセイ</t>
    </rPh>
    <rPh sb="3" eb="5">
      <t>キギョウ</t>
    </rPh>
    <rPh sb="5" eb="7">
      <t>ダンタイ</t>
    </rPh>
    <phoneticPr fontId="1"/>
  </si>
  <si>
    <t>飲食店</t>
    <rPh sb="2" eb="3">
      <t>ミセ</t>
    </rPh>
    <phoneticPr fontId="1"/>
  </si>
  <si>
    <t>6721-02</t>
    <phoneticPr fontId="1"/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</si>
  <si>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1"/>
  </si>
  <si>
    <t>(107部門)</t>
    <phoneticPr fontId="1"/>
  </si>
  <si>
    <t>(391部門)</t>
    <phoneticPr fontId="1"/>
  </si>
  <si>
    <t>　　　　★★･･････非市場生産者（一般政府）</t>
    <rPh sb="12" eb="13">
      <t>ヒ</t>
    </rPh>
    <rPh sb="13" eb="15">
      <t>シジョウ</t>
    </rPh>
    <rPh sb="15" eb="18">
      <t>セイサンシャ</t>
    </rPh>
    <rPh sb="19" eb="21">
      <t>イッパン</t>
    </rPh>
    <rPh sb="21" eb="23">
      <t>セイフ</t>
    </rPh>
    <phoneticPr fontId="1"/>
  </si>
  <si>
    <t>　　　　　★･･････非市場生産者（対家計民間非営利団体）</t>
    <rPh sb="12" eb="13">
      <t>ヒ</t>
    </rPh>
    <rPh sb="13" eb="15">
      <t>シジョウ</t>
    </rPh>
    <rPh sb="15" eb="18">
      <t>セイサンシャ</t>
    </rPh>
    <rPh sb="19" eb="20">
      <t>タイ</t>
    </rPh>
    <rPh sb="20" eb="22">
      <t>カケイ</t>
    </rPh>
    <rPh sb="22" eb="24">
      <t>ミンカン</t>
    </rPh>
    <rPh sb="24" eb="27">
      <t>ヒエイリ</t>
    </rPh>
    <rPh sb="27" eb="29">
      <t>ダンタイ</t>
    </rPh>
    <phoneticPr fontId="1"/>
  </si>
  <si>
    <t>　　　　無印･･････市場生産者</t>
    <rPh sb="4" eb="6">
      <t>ムジルシ</t>
    </rPh>
    <rPh sb="12" eb="14">
      <t>シジョウ</t>
    </rPh>
    <rPh sb="14" eb="17">
      <t>セイサンシャ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</si>
</sst>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_ "/>
    <numFmt numFmtId="178" formatCode="0.000;&quot;▲ &quot;0.00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6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0" fillId="3" borderId="0" xfId="0" applyFill="1"/>
    <xf numFmtId="0" fontId="2" fillId="0" borderId="2" xfId="0" applyFont="1" applyFill="1" applyBorder="1"/>
    <xf numFmtId="0" fontId="2" fillId="2" borderId="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ill="1"/>
    <xf numFmtId="0" fontId="2" fillId="0" borderId="2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176" fontId="2" fillId="0" borderId="0" xfId="0" applyNumberFormat="1" applyFont="1" applyBorder="1" applyAlignment="1">
      <alignment horizontal="right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2" borderId="2" xfId="0" applyNumberFormat="1" applyFont="1" applyFill="1" applyBorder="1" applyAlignment="1">
      <alignment horizontal="right"/>
    </xf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7" fontId="2" fillId="0" borderId="0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0" fontId="2" fillId="2" borderId="4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>
      <alignment horizontal="right"/>
    </xf>
    <xf numFmtId="0" fontId="2" fillId="2" borderId="4" xfId="0" quotePrefix="1" applyFont="1" applyFill="1" applyBorder="1" applyAlignment="1" applyProtection="1">
      <alignment horizontal="right" vertical="center"/>
    </xf>
    <xf numFmtId="176" fontId="2" fillId="0" borderId="0" xfId="0" applyNumberFormat="1" applyFont="1" applyAlignment="1">
      <alignment horizontal="left"/>
    </xf>
    <xf numFmtId="176" fontId="4" fillId="0" borderId="5" xfId="0" applyNumberFormat="1" applyFont="1" applyBorder="1" applyAlignment="1"/>
    <xf numFmtId="176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177" fontId="2" fillId="2" borderId="6" xfId="0" applyNumberFormat="1" applyFont="1" applyFill="1" applyBorder="1" applyAlignment="1" applyProtection="1">
      <alignment horizontal="right" vertical="center"/>
    </xf>
    <xf numFmtId="177" fontId="2" fillId="2" borderId="6" xfId="0" applyNumberFormat="1" applyFont="1" applyFill="1" applyBorder="1" applyAlignment="1">
      <alignment horizontal="right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76" fontId="2" fillId="4" borderId="7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77" fontId="2" fillId="4" borderId="10" xfId="0" applyNumberFormat="1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center"/>
    </xf>
    <xf numFmtId="176" fontId="2" fillId="4" borderId="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77" fontId="2" fillId="4" borderId="6" xfId="0" applyNumberFormat="1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176" fontId="2" fillId="4" borderId="11" xfId="0" applyNumberFormat="1" applyFont="1" applyFill="1" applyBorder="1" applyAlignment="1" applyProtection="1">
      <alignment horizontal="right" vertical="center"/>
    </xf>
    <xf numFmtId="0" fontId="2" fillId="4" borderId="12" xfId="0" applyFont="1" applyFill="1" applyBorder="1" applyAlignment="1">
      <alignment horizontal="right"/>
    </xf>
    <xf numFmtId="0" fontId="2" fillId="4" borderId="11" xfId="0" applyFont="1" applyFill="1" applyBorder="1" applyAlignment="1" applyProtection="1">
      <alignment horizontal="right" vertical="center"/>
    </xf>
    <xf numFmtId="177" fontId="2" fillId="4" borderId="13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4" xfId="0" quotePrefix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left" vertical="center"/>
    </xf>
    <xf numFmtId="176" fontId="2" fillId="0" borderId="15" xfId="0" applyNumberFormat="1" applyFont="1" applyFill="1" applyBorder="1" applyAlignment="1" applyProtection="1">
      <alignment horizontal="right" vertical="center"/>
    </xf>
    <xf numFmtId="0" fontId="2" fillId="0" borderId="16" xfId="0" quotePrefix="1" applyFont="1" applyFill="1" applyBorder="1" applyAlignment="1" applyProtection="1">
      <alignment horizontal="right" vertic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4" xfId="0" quotePrefix="1" applyFont="1" applyFill="1" applyBorder="1" applyAlignment="1">
      <alignment horizontal="right"/>
    </xf>
    <xf numFmtId="176" fontId="2" fillId="0" borderId="18" xfId="0" applyNumberFormat="1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178" fontId="2" fillId="2" borderId="3" xfId="0" applyNumberFormat="1" applyFont="1" applyFill="1" applyBorder="1" applyAlignment="1" applyProtection="1">
      <alignment horizontal="right" vertical="center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3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2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Border="1" applyAlignment="1">
      <alignment shrinkToFit="1"/>
    </xf>
    <xf numFmtId="0" fontId="2" fillId="0" borderId="15" xfId="0" applyFont="1" applyFill="1" applyBorder="1" applyAlignment="1" applyProtection="1">
      <alignment horizontal="left" vertical="center" shrinkToFit="1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 applyAlignment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/>
    <xf numFmtId="0" fontId="2" fillId="2" borderId="21" xfId="0" quotePrefix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>
      <alignment horizontal="right"/>
    </xf>
    <xf numFmtId="49" fontId="2" fillId="2" borderId="21" xfId="0" quotePrefix="1" applyNumberFormat="1" applyFont="1" applyFill="1" applyBorder="1" applyAlignment="1" applyProtection="1">
      <alignment horizontal="right" vertical="center"/>
    </xf>
    <xf numFmtId="0" fontId="2" fillId="2" borderId="21" xfId="0" quotePrefix="1" applyFont="1" applyFill="1" applyBorder="1" applyAlignment="1">
      <alignment horizontal="right"/>
    </xf>
    <xf numFmtId="0" fontId="2" fillId="2" borderId="21" xfId="0" quotePrefix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16"/>
  <sheetViews>
    <sheetView showGridLines="0" tabSelected="1" view="pageBreakPreview" zoomScale="75" zoomScaleNormal="75" workbookViewId="0">
      <selection activeCell="D2" sqref="D2"/>
    </sheetView>
  </sheetViews>
  <sheetFormatPr defaultRowHeight="13.5" x14ac:dyDescent="0.15"/>
  <cols>
    <col min="1" max="1" width="3.375" style="1" customWidth="1"/>
    <col min="2" max="2" width="4.125" style="2" customWidth="1"/>
    <col min="3" max="3" width="22.625" style="2" customWidth="1"/>
    <col min="4" max="5" width="12.625" style="18" customWidth="1"/>
    <col min="6" max="7" width="8.625" style="8" customWidth="1"/>
    <col min="8" max="8" width="30" style="2" customWidth="1"/>
    <col min="9" max="9" width="12.625" style="8" customWidth="1"/>
    <col min="10" max="10" width="14.125" style="18" bestFit="1" customWidth="1"/>
    <col min="11" max="11" width="8.625" style="21" customWidth="1"/>
    <col min="12" max="18" width="9" style="11"/>
  </cols>
  <sheetData>
    <row r="2" spans="1:18" ht="19.5" thickBot="1" x14ac:dyDescent="0.25">
      <c r="B2" s="3"/>
      <c r="C2" s="3"/>
      <c r="D2" s="27" t="s">
        <v>0</v>
      </c>
      <c r="E2" s="28"/>
      <c r="F2" s="29"/>
      <c r="G2" s="29"/>
      <c r="H2" s="30"/>
      <c r="I2" s="9"/>
      <c r="J2" s="15"/>
      <c r="K2" s="20"/>
    </row>
    <row r="3" spans="1:18" ht="15" thickTop="1" thickBot="1" x14ac:dyDescent="0.2">
      <c r="B3" s="4"/>
      <c r="C3" s="4"/>
      <c r="D3" s="15"/>
      <c r="E3" s="15"/>
      <c r="F3" s="9"/>
      <c r="G3" s="10"/>
      <c r="H3" s="4"/>
      <c r="I3" s="9"/>
      <c r="J3" s="19"/>
      <c r="K3" s="20"/>
    </row>
    <row r="4" spans="1:18" ht="12" customHeight="1" x14ac:dyDescent="0.15">
      <c r="A4" s="13"/>
      <c r="B4" s="77"/>
      <c r="C4" s="34" t="s">
        <v>1</v>
      </c>
      <c r="D4" s="35"/>
      <c r="E4" s="35"/>
      <c r="F4" s="33"/>
      <c r="G4" s="36"/>
      <c r="H4" s="34" t="s">
        <v>2</v>
      </c>
      <c r="I4" s="33"/>
      <c r="J4" s="35"/>
      <c r="K4" s="37"/>
    </row>
    <row r="5" spans="1:18" ht="12" customHeight="1" x14ac:dyDescent="0.15">
      <c r="B5" s="78" t="s">
        <v>149</v>
      </c>
      <c r="C5" s="38" t="s">
        <v>992</v>
      </c>
      <c r="D5" s="39" t="s">
        <v>4</v>
      </c>
      <c r="E5" s="39" t="s">
        <v>3</v>
      </c>
      <c r="F5" s="38" t="s">
        <v>100</v>
      </c>
      <c r="G5" s="40" t="s">
        <v>5</v>
      </c>
      <c r="H5" s="38" t="s">
        <v>993</v>
      </c>
      <c r="I5" s="38" t="s">
        <v>4</v>
      </c>
      <c r="J5" s="39" t="s">
        <v>3</v>
      </c>
      <c r="K5" s="41" t="s">
        <v>99</v>
      </c>
    </row>
    <row r="6" spans="1:18" ht="12" customHeight="1" x14ac:dyDescent="0.15">
      <c r="B6" s="79"/>
      <c r="C6" s="42" t="s">
        <v>150</v>
      </c>
      <c r="D6" s="43" t="s">
        <v>98</v>
      </c>
      <c r="E6" s="43" t="s">
        <v>97</v>
      </c>
      <c r="F6" s="42" t="s">
        <v>102</v>
      </c>
      <c r="G6" s="44"/>
      <c r="H6" s="42" t="s">
        <v>150</v>
      </c>
      <c r="I6" s="45" t="s">
        <v>97</v>
      </c>
      <c r="J6" s="43" t="s">
        <v>97</v>
      </c>
      <c r="K6" s="46" t="s">
        <v>101</v>
      </c>
    </row>
    <row r="7" spans="1:18" s="14" customFormat="1" ht="15.95" customHeight="1" x14ac:dyDescent="0.15">
      <c r="A7" s="1"/>
      <c r="B7" s="80" t="s">
        <v>369</v>
      </c>
      <c r="C7" s="71" t="s">
        <v>151</v>
      </c>
      <c r="D7" s="16">
        <f>SUM(I8:I21)</f>
        <v>106499</v>
      </c>
      <c r="E7" s="16">
        <f>SUM(J8:J21)</f>
        <v>5997042</v>
      </c>
      <c r="F7" s="62">
        <f>+D7/E7*100</f>
        <v>1.77585883173738</v>
      </c>
      <c r="G7" s="22"/>
      <c r="H7" s="66"/>
      <c r="I7" s="16"/>
      <c r="J7" s="16"/>
      <c r="K7" s="31"/>
      <c r="L7" s="11"/>
      <c r="M7" s="11"/>
      <c r="N7" s="11"/>
      <c r="O7" s="11"/>
      <c r="P7" s="11"/>
      <c r="Q7" s="11"/>
      <c r="R7" s="11"/>
    </row>
    <row r="8" spans="1:18" s="5" customFormat="1" ht="12" customHeight="1" x14ac:dyDescent="0.15">
      <c r="A8" s="1"/>
      <c r="B8" s="81"/>
      <c r="C8" s="12"/>
      <c r="D8" s="47"/>
      <c r="E8" s="48"/>
      <c r="F8" s="63"/>
      <c r="G8" s="49" t="s">
        <v>6</v>
      </c>
      <c r="H8" s="67" t="s">
        <v>104</v>
      </c>
      <c r="I8" s="47">
        <v>6792</v>
      </c>
      <c r="J8" s="47">
        <v>1560844</v>
      </c>
      <c r="K8" s="50">
        <f>+I8/J8*100</f>
        <v>0.4351491885159568</v>
      </c>
      <c r="L8" s="11"/>
      <c r="M8" s="11"/>
      <c r="N8" s="11"/>
      <c r="O8" s="11"/>
      <c r="P8" s="11"/>
      <c r="Q8" s="11"/>
      <c r="R8" s="11"/>
    </row>
    <row r="9" spans="1:18" s="5" customFormat="1" ht="12" customHeight="1" x14ac:dyDescent="0.15">
      <c r="A9" s="1"/>
      <c r="B9" s="82"/>
      <c r="C9" s="6"/>
      <c r="D9" s="56"/>
      <c r="E9" s="57"/>
      <c r="F9" s="64"/>
      <c r="G9" s="58" t="s">
        <v>356</v>
      </c>
      <c r="H9" s="68" t="s">
        <v>105</v>
      </c>
      <c r="I9" s="56">
        <v>0</v>
      </c>
      <c r="J9" s="56">
        <v>45231</v>
      </c>
      <c r="K9" s="50">
        <f t="shared" ref="K9:K21" si="0">+I9/J9*100</f>
        <v>0</v>
      </c>
      <c r="L9" s="11"/>
      <c r="M9" s="11"/>
      <c r="N9" s="11"/>
      <c r="O9" s="11"/>
      <c r="P9" s="11"/>
      <c r="Q9" s="11"/>
      <c r="R9" s="11"/>
    </row>
    <row r="10" spans="1:18" s="5" customFormat="1" ht="12" customHeight="1" x14ac:dyDescent="0.15">
      <c r="A10" s="1"/>
      <c r="B10" s="82"/>
      <c r="C10" s="6"/>
      <c r="D10" s="56"/>
      <c r="E10" s="57"/>
      <c r="F10" s="64"/>
      <c r="G10" s="58" t="s">
        <v>7</v>
      </c>
      <c r="H10" s="68" t="s">
        <v>106</v>
      </c>
      <c r="I10" s="56">
        <v>165</v>
      </c>
      <c r="J10" s="56">
        <v>238892</v>
      </c>
      <c r="K10" s="50">
        <f t="shared" si="0"/>
        <v>6.9068867940324505E-2</v>
      </c>
      <c r="L10" s="11"/>
      <c r="M10" s="11"/>
      <c r="N10" s="11"/>
      <c r="O10" s="11"/>
      <c r="P10" s="11"/>
      <c r="Q10" s="11"/>
      <c r="R10" s="11"/>
    </row>
    <row r="11" spans="1:18" s="5" customFormat="1" ht="12" customHeight="1" x14ac:dyDescent="0.15">
      <c r="A11" s="1"/>
      <c r="B11" s="82"/>
      <c r="C11" s="6"/>
      <c r="D11" s="56"/>
      <c r="E11" s="57"/>
      <c r="F11" s="64"/>
      <c r="G11" s="58" t="s">
        <v>357</v>
      </c>
      <c r="H11" s="68" t="s">
        <v>107</v>
      </c>
      <c r="I11" s="56">
        <v>71</v>
      </c>
      <c r="J11" s="56">
        <v>72814</v>
      </c>
      <c r="K11" s="50">
        <f t="shared" si="0"/>
        <v>9.7508720850385922E-2</v>
      </c>
      <c r="L11" s="11"/>
      <c r="M11" s="11"/>
      <c r="N11" s="11"/>
      <c r="O11" s="11"/>
      <c r="P11" s="11"/>
      <c r="Q11" s="11"/>
      <c r="R11" s="11"/>
    </row>
    <row r="12" spans="1:18" s="5" customFormat="1" ht="12" customHeight="1" x14ac:dyDescent="0.15">
      <c r="A12" s="1"/>
      <c r="B12" s="82"/>
      <c r="C12" s="6"/>
      <c r="D12" s="56"/>
      <c r="E12" s="57"/>
      <c r="F12" s="64"/>
      <c r="G12" s="58" t="s">
        <v>8</v>
      </c>
      <c r="H12" s="68" t="s">
        <v>108</v>
      </c>
      <c r="I12" s="56">
        <v>9223</v>
      </c>
      <c r="J12" s="56">
        <v>1612723</v>
      </c>
      <c r="K12" s="50">
        <f t="shared" si="0"/>
        <v>0.57188990297775866</v>
      </c>
      <c r="L12" s="11"/>
      <c r="M12" s="11"/>
      <c r="N12" s="11"/>
      <c r="O12" s="11"/>
      <c r="P12" s="11"/>
      <c r="Q12" s="11"/>
      <c r="R12" s="11"/>
    </row>
    <row r="13" spans="1:18" s="5" customFormat="1" ht="12" customHeight="1" x14ac:dyDescent="0.15">
      <c r="A13" s="1"/>
      <c r="B13" s="82"/>
      <c r="C13" s="6"/>
      <c r="D13" s="56"/>
      <c r="E13" s="57"/>
      <c r="F13" s="64"/>
      <c r="G13" s="58" t="s">
        <v>358</v>
      </c>
      <c r="H13" s="68" t="s">
        <v>109</v>
      </c>
      <c r="I13" s="56">
        <v>5537</v>
      </c>
      <c r="J13" s="56">
        <v>778876</v>
      </c>
      <c r="K13" s="50">
        <f t="shared" si="0"/>
        <v>0.71089621454506235</v>
      </c>
      <c r="L13" s="11"/>
      <c r="M13" s="11"/>
      <c r="N13" s="11"/>
      <c r="O13" s="11"/>
      <c r="P13" s="11"/>
      <c r="Q13" s="11"/>
      <c r="R13" s="11"/>
    </row>
    <row r="14" spans="1:18" s="5" customFormat="1" ht="12" customHeight="1" x14ac:dyDescent="0.15">
      <c r="A14" s="1"/>
      <c r="B14" s="82"/>
      <c r="C14" s="6"/>
      <c r="D14" s="56"/>
      <c r="E14" s="57"/>
      <c r="F14" s="64"/>
      <c r="G14" s="58" t="s">
        <v>9</v>
      </c>
      <c r="H14" s="68" t="s">
        <v>110</v>
      </c>
      <c r="I14" s="56">
        <v>74694</v>
      </c>
      <c r="J14" s="56">
        <v>807179</v>
      </c>
      <c r="K14" s="50">
        <f t="shared" si="0"/>
        <v>9.2537095241575908</v>
      </c>
      <c r="L14" s="11"/>
      <c r="M14" s="11"/>
      <c r="N14" s="11"/>
      <c r="O14" s="11"/>
      <c r="P14" s="11"/>
      <c r="Q14" s="11"/>
      <c r="R14" s="11"/>
    </row>
    <row r="15" spans="1:18" s="5" customFormat="1" ht="12" customHeight="1" x14ac:dyDescent="0.15">
      <c r="A15" s="1"/>
      <c r="B15" s="82"/>
      <c r="C15" s="6"/>
      <c r="D15" s="56"/>
      <c r="E15" s="57"/>
      <c r="F15" s="64"/>
      <c r="G15" s="58" t="s">
        <v>10</v>
      </c>
      <c r="H15" s="68" t="s">
        <v>111</v>
      </c>
      <c r="I15" s="56">
        <v>0</v>
      </c>
      <c r="J15" s="56">
        <v>72517</v>
      </c>
      <c r="K15" s="50">
        <f t="shared" si="0"/>
        <v>0</v>
      </c>
      <c r="L15" s="11"/>
      <c r="M15" s="11"/>
      <c r="N15" s="11"/>
      <c r="O15" s="11"/>
      <c r="P15" s="11"/>
      <c r="Q15" s="11"/>
      <c r="R15" s="11"/>
    </row>
    <row r="16" spans="1:18" s="5" customFormat="1" ht="12" customHeight="1" x14ac:dyDescent="0.15">
      <c r="A16" s="1"/>
      <c r="B16" s="82"/>
      <c r="C16" s="6"/>
      <c r="D16" s="56"/>
      <c r="E16" s="57"/>
      <c r="F16" s="64"/>
      <c r="G16" s="58" t="s">
        <v>359</v>
      </c>
      <c r="H16" s="68" t="s">
        <v>112</v>
      </c>
      <c r="I16" s="56">
        <v>12</v>
      </c>
      <c r="J16" s="56">
        <v>67470</v>
      </c>
      <c r="K16" s="50">
        <f t="shared" si="0"/>
        <v>1.778568252556692E-2</v>
      </c>
      <c r="L16" s="11"/>
      <c r="M16" s="11"/>
      <c r="N16" s="11"/>
      <c r="O16" s="11"/>
      <c r="P16" s="11"/>
      <c r="Q16" s="11"/>
      <c r="R16" s="11"/>
    </row>
    <row r="17" spans="1:18" s="5" customFormat="1" ht="12" customHeight="1" x14ac:dyDescent="0.15">
      <c r="A17" s="1"/>
      <c r="B17" s="82"/>
      <c r="C17" s="6"/>
      <c r="D17" s="56"/>
      <c r="E17" s="57"/>
      <c r="F17" s="64"/>
      <c r="G17" s="58" t="s">
        <v>360</v>
      </c>
      <c r="H17" s="68" t="s">
        <v>113</v>
      </c>
      <c r="I17" s="56">
        <v>2</v>
      </c>
      <c r="J17" s="56">
        <v>20403</v>
      </c>
      <c r="K17" s="50">
        <f t="shared" si="0"/>
        <v>9.8024800274469429E-3</v>
      </c>
      <c r="L17" s="11"/>
      <c r="M17" s="11"/>
      <c r="N17" s="11"/>
      <c r="O17" s="11"/>
      <c r="P17" s="11"/>
      <c r="Q17" s="11"/>
      <c r="R17" s="11"/>
    </row>
    <row r="18" spans="1:18" s="5" customFormat="1" ht="12" customHeight="1" x14ac:dyDescent="0.15">
      <c r="A18" s="1"/>
      <c r="B18" s="82"/>
      <c r="C18" s="6"/>
      <c r="D18" s="56"/>
      <c r="E18" s="57"/>
      <c r="F18" s="64"/>
      <c r="G18" s="58" t="s">
        <v>11</v>
      </c>
      <c r="H18" s="68" t="s">
        <v>114</v>
      </c>
      <c r="I18" s="56">
        <v>12</v>
      </c>
      <c r="J18" s="56">
        <v>203678</v>
      </c>
      <c r="K18" s="50">
        <f t="shared" si="0"/>
        <v>5.8916525103349399E-3</v>
      </c>
      <c r="L18" s="11"/>
      <c r="M18" s="11"/>
      <c r="N18" s="11"/>
      <c r="O18" s="11"/>
      <c r="P18" s="11"/>
      <c r="Q18" s="11"/>
      <c r="R18" s="11"/>
    </row>
    <row r="19" spans="1:18" s="5" customFormat="1" ht="12" customHeight="1" x14ac:dyDescent="0.15">
      <c r="A19" s="1"/>
      <c r="B19" s="82"/>
      <c r="C19" s="6"/>
      <c r="D19" s="56"/>
      <c r="E19" s="57"/>
      <c r="F19" s="64"/>
      <c r="G19" s="58" t="s">
        <v>361</v>
      </c>
      <c r="H19" s="68" t="s">
        <v>115</v>
      </c>
      <c r="I19" s="56">
        <v>3727</v>
      </c>
      <c r="J19" s="56">
        <v>101957</v>
      </c>
      <c r="K19" s="50">
        <f t="shared" si="0"/>
        <v>3.655462596977157</v>
      </c>
      <c r="L19" s="11"/>
      <c r="M19" s="11"/>
      <c r="N19" s="11"/>
      <c r="O19" s="11"/>
      <c r="P19" s="11"/>
      <c r="Q19" s="11"/>
      <c r="R19" s="11"/>
    </row>
    <row r="20" spans="1:18" s="5" customFormat="1" ht="12" customHeight="1" x14ac:dyDescent="0.15">
      <c r="A20" s="1"/>
      <c r="B20" s="82"/>
      <c r="C20" s="6"/>
      <c r="D20" s="56"/>
      <c r="E20" s="57"/>
      <c r="F20" s="64"/>
      <c r="G20" s="58" t="s">
        <v>362</v>
      </c>
      <c r="H20" s="68" t="s">
        <v>116</v>
      </c>
      <c r="I20" s="56">
        <v>6064</v>
      </c>
      <c r="J20" s="56">
        <v>368986</v>
      </c>
      <c r="K20" s="50">
        <f t="shared" si="0"/>
        <v>1.6434227856883459</v>
      </c>
      <c r="L20" s="11"/>
      <c r="M20" s="11"/>
      <c r="N20" s="11"/>
      <c r="O20" s="11"/>
      <c r="P20" s="11"/>
      <c r="Q20" s="11"/>
      <c r="R20" s="11"/>
    </row>
    <row r="21" spans="1:18" s="5" customFormat="1" ht="12" customHeight="1" x14ac:dyDescent="0.15">
      <c r="A21" s="1"/>
      <c r="B21" s="82"/>
      <c r="C21" s="6"/>
      <c r="D21" s="56"/>
      <c r="E21" s="57"/>
      <c r="F21" s="64"/>
      <c r="G21" s="58" t="s">
        <v>363</v>
      </c>
      <c r="H21" s="68" t="s">
        <v>117</v>
      </c>
      <c r="I21" s="56">
        <v>200</v>
      </c>
      <c r="J21" s="56">
        <v>45472</v>
      </c>
      <c r="K21" s="50">
        <f t="shared" si="0"/>
        <v>0.43983110485573534</v>
      </c>
      <c r="L21" s="11"/>
      <c r="M21" s="11"/>
      <c r="N21" s="11"/>
      <c r="O21" s="11"/>
      <c r="P21" s="11"/>
      <c r="Q21" s="11"/>
      <c r="R21" s="11"/>
    </row>
    <row r="22" spans="1:18" s="14" customFormat="1" ht="15.95" customHeight="1" x14ac:dyDescent="0.15">
      <c r="A22" s="1"/>
      <c r="B22" s="80" t="s">
        <v>370</v>
      </c>
      <c r="C22" s="71" t="s">
        <v>12</v>
      </c>
      <c r="D22" s="16">
        <f>SUM(I23:I28)</f>
        <v>4296</v>
      </c>
      <c r="E22" s="16">
        <f>SUM(J23:J28)</f>
        <v>3575487</v>
      </c>
      <c r="F22" s="62">
        <f>+D22/E22*100</f>
        <v>0.12015146468159442</v>
      </c>
      <c r="G22" s="22"/>
      <c r="H22" s="66"/>
      <c r="I22" s="16"/>
      <c r="J22" s="16"/>
      <c r="K22" s="31"/>
      <c r="L22" s="11"/>
      <c r="M22" s="11"/>
      <c r="N22" s="11"/>
      <c r="O22" s="11"/>
      <c r="P22" s="11"/>
      <c r="Q22" s="11"/>
      <c r="R22" s="11"/>
    </row>
    <row r="23" spans="1:18" s="5" customFormat="1" ht="12" customHeight="1" x14ac:dyDescent="0.15">
      <c r="A23" s="1"/>
      <c r="B23" s="81"/>
      <c r="C23" s="12"/>
      <c r="D23" s="47"/>
      <c r="E23" s="48"/>
      <c r="F23" s="63"/>
      <c r="G23" s="49" t="s">
        <v>13</v>
      </c>
      <c r="H23" s="67" t="s">
        <v>118</v>
      </c>
      <c r="I23" s="47">
        <v>590</v>
      </c>
      <c r="J23" s="47">
        <v>959594</v>
      </c>
      <c r="K23" s="50">
        <f t="shared" ref="K23:K28" si="1">+I23/J23*100</f>
        <v>6.1484336083802105E-2</v>
      </c>
      <c r="L23" s="11"/>
      <c r="M23" s="11"/>
      <c r="N23" s="11"/>
      <c r="O23" s="11"/>
      <c r="P23" s="11"/>
      <c r="Q23" s="11"/>
      <c r="R23" s="11"/>
    </row>
    <row r="24" spans="1:18" s="5" customFormat="1" ht="12" customHeight="1" x14ac:dyDescent="0.15">
      <c r="A24" s="1"/>
      <c r="B24" s="82"/>
      <c r="C24" s="6"/>
      <c r="D24" s="56"/>
      <c r="E24" s="57"/>
      <c r="F24" s="64"/>
      <c r="G24" s="58" t="s">
        <v>364</v>
      </c>
      <c r="H24" s="68" t="s">
        <v>122</v>
      </c>
      <c r="I24" s="56">
        <v>786</v>
      </c>
      <c r="J24" s="56">
        <v>982147</v>
      </c>
      <c r="K24" s="50">
        <f t="shared" si="1"/>
        <v>8.0028753333258665E-2</v>
      </c>
      <c r="L24" s="11"/>
      <c r="M24" s="11"/>
      <c r="N24" s="11"/>
      <c r="O24" s="11"/>
      <c r="P24" s="11"/>
      <c r="Q24" s="11"/>
      <c r="R24" s="11"/>
    </row>
    <row r="25" spans="1:18" s="5" customFormat="1" ht="12" customHeight="1" x14ac:dyDescent="0.15">
      <c r="A25" s="1"/>
      <c r="B25" s="82"/>
      <c r="C25" s="6"/>
      <c r="D25" s="56"/>
      <c r="E25" s="57"/>
      <c r="F25" s="64"/>
      <c r="G25" s="58" t="s">
        <v>365</v>
      </c>
      <c r="H25" s="68" t="s">
        <v>121</v>
      </c>
      <c r="I25" s="56">
        <v>145</v>
      </c>
      <c r="J25" s="56">
        <v>627169</v>
      </c>
      <c r="K25" s="50">
        <f t="shared" si="1"/>
        <v>2.3119765166964568E-2</v>
      </c>
      <c r="L25" s="11"/>
      <c r="M25" s="11"/>
      <c r="N25" s="11"/>
      <c r="O25" s="11"/>
      <c r="P25" s="11"/>
      <c r="Q25" s="11"/>
      <c r="R25" s="11"/>
    </row>
    <row r="26" spans="1:18" s="5" customFormat="1" ht="12" customHeight="1" x14ac:dyDescent="0.15">
      <c r="A26" s="1"/>
      <c r="B26" s="82"/>
      <c r="C26" s="6"/>
      <c r="D26" s="56"/>
      <c r="E26" s="57"/>
      <c r="F26" s="64"/>
      <c r="G26" s="58" t="s">
        <v>366</v>
      </c>
      <c r="H26" s="68" t="s">
        <v>119</v>
      </c>
      <c r="I26" s="56">
        <v>1683</v>
      </c>
      <c r="J26" s="56">
        <v>571562</v>
      </c>
      <c r="K26" s="50">
        <f t="shared" si="1"/>
        <v>0.29445624446691698</v>
      </c>
      <c r="L26" s="11"/>
      <c r="M26" s="11"/>
      <c r="N26" s="11"/>
      <c r="O26" s="11"/>
      <c r="P26" s="11"/>
      <c r="Q26" s="11"/>
      <c r="R26" s="11"/>
    </row>
    <row r="27" spans="1:18" s="5" customFormat="1" ht="12" customHeight="1" x14ac:dyDescent="0.15">
      <c r="A27" s="1"/>
      <c r="B27" s="82"/>
      <c r="C27" s="6"/>
      <c r="D27" s="56"/>
      <c r="E27" s="57"/>
      <c r="F27" s="64"/>
      <c r="G27" s="58" t="s">
        <v>367</v>
      </c>
      <c r="H27" s="68" t="s">
        <v>120</v>
      </c>
      <c r="I27" s="56">
        <v>615</v>
      </c>
      <c r="J27" s="56">
        <v>359376</v>
      </c>
      <c r="K27" s="50">
        <f t="shared" si="1"/>
        <v>0.17112995859489782</v>
      </c>
      <c r="L27" s="11"/>
      <c r="M27" s="11"/>
      <c r="N27" s="11"/>
      <c r="O27" s="11"/>
      <c r="P27" s="11"/>
      <c r="Q27" s="11"/>
      <c r="R27" s="11"/>
    </row>
    <row r="28" spans="1:18" s="5" customFormat="1" ht="12" customHeight="1" x14ac:dyDescent="0.15">
      <c r="A28" s="1"/>
      <c r="B28" s="82"/>
      <c r="C28" s="6"/>
      <c r="D28" s="56"/>
      <c r="E28" s="57"/>
      <c r="F28" s="64"/>
      <c r="G28" s="58" t="s">
        <v>368</v>
      </c>
      <c r="H28" s="68" t="s">
        <v>123</v>
      </c>
      <c r="I28" s="56">
        <v>477</v>
      </c>
      <c r="J28" s="56">
        <v>75639</v>
      </c>
      <c r="K28" s="50">
        <f t="shared" si="1"/>
        <v>0.63062705747035264</v>
      </c>
      <c r="L28" s="11"/>
      <c r="M28" s="11"/>
      <c r="N28" s="11"/>
      <c r="O28" s="11"/>
      <c r="P28" s="11"/>
      <c r="Q28" s="11"/>
      <c r="R28" s="11"/>
    </row>
    <row r="29" spans="1:18" s="14" customFormat="1" ht="15.95" customHeight="1" x14ac:dyDescent="0.15">
      <c r="A29" s="1"/>
      <c r="B29" s="80" t="s">
        <v>371</v>
      </c>
      <c r="C29" s="71" t="s">
        <v>152</v>
      </c>
      <c r="D29" s="16">
        <f>SUM(I30:I31)</f>
        <v>5468</v>
      </c>
      <c r="E29" s="16">
        <f>SUM(J30:J31)</f>
        <v>917361</v>
      </c>
      <c r="F29" s="62">
        <f>+D29/E29*100</f>
        <v>0.59605760436731015</v>
      </c>
      <c r="G29" s="22"/>
      <c r="H29" s="66"/>
      <c r="I29" s="16"/>
      <c r="J29" s="16"/>
      <c r="K29" s="31"/>
      <c r="L29" s="11"/>
      <c r="M29" s="11"/>
      <c r="N29" s="11"/>
      <c r="O29" s="11"/>
      <c r="P29" s="11"/>
      <c r="Q29" s="11"/>
      <c r="R29" s="11"/>
    </row>
    <row r="30" spans="1:18" s="5" customFormat="1" ht="12" customHeight="1" x14ac:dyDescent="0.15">
      <c r="A30" s="1"/>
      <c r="B30" s="81"/>
      <c r="C30" s="12"/>
      <c r="D30" s="47"/>
      <c r="E30" s="48"/>
      <c r="F30" s="63"/>
      <c r="G30" s="49" t="s">
        <v>14</v>
      </c>
      <c r="H30" s="67" t="s">
        <v>124</v>
      </c>
      <c r="I30" s="47">
        <v>2155</v>
      </c>
      <c r="J30" s="47">
        <v>456903</v>
      </c>
      <c r="K30" s="50">
        <f>+I30/J30*100</f>
        <v>0.47165372081163831</v>
      </c>
      <c r="L30" s="11"/>
      <c r="M30" s="11"/>
      <c r="N30" s="11"/>
      <c r="O30" s="11"/>
      <c r="P30" s="11"/>
      <c r="Q30" s="11"/>
      <c r="R30" s="11"/>
    </row>
    <row r="31" spans="1:18" s="5" customFormat="1" ht="12" customHeight="1" x14ac:dyDescent="0.15">
      <c r="A31" s="1"/>
      <c r="B31" s="82"/>
      <c r="C31" s="6"/>
      <c r="D31" s="56"/>
      <c r="E31" s="57"/>
      <c r="F31" s="64"/>
      <c r="G31" s="58" t="s">
        <v>372</v>
      </c>
      <c r="H31" s="68" t="s">
        <v>373</v>
      </c>
      <c r="I31" s="56">
        <v>3313</v>
      </c>
      <c r="J31" s="56">
        <v>460458</v>
      </c>
      <c r="K31" s="50">
        <f>+I31/J31*100</f>
        <v>0.71950101855109472</v>
      </c>
      <c r="L31" s="11"/>
      <c r="M31" s="11"/>
      <c r="N31" s="11"/>
      <c r="O31" s="11"/>
      <c r="P31" s="11"/>
      <c r="Q31" s="11"/>
      <c r="R31" s="11"/>
    </row>
    <row r="32" spans="1:18" s="14" customFormat="1" ht="15.95" customHeight="1" x14ac:dyDescent="0.15">
      <c r="A32" s="1"/>
      <c r="B32" s="80" t="s">
        <v>374</v>
      </c>
      <c r="C32" s="71" t="s">
        <v>153</v>
      </c>
      <c r="D32" s="16">
        <f>SUM(I33:I35)</f>
        <v>9370</v>
      </c>
      <c r="E32" s="16">
        <f>SUM(J33:J35)</f>
        <v>800154</v>
      </c>
      <c r="F32" s="62">
        <f>+D32/E32*100</f>
        <v>1.1710245777687796</v>
      </c>
      <c r="G32" s="22"/>
      <c r="H32" s="66"/>
      <c r="I32" s="16"/>
      <c r="J32" s="16"/>
      <c r="K32" s="31"/>
      <c r="L32" s="11"/>
      <c r="M32" s="11"/>
      <c r="N32" s="11"/>
      <c r="O32" s="11"/>
      <c r="P32" s="11"/>
      <c r="Q32" s="11"/>
      <c r="R32" s="11"/>
    </row>
    <row r="33" spans="1:18" s="5" customFormat="1" ht="12" customHeight="1" x14ac:dyDescent="0.15">
      <c r="A33" s="1"/>
      <c r="B33" s="81"/>
      <c r="C33" s="12"/>
      <c r="D33" s="47"/>
      <c r="E33" s="48"/>
      <c r="F33" s="63"/>
      <c r="G33" s="49" t="s">
        <v>375</v>
      </c>
      <c r="H33" s="67" t="s">
        <v>125</v>
      </c>
      <c r="I33" s="47">
        <v>3228</v>
      </c>
      <c r="J33" s="47">
        <v>325587</v>
      </c>
      <c r="K33" s="50">
        <f>+I33/J33*100</f>
        <v>0.99144007592440719</v>
      </c>
      <c r="L33" s="11"/>
      <c r="M33" s="11"/>
      <c r="N33" s="11"/>
      <c r="O33" s="11"/>
      <c r="P33" s="11"/>
      <c r="Q33" s="11"/>
      <c r="R33" s="11"/>
    </row>
    <row r="34" spans="1:18" s="5" customFormat="1" ht="12" customHeight="1" x14ac:dyDescent="0.15">
      <c r="A34" s="1"/>
      <c r="B34" s="82"/>
      <c r="C34" s="6"/>
      <c r="D34" s="56"/>
      <c r="E34" s="57"/>
      <c r="F34" s="64"/>
      <c r="G34" s="58" t="s">
        <v>376</v>
      </c>
      <c r="H34" s="68" t="s">
        <v>126</v>
      </c>
      <c r="I34" s="56">
        <v>3878</v>
      </c>
      <c r="J34" s="56">
        <v>250110</v>
      </c>
      <c r="K34" s="50">
        <f>+I34/J34*100</f>
        <v>1.5505177721802406</v>
      </c>
      <c r="L34" s="11"/>
      <c r="M34" s="11"/>
      <c r="N34" s="11"/>
      <c r="O34" s="11"/>
      <c r="P34" s="11"/>
      <c r="Q34" s="11"/>
      <c r="R34" s="11"/>
    </row>
    <row r="35" spans="1:18" s="5" customFormat="1" ht="12" customHeight="1" x14ac:dyDescent="0.15">
      <c r="A35" s="1"/>
      <c r="B35" s="82"/>
      <c r="C35" s="6"/>
      <c r="D35" s="56"/>
      <c r="E35" s="57"/>
      <c r="F35" s="64"/>
      <c r="G35" s="58" t="s">
        <v>377</v>
      </c>
      <c r="H35" s="68" t="s">
        <v>378</v>
      </c>
      <c r="I35" s="56">
        <v>2264</v>
      </c>
      <c r="J35" s="56">
        <v>224457</v>
      </c>
      <c r="K35" s="50">
        <f>+I35/J35*100</f>
        <v>1.0086564464463126</v>
      </c>
      <c r="L35" s="11"/>
      <c r="M35" s="11"/>
      <c r="N35" s="11"/>
      <c r="O35" s="11"/>
      <c r="P35" s="11"/>
      <c r="Q35" s="11"/>
      <c r="R35" s="11"/>
    </row>
    <row r="36" spans="1:18" s="14" customFormat="1" ht="15.95" customHeight="1" x14ac:dyDescent="0.15">
      <c r="A36" s="1"/>
      <c r="B36" s="80" t="s">
        <v>379</v>
      </c>
      <c r="C36" s="71" t="s">
        <v>154</v>
      </c>
      <c r="D36" s="16">
        <f>SUM(I37:I40)</f>
        <v>17312</v>
      </c>
      <c r="E36" s="16">
        <f>SUM(J37:J40)</f>
        <v>1597578</v>
      </c>
      <c r="F36" s="62">
        <f>+D36/E36*100</f>
        <v>1.083640360595852</v>
      </c>
      <c r="G36" s="22"/>
      <c r="H36" s="66"/>
      <c r="I36" s="16"/>
      <c r="J36" s="16"/>
      <c r="K36" s="31"/>
      <c r="L36" s="11"/>
      <c r="M36" s="11"/>
      <c r="N36" s="11"/>
      <c r="O36" s="11"/>
      <c r="P36" s="11"/>
      <c r="Q36" s="11"/>
      <c r="R36" s="11"/>
    </row>
    <row r="37" spans="1:18" s="5" customFormat="1" ht="12" customHeight="1" x14ac:dyDescent="0.15">
      <c r="A37" s="1"/>
      <c r="B37" s="82"/>
      <c r="C37" s="6"/>
      <c r="D37" s="56"/>
      <c r="E37" s="57"/>
      <c r="F37" s="64"/>
      <c r="G37" s="58" t="s">
        <v>380</v>
      </c>
      <c r="H37" s="68" t="s">
        <v>384</v>
      </c>
      <c r="I37" s="56">
        <v>9009</v>
      </c>
      <c r="J37" s="56">
        <v>995654</v>
      </c>
      <c r="K37" s="50">
        <f t="shared" ref="K37:K88" si="2">+I37/J37*100</f>
        <v>0.90483240161742928</v>
      </c>
      <c r="L37" s="11"/>
      <c r="M37" s="11"/>
      <c r="N37" s="11"/>
      <c r="O37" s="11"/>
      <c r="P37" s="11"/>
      <c r="Q37" s="11"/>
      <c r="R37" s="11"/>
    </row>
    <row r="38" spans="1:18" s="5" customFormat="1" ht="12" customHeight="1" x14ac:dyDescent="0.15">
      <c r="A38" s="1"/>
      <c r="B38" s="82"/>
      <c r="C38" s="6"/>
      <c r="D38" s="56"/>
      <c r="E38" s="57"/>
      <c r="F38" s="64"/>
      <c r="G38" s="58" t="s">
        <v>381</v>
      </c>
      <c r="H38" s="68" t="s">
        <v>127</v>
      </c>
      <c r="I38" s="56">
        <v>6510</v>
      </c>
      <c r="J38" s="56">
        <v>493364</v>
      </c>
      <c r="K38" s="50">
        <f t="shared" si="2"/>
        <v>1.3195125708401911</v>
      </c>
      <c r="L38" s="11"/>
      <c r="M38" s="11"/>
      <c r="N38" s="11"/>
      <c r="O38" s="11"/>
      <c r="P38" s="11"/>
      <c r="Q38" s="11"/>
      <c r="R38" s="11"/>
    </row>
    <row r="39" spans="1:18" s="5" customFormat="1" ht="12" customHeight="1" x14ac:dyDescent="0.15">
      <c r="A39" s="1"/>
      <c r="B39" s="82"/>
      <c r="C39" s="6"/>
      <c r="D39" s="56"/>
      <c r="E39" s="57"/>
      <c r="F39" s="64"/>
      <c r="G39" s="58" t="s">
        <v>382</v>
      </c>
      <c r="H39" s="68" t="s">
        <v>128</v>
      </c>
      <c r="I39" s="56">
        <v>18</v>
      </c>
      <c r="J39" s="56">
        <v>18352</v>
      </c>
      <c r="K39" s="50">
        <f t="shared" si="2"/>
        <v>9.8081952920662602E-2</v>
      </c>
      <c r="L39" s="11"/>
      <c r="M39" s="11"/>
      <c r="N39" s="11"/>
      <c r="O39" s="11"/>
      <c r="P39" s="11"/>
      <c r="Q39" s="11"/>
      <c r="R39" s="11"/>
    </row>
    <row r="40" spans="1:18" s="5" customFormat="1" ht="12" customHeight="1" x14ac:dyDescent="0.15">
      <c r="A40" s="1"/>
      <c r="B40" s="82"/>
      <c r="C40" s="6"/>
      <c r="D40" s="56"/>
      <c r="E40" s="57"/>
      <c r="F40" s="64"/>
      <c r="G40" s="58" t="s">
        <v>383</v>
      </c>
      <c r="H40" s="68" t="s">
        <v>129</v>
      </c>
      <c r="I40" s="56">
        <v>1775</v>
      </c>
      <c r="J40" s="56">
        <v>90208</v>
      </c>
      <c r="K40" s="50">
        <f t="shared" si="2"/>
        <v>1.9676747073430294</v>
      </c>
      <c r="L40" s="11"/>
      <c r="M40" s="11"/>
      <c r="N40" s="11"/>
      <c r="O40" s="11"/>
      <c r="P40" s="11"/>
      <c r="Q40" s="11"/>
      <c r="R40" s="11"/>
    </row>
    <row r="41" spans="1:18" s="14" customFormat="1" ht="15.95" customHeight="1" x14ac:dyDescent="0.15">
      <c r="A41" s="1"/>
      <c r="B41" s="80" t="s">
        <v>83</v>
      </c>
      <c r="C41" s="71" t="s">
        <v>385</v>
      </c>
      <c r="D41" s="16">
        <f>SUM(I42)</f>
        <v>0</v>
      </c>
      <c r="E41" s="16">
        <f>SUM(J42)</f>
        <v>188934</v>
      </c>
      <c r="F41" s="62">
        <f>+D41/E41*100</f>
        <v>0</v>
      </c>
      <c r="G41" s="22"/>
      <c r="H41" s="66"/>
      <c r="I41" s="16"/>
      <c r="J41" s="16"/>
      <c r="K41" s="31"/>
      <c r="L41" s="11"/>
      <c r="M41" s="11"/>
      <c r="N41" s="11"/>
      <c r="O41" s="11"/>
      <c r="P41" s="11"/>
      <c r="Q41" s="11"/>
      <c r="R41" s="11"/>
    </row>
    <row r="42" spans="1:18" s="5" customFormat="1" ht="12" customHeight="1" x14ac:dyDescent="0.15">
      <c r="A42" s="1"/>
      <c r="B42" s="81"/>
      <c r="C42" s="12"/>
      <c r="D42" s="47"/>
      <c r="E42" s="48"/>
      <c r="F42" s="63"/>
      <c r="G42" s="49" t="s">
        <v>15</v>
      </c>
      <c r="H42" s="67" t="s">
        <v>386</v>
      </c>
      <c r="I42" s="47">
        <v>0</v>
      </c>
      <c r="J42" s="47">
        <v>188934</v>
      </c>
      <c r="K42" s="50">
        <f t="shared" si="2"/>
        <v>0</v>
      </c>
      <c r="L42" s="11"/>
      <c r="M42" s="11"/>
      <c r="N42" s="11"/>
      <c r="O42" s="11"/>
      <c r="P42" s="11"/>
      <c r="Q42" s="11"/>
      <c r="R42" s="11"/>
    </row>
    <row r="43" spans="1:18" s="14" customFormat="1" ht="15.95" customHeight="1" x14ac:dyDescent="0.15">
      <c r="A43" s="1"/>
      <c r="B43" s="80" t="s">
        <v>84</v>
      </c>
      <c r="C43" s="71" t="s">
        <v>922</v>
      </c>
      <c r="D43" s="16">
        <f>SUM(I44:I46)</f>
        <v>3371</v>
      </c>
      <c r="E43" s="16">
        <f>SUM(J44:J46)</f>
        <v>658981</v>
      </c>
      <c r="F43" s="62">
        <f>+D43/E43*100</f>
        <v>0.51154737390000626</v>
      </c>
      <c r="G43" s="22"/>
      <c r="H43" s="66"/>
      <c r="I43" s="16"/>
      <c r="J43" s="16"/>
      <c r="K43" s="31"/>
      <c r="L43" s="11"/>
      <c r="M43" s="11"/>
      <c r="N43" s="11"/>
      <c r="O43" s="11"/>
      <c r="P43" s="11"/>
      <c r="Q43" s="11"/>
      <c r="R43" s="11"/>
    </row>
    <row r="44" spans="1:18" s="5" customFormat="1" ht="12" customHeight="1" x14ac:dyDescent="0.15">
      <c r="A44" s="1"/>
      <c r="B44" s="81"/>
      <c r="C44" s="12"/>
      <c r="D44" s="47"/>
      <c r="E44" s="48"/>
      <c r="F44" s="63"/>
      <c r="G44" s="49" t="s">
        <v>16</v>
      </c>
      <c r="H44" s="67" t="s">
        <v>923</v>
      </c>
      <c r="I44" s="47">
        <v>1767</v>
      </c>
      <c r="J44" s="47">
        <v>213879</v>
      </c>
      <c r="K44" s="50">
        <f t="shared" si="2"/>
        <v>0.82616806699114909</v>
      </c>
      <c r="L44" s="11"/>
      <c r="M44" s="11"/>
      <c r="N44" s="11"/>
      <c r="O44" s="11"/>
      <c r="P44" s="11"/>
      <c r="Q44" s="11"/>
      <c r="R44" s="11"/>
    </row>
    <row r="45" spans="1:18" s="5" customFormat="1" ht="12" customHeight="1" x14ac:dyDescent="0.15">
      <c r="A45" s="1"/>
      <c r="B45" s="81"/>
      <c r="C45" s="12"/>
      <c r="D45" s="47"/>
      <c r="E45" s="48"/>
      <c r="F45" s="63"/>
      <c r="G45" s="49" t="s">
        <v>924</v>
      </c>
      <c r="H45" s="67" t="s">
        <v>925</v>
      </c>
      <c r="I45" s="47">
        <v>1604</v>
      </c>
      <c r="J45" s="47">
        <v>284865</v>
      </c>
      <c r="K45" s="50">
        <f t="shared" si="2"/>
        <v>0.56307373668228811</v>
      </c>
      <c r="L45" s="11"/>
      <c r="M45" s="11"/>
      <c r="N45" s="11"/>
      <c r="O45" s="11"/>
      <c r="P45" s="11"/>
      <c r="Q45" s="11"/>
      <c r="R45" s="11"/>
    </row>
    <row r="46" spans="1:18" s="5" customFormat="1" ht="12" customHeight="1" x14ac:dyDescent="0.15">
      <c r="A46" s="1"/>
      <c r="B46" s="81"/>
      <c r="C46" s="12"/>
      <c r="D46" s="47"/>
      <c r="E46" s="48"/>
      <c r="F46" s="63"/>
      <c r="G46" s="49" t="s">
        <v>926</v>
      </c>
      <c r="H46" s="67" t="s">
        <v>387</v>
      </c>
      <c r="I46" s="47">
        <v>0</v>
      </c>
      <c r="J46" s="47">
        <v>160237</v>
      </c>
      <c r="K46" s="50">
        <f t="shared" si="2"/>
        <v>0</v>
      </c>
      <c r="L46" s="11"/>
      <c r="M46" s="11"/>
      <c r="N46" s="11"/>
      <c r="O46" s="11"/>
      <c r="P46" s="11"/>
      <c r="Q46" s="11"/>
      <c r="R46" s="11"/>
    </row>
    <row r="47" spans="1:18" s="14" customFormat="1" ht="15.95" customHeight="1" x14ac:dyDescent="0.15">
      <c r="A47" s="1"/>
      <c r="B47" s="83" t="s">
        <v>388</v>
      </c>
      <c r="C47" s="71" t="s">
        <v>155</v>
      </c>
      <c r="D47" s="16">
        <f>SUM(I48:I70)</f>
        <v>156810</v>
      </c>
      <c r="E47" s="16">
        <f>SUM(J48:J70)</f>
        <v>27667159</v>
      </c>
      <c r="F47" s="62">
        <f>+D47/E47*100</f>
        <v>0.56677304670132556</v>
      </c>
      <c r="G47" s="22"/>
      <c r="H47" s="66"/>
      <c r="I47" s="16"/>
      <c r="J47" s="16"/>
      <c r="K47" s="31"/>
      <c r="L47" s="11"/>
      <c r="M47" s="11"/>
      <c r="N47" s="11"/>
      <c r="O47" s="11"/>
      <c r="P47" s="11"/>
      <c r="Q47" s="11"/>
      <c r="R47" s="11"/>
    </row>
    <row r="48" spans="1:18" s="5" customFormat="1" ht="12" customHeight="1" x14ac:dyDescent="0.15">
      <c r="A48" s="1"/>
      <c r="B48" s="81"/>
      <c r="C48" s="12"/>
      <c r="D48" s="47"/>
      <c r="E48" s="48"/>
      <c r="F48" s="63"/>
      <c r="G48" s="49" t="s">
        <v>17</v>
      </c>
      <c r="H48" s="67" t="s">
        <v>397</v>
      </c>
      <c r="I48" s="47">
        <v>1697</v>
      </c>
      <c r="J48" s="47">
        <v>2351583</v>
      </c>
      <c r="K48" s="50">
        <f t="shared" si="2"/>
        <v>7.2164154954343529E-2</v>
      </c>
      <c r="L48" s="11"/>
      <c r="M48" s="11"/>
      <c r="N48" s="11"/>
      <c r="O48" s="11"/>
      <c r="P48" s="11"/>
      <c r="Q48" s="11"/>
      <c r="R48" s="11"/>
    </row>
    <row r="49" spans="1:18" s="5" customFormat="1" ht="12" customHeight="1" x14ac:dyDescent="0.15">
      <c r="A49" s="1"/>
      <c r="B49" s="81"/>
      <c r="C49" s="12"/>
      <c r="D49" s="47"/>
      <c r="E49" s="48"/>
      <c r="F49" s="63"/>
      <c r="G49" s="49" t="s">
        <v>927</v>
      </c>
      <c r="H49" s="68" t="s">
        <v>130</v>
      </c>
      <c r="I49" s="47">
        <v>1164</v>
      </c>
      <c r="J49" s="47">
        <v>2093642</v>
      </c>
      <c r="K49" s="50">
        <f t="shared" si="2"/>
        <v>5.5596897654899932E-2</v>
      </c>
      <c r="L49" s="11"/>
      <c r="M49" s="11"/>
      <c r="N49" s="11"/>
      <c r="O49" s="11"/>
      <c r="P49" s="11"/>
      <c r="Q49" s="11"/>
      <c r="R49" s="11"/>
    </row>
    <row r="50" spans="1:18" s="5" customFormat="1" ht="12" customHeight="1" x14ac:dyDescent="0.15">
      <c r="A50" s="1"/>
      <c r="B50" s="81"/>
      <c r="C50" s="12"/>
      <c r="D50" s="47"/>
      <c r="E50" s="48"/>
      <c r="F50" s="63"/>
      <c r="G50" s="49" t="s">
        <v>928</v>
      </c>
      <c r="H50" s="68" t="s">
        <v>929</v>
      </c>
      <c r="I50" s="47">
        <v>673</v>
      </c>
      <c r="J50" s="47">
        <v>1266964</v>
      </c>
      <c r="K50" s="50">
        <f t="shared" si="2"/>
        <v>5.3119109935246774E-2</v>
      </c>
      <c r="L50" s="11"/>
      <c r="M50" s="11"/>
      <c r="N50" s="11"/>
      <c r="O50" s="11"/>
      <c r="P50" s="11"/>
      <c r="Q50" s="11"/>
      <c r="R50" s="11"/>
    </row>
    <row r="51" spans="1:18" s="5" customFormat="1" ht="12" customHeight="1" x14ac:dyDescent="0.15">
      <c r="A51" s="1"/>
      <c r="B51" s="82"/>
      <c r="C51" s="6"/>
      <c r="D51" s="56"/>
      <c r="E51" s="57"/>
      <c r="F51" s="64"/>
      <c r="G51" s="58" t="s">
        <v>18</v>
      </c>
      <c r="H51" s="68" t="s">
        <v>131</v>
      </c>
      <c r="I51" s="56">
        <v>1722</v>
      </c>
      <c r="J51" s="56">
        <v>1162833</v>
      </c>
      <c r="K51" s="50">
        <f t="shared" si="2"/>
        <v>0.14808661260903327</v>
      </c>
      <c r="L51" s="11"/>
      <c r="M51" s="11"/>
      <c r="N51" s="11"/>
      <c r="O51" s="11"/>
      <c r="P51" s="11"/>
      <c r="Q51" s="11"/>
      <c r="R51" s="11"/>
    </row>
    <row r="52" spans="1:18" s="5" customFormat="1" ht="12" customHeight="1" x14ac:dyDescent="0.15">
      <c r="A52" s="1"/>
      <c r="B52" s="82"/>
      <c r="C52" s="6"/>
      <c r="D52" s="56"/>
      <c r="E52" s="57"/>
      <c r="F52" s="64"/>
      <c r="G52" s="58" t="s">
        <v>389</v>
      </c>
      <c r="H52" s="68" t="s">
        <v>132</v>
      </c>
      <c r="I52" s="56">
        <v>7201</v>
      </c>
      <c r="J52" s="56">
        <v>484729</v>
      </c>
      <c r="K52" s="50">
        <f t="shared" si="2"/>
        <v>1.4855723507361844</v>
      </c>
      <c r="L52" s="11"/>
      <c r="M52" s="11"/>
      <c r="N52" s="11"/>
      <c r="O52" s="11"/>
      <c r="P52" s="11"/>
      <c r="Q52" s="11"/>
      <c r="R52" s="11"/>
    </row>
    <row r="53" spans="1:18" s="5" customFormat="1" ht="12" customHeight="1" x14ac:dyDescent="0.15">
      <c r="A53" s="1"/>
      <c r="B53" s="82"/>
      <c r="C53" s="6"/>
      <c r="D53" s="56"/>
      <c r="E53" s="57"/>
      <c r="F53" s="64"/>
      <c r="G53" s="58" t="s">
        <v>390</v>
      </c>
      <c r="H53" s="68" t="s">
        <v>133</v>
      </c>
      <c r="I53" s="56">
        <v>5</v>
      </c>
      <c r="J53" s="56">
        <v>115253</v>
      </c>
      <c r="K53" s="50">
        <f t="shared" si="2"/>
        <v>4.3382818668494527E-3</v>
      </c>
      <c r="L53" s="11"/>
      <c r="M53" s="11"/>
      <c r="N53" s="11"/>
      <c r="O53" s="11"/>
      <c r="P53" s="11"/>
      <c r="Q53" s="11"/>
      <c r="R53" s="11"/>
    </row>
    <row r="54" spans="1:18" s="5" customFormat="1" ht="12" customHeight="1" x14ac:dyDescent="0.15">
      <c r="A54" s="1"/>
      <c r="B54" s="82"/>
      <c r="C54" s="6"/>
      <c r="D54" s="56"/>
      <c r="E54" s="57"/>
      <c r="F54" s="64"/>
      <c r="G54" s="58" t="s">
        <v>930</v>
      </c>
      <c r="H54" s="68" t="s">
        <v>184</v>
      </c>
      <c r="I54" s="56">
        <v>1282</v>
      </c>
      <c r="J54" s="56">
        <v>385998</v>
      </c>
      <c r="K54" s="50">
        <f t="shared" si="2"/>
        <v>0.33212607319208903</v>
      </c>
      <c r="L54" s="11"/>
      <c r="M54" s="11"/>
      <c r="N54" s="11"/>
      <c r="O54" s="11"/>
      <c r="P54" s="11"/>
      <c r="Q54" s="11"/>
      <c r="R54" s="11"/>
    </row>
    <row r="55" spans="1:18" s="5" customFormat="1" ht="12" customHeight="1" x14ac:dyDescent="0.15">
      <c r="A55" s="1"/>
      <c r="B55" s="82"/>
      <c r="C55" s="6"/>
      <c r="D55" s="56"/>
      <c r="E55" s="57"/>
      <c r="F55" s="64"/>
      <c r="G55" s="58" t="s">
        <v>931</v>
      </c>
      <c r="H55" s="68" t="s">
        <v>932</v>
      </c>
      <c r="I55" s="56">
        <v>8539</v>
      </c>
      <c r="J55" s="56">
        <v>945939</v>
      </c>
      <c r="K55" s="50">
        <f t="shared" si="2"/>
        <v>0.9027009141181408</v>
      </c>
      <c r="L55" s="11"/>
      <c r="M55" s="11"/>
      <c r="N55" s="11"/>
      <c r="O55" s="11"/>
      <c r="P55" s="11"/>
      <c r="Q55" s="11"/>
      <c r="R55" s="11"/>
    </row>
    <row r="56" spans="1:18" s="5" customFormat="1" ht="12" customHeight="1" x14ac:dyDescent="0.15">
      <c r="A56" s="1"/>
      <c r="B56" s="82"/>
      <c r="C56" s="6"/>
      <c r="D56" s="56"/>
      <c r="E56" s="57"/>
      <c r="F56" s="64"/>
      <c r="G56" s="58" t="s">
        <v>19</v>
      </c>
      <c r="H56" s="68" t="s">
        <v>185</v>
      </c>
      <c r="I56" s="56">
        <v>18384</v>
      </c>
      <c r="J56" s="56">
        <v>2041587</v>
      </c>
      <c r="K56" s="50">
        <f t="shared" si="2"/>
        <v>0.90047595326576824</v>
      </c>
      <c r="L56" s="11"/>
      <c r="M56" s="11"/>
      <c r="N56" s="11"/>
      <c r="O56" s="11"/>
      <c r="P56" s="11"/>
      <c r="Q56" s="11"/>
      <c r="R56" s="11"/>
    </row>
    <row r="57" spans="1:18" s="5" customFormat="1" ht="12" customHeight="1" x14ac:dyDescent="0.15">
      <c r="A57" s="1"/>
      <c r="B57" s="82"/>
      <c r="C57" s="6"/>
      <c r="D57" s="56"/>
      <c r="E57" s="57"/>
      <c r="F57" s="64"/>
      <c r="G57" s="58" t="s">
        <v>391</v>
      </c>
      <c r="H57" s="68" t="s">
        <v>186</v>
      </c>
      <c r="I57" s="56">
        <v>0</v>
      </c>
      <c r="J57" s="56">
        <v>608506</v>
      </c>
      <c r="K57" s="50">
        <f t="shared" si="2"/>
        <v>0</v>
      </c>
      <c r="L57" s="11"/>
      <c r="M57" s="11"/>
      <c r="N57" s="11"/>
      <c r="O57" s="11"/>
      <c r="P57" s="11"/>
      <c r="Q57" s="11"/>
      <c r="R57" s="11"/>
    </row>
    <row r="58" spans="1:18" s="5" customFormat="1" ht="12" customHeight="1" x14ac:dyDescent="0.15">
      <c r="A58" s="1"/>
      <c r="B58" s="82"/>
      <c r="C58" s="6"/>
      <c r="D58" s="56"/>
      <c r="E58" s="57"/>
      <c r="F58" s="64"/>
      <c r="G58" s="58" t="s">
        <v>20</v>
      </c>
      <c r="H58" s="68" t="s">
        <v>187</v>
      </c>
      <c r="I58" s="56">
        <v>3575</v>
      </c>
      <c r="J58" s="56">
        <v>976198</v>
      </c>
      <c r="K58" s="50">
        <f t="shared" si="2"/>
        <v>0.36621668964697734</v>
      </c>
      <c r="L58" s="11"/>
      <c r="M58" s="11"/>
      <c r="N58" s="11"/>
      <c r="O58" s="11"/>
      <c r="P58" s="11"/>
      <c r="Q58" s="11"/>
      <c r="R58" s="11"/>
    </row>
    <row r="59" spans="1:18" s="5" customFormat="1" ht="12" customHeight="1" x14ac:dyDescent="0.15">
      <c r="A59" s="1"/>
      <c r="B59" s="82"/>
      <c r="C59" s="6"/>
      <c r="D59" s="56"/>
      <c r="E59" s="57"/>
      <c r="F59" s="64"/>
      <c r="G59" s="58" t="s">
        <v>392</v>
      </c>
      <c r="H59" s="68" t="s">
        <v>398</v>
      </c>
      <c r="I59" s="56">
        <v>2165</v>
      </c>
      <c r="J59" s="56">
        <v>1886684</v>
      </c>
      <c r="K59" s="50">
        <f t="shared" si="2"/>
        <v>0.11475159592173358</v>
      </c>
      <c r="L59" s="11"/>
      <c r="M59" s="11"/>
      <c r="N59" s="11"/>
      <c r="O59" s="11"/>
      <c r="P59" s="11"/>
      <c r="Q59" s="11"/>
      <c r="R59" s="11"/>
    </row>
    <row r="60" spans="1:18" s="5" customFormat="1" ht="12" customHeight="1" x14ac:dyDescent="0.15">
      <c r="A60" s="1"/>
      <c r="B60" s="82"/>
      <c r="C60" s="6"/>
      <c r="D60" s="56"/>
      <c r="E60" s="57"/>
      <c r="F60" s="64"/>
      <c r="G60" s="58" t="s">
        <v>933</v>
      </c>
      <c r="H60" s="68" t="s">
        <v>188</v>
      </c>
      <c r="I60" s="56">
        <v>11421</v>
      </c>
      <c r="J60" s="56">
        <v>3310128</v>
      </c>
      <c r="K60" s="50">
        <f t="shared" si="2"/>
        <v>0.34503197459433593</v>
      </c>
      <c r="L60" s="11"/>
      <c r="M60" s="11"/>
      <c r="N60" s="11"/>
      <c r="O60" s="11"/>
      <c r="P60" s="11"/>
      <c r="Q60" s="11"/>
      <c r="R60" s="11"/>
    </row>
    <row r="61" spans="1:18" s="5" customFormat="1" ht="12" customHeight="1" x14ac:dyDescent="0.15">
      <c r="A61" s="1"/>
      <c r="B61" s="82"/>
      <c r="C61" s="6"/>
      <c r="D61" s="56"/>
      <c r="E61" s="57"/>
      <c r="F61" s="64"/>
      <c r="G61" s="58" t="s">
        <v>934</v>
      </c>
      <c r="H61" s="68" t="s">
        <v>935</v>
      </c>
      <c r="I61" s="56">
        <v>54463</v>
      </c>
      <c r="J61" s="56">
        <v>797672</v>
      </c>
      <c r="K61" s="50">
        <f t="shared" si="2"/>
        <v>6.8277437342667158</v>
      </c>
      <c r="L61" s="11"/>
      <c r="M61" s="11"/>
      <c r="N61" s="11"/>
      <c r="O61" s="11"/>
      <c r="P61" s="11"/>
      <c r="Q61" s="11"/>
      <c r="R61" s="11"/>
    </row>
    <row r="62" spans="1:18" s="5" customFormat="1" ht="12" customHeight="1" x14ac:dyDescent="0.15">
      <c r="A62" s="1"/>
      <c r="B62" s="82"/>
      <c r="C62" s="6"/>
      <c r="D62" s="56"/>
      <c r="E62" s="57"/>
      <c r="F62" s="64"/>
      <c r="G62" s="58" t="s">
        <v>157</v>
      </c>
      <c r="H62" s="68" t="s">
        <v>189</v>
      </c>
      <c r="I62" s="56">
        <v>0</v>
      </c>
      <c r="J62" s="56">
        <v>320213</v>
      </c>
      <c r="K62" s="50">
        <f t="shared" si="2"/>
        <v>0</v>
      </c>
      <c r="L62" s="11"/>
      <c r="M62" s="11"/>
      <c r="N62" s="11"/>
      <c r="O62" s="11"/>
      <c r="P62" s="11"/>
      <c r="Q62" s="11"/>
      <c r="R62" s="11"/>
    </row>
    <row r="63" spans="1:18" s="5" customFormat="1" ht="12" customHeight="1" x14ac:dyDescent="0.15">
      <c r="A63" s="1"/>
      <c r="B63" s="82"/>
      <c r="C63" s="6"/>
      <c r="D63" s="56"/>
      <c r="E63" s="57"/>
      <c r="F63" s="64"/>
      <c r="G63" s="58" t="s">
        <v>393</v>
      </c>
      <c r="H63" s="68" t="s">
        <v>190</v>
      </c>
      <c r="I63" s="56">
        <v>0</v>
      </c>
      <c r="J63" s="56">
        <v>203946</v>
      </c>
      <c r="K63" s="50">
        <f t="shared" si="2"/>
        <v>0</v>
      </c>
      <c r="L63" s="11"/>
      <c r="M63" s="11"/>
      <c r="N63" s="11"/>
      <c r="O63" s="11"/>
      <c r="P63" s="11"/>
      <c r="Q63" s="11"/>
      <c r="R63" s="11"/>
    </row>
    <row r="64" spans="1:18" s="5" customFormat="1" ht="12" customHeight="1" x14ac:dyDescent="0.15">
      <c r="A64" s="1"/>
      <c r="B64" s="82"/>
      <c r="C64" s="6"/>
      <c r="D64" s="56"/>
      <c r="E64" s="57"/>
      <c r="F64" s="64"/>
      <c r="G64" s="58" t="s">
        <v>936</v>
      </c>
      <c r="H64" s="68" t="s">
        <v>191</v>
      </c>
      <c r="I64" s="56">
        <v>74</v>
      </c>
      <c r="J64" s="56">
        <v>172517</v>
      </c>
      <c r="K64" s="50">
        <f t="shared" si="2"/>
        <v>4.2894323457978056E-2</v>
      </c>
      <c r="L64" s="11"/>
      <c r="M64" s="11"/>
      <c r="N64" s="11"/>
      <c r="O64" s="11"/>
      <c r="P64" s="11"/>
      <c r="Q64" s="11"/>
      <c r="R64" s="11"/>
    </row>
    <row r="65" spans="1:18" s="5" customFormat="1" ht="12" customHeight="1" x14ac:dyDescent="0.15">
      <c r="A65" s="1"/>
      <c r="B65" s="82"/>
      <c r="C65" s="6"/>
      <c r="D65" s="56"/>
      <c r="E65" s="57"/>
      <c r="F65" s="64"/>
      <c r="G65" s="58" t="s">
        <v>937</v>
      </c>
      <c r="H65" s="68" t="s">
        <v>399</v>
      </c>
      <c r="I65" s="56">
        <v>6323</v>
      </c>
      <c r="J65" s="56">
        <v>709248</v>
      </c>
      <c r="K65" s="50">
        <f t="shared" si="2"/>
        <v>0.89150762497744085</v>
      </c>
      <c r="L65" s="11"/>
      <c r="M65" s="11"/>
      <c r="N65" s="11"/>
      <c r="O65" s="11"/>
      <c r="P65" s="11"/>
      <c r="Q65" s="11"/>
      <c r="R65" s="11"/>
    </row>
    <row r="66" spans="1:18" s="5" customFormat="1" ht="12" customHeight="1" x14ac:dyDescent="0.15">
      <c r="A66" s="1"/>
      <c r="B66" s="82"/>
      <c r="C66" s="6"/>
      <c r="D66" s="56"/>
      <c r="E66" s="57"/>
      <c r="F66" s="64"/>
      <c r="G66" s="58" t="s">
        <v>938</v>
      </c>
      <c r="H66" s="68" t="s">
        <v>192</v>
      </c>
      <c r="I66" s="56">
        <v>5636</v>
      </c>
      <c r="J66" s="56">
        <v>1745541</v>
      </c>
      <c r="K66" s="50">
        <f t="shared" si="2"/>
        <v>0.32287984069122411</v>
      </c>
      <c r="L66" s="11"/>
      <c r="M66" s="11"/>
      <c r="N66" s="11"/>
      <c r="O66" s="11"/>
      <c r="P66" s="11"/>
      <c r="Q66" s="11"/>
      <c r="R66" s="11"/>
    </row>
    <row r="67" spans="1:18" s="5" customFormat="1" ht="12" customHeight="1" x14ac:dyDescent="0.15">
      <c r="A67" s="1"/>
      <c r="B67" s="82"/>
      <c r="C67" s="6"/>
      <c r="D67" s="56"/>
      <c r="E67" s="57"/>
      <c r="F67" s="64"/>
      <c r="G67" s="58" t="s">
        <v>158</v>
      </c>
      <c r="H67" s="68" t="s">
        <v>193</v>
      </c>
      <c r="I67" s="56">
        <v>1602</v>
      </c>
      <c r="J67" s="56">
        <v>569869</v>
      </c>
      <c r="K67" s="50">
        <f t="shared" si="2"/>
        <v>0.28111723922515525</v>
      </c>
      <c r="L67" s="11"/>
      <c r="M67" s="11"/>
      <c r="N67" s="11"/>
      <c r="O67" s="11"/>
      <c r="P67" s="11"/>
      <c r="Q67" s="11"/>
      <c r="R67" s="11"/>
    </row>
    <row r="68" spans="1:18" s="5" customFormat="1" ht="12" customHeight="1" x14ac:dyDescent="0.15">
      <c r="A68" s="1"/>
      <c r="B68" s="82"/>
      <c r="C68" s="6"/>
      <c r="D68" s="56"/>
      <c r="E68" s="57"/>
      <c r="F68" s="64"/>
      <c r="G68" s="58" t="s">
        <v>394</v>
      </c>
      <c r="H68" s="68" t="s">
        <v>400</v>
      </c>
      <c r="I68" s="56">
        <v>1395</v>
      </c>
      <c r="J68" s="56">
        <v>238008</v>
      </c>
      <c r="K68" s="50">
        <f t="shared" si="2"/>
        <v>0.58611475244529598</v>
      </c>
      <c r="L68" s="11"/>
      <c r="M68" s="11"/>
      <c r="N68" s="11"/>
      <c r="O68" s="11"/>
      <c r="P68" s="11"/>
      <c r="Q68" s="11"/>
      <c r="R68" s="11"/>
    </row>
    <row r="69" spans="1:18" s="5" customFormat="1" ht="12" customHeight="1" x14ac:dyDescent="0.15">
      <c r="A69" s="1"/>
      <c r="B69" s="82"/>
      <c r="C69" s="6"/>
      <c r="D69" s="56"/>
      <c r="E69" s="57"/>
      <c r="F69" s="64"/>
      <c r="G69" s="58" t="s">
        <v>395</v>
      </c>
      <c r="H69" s="68" t="s">
        <v>194</v>
      </c>
      <c r="I69" s="56">
        <v>15640</v>
      </c>
      <c r="J69" s="56">
        <v>2765067</v>
      </c>
      <c r="K69" s="50">
        <f t="shared" si="2"/>
        <v>0.56562824698280367</v>
      </c>
      <c r="L69" s="11"/>
      <c r="M69" s="11"/>
      <c r="N69" s="11"/>
      <c r="O69" s="11"/>
      <c r="P69" s="11"/>
      <c r="Q69" s="11"/>
      <c r="R69" s="11"/>
    </row>
    <row r="70" spans="1:18" s="5" customFormat="1" ht="12" customHeight="1" x14ac:dyDescent="0.15">
      <c r="A70" s="1"/>
      <c r="B70" s="82"/>
      <c r="C70" s="6"/>
      <c r="D70" s="56"/>
      <c r="E70" s="57"/>
      <c r="F70" s="64"/>
      <c r="G70" s="58" t="s">
        <v>396</v>
      </c>
      <c r="H70" s="68" t="s">
        <v>195</v>
      </c>
      <c r="I70" s="56">
        <v>13849</v>
      </c>
      <c r="J70" s="56">
        <v>2515034</v>
      </c>
      <c r="K70" s="50">
        <f t="shared" si="2"/>
        <v>0.55064861946200327</v>
      </c>
      <c r="L70" s="11"/>
      <c r="M70" s="11"/>
      <c r="N70" s="11"/>
      <c r="O70" s="11"/>
      <c r="P70" s="11"/>
      <c r="Q70" s="11"/>
      <c r="R70" s="11"/>
    </row>
    <row r="71" spans="1:18" s="14" customFormat="1" ht="15.95" customHeight="1" x14ac:dyDescent="0.15">
      <c r="A71" s="1"/>
      <c r="B71" s="83" t="s">
        <v>401</v>
      </c>
      <c r="C71" s="71" t="s">
        <v>156</v>
      </c>
      <c r="D71" s="16">
        <f>SUM(I72:I78)</f>
        <v>43303</v>
      </c>
      <c r="E71" s="16">
        <f>SUM(J72:J78)</f>
        <v>7003329</v>
      </c>
      <c r="F71" s="62">
        <f>+D71/E71*100</f>
        <v>0.61832023027905725</v>
      </c>
      <c r="G71" s="22"/>
      <c r="H71" s="66"/>
      <c r="I71" s="16"/>
      <c r="J71" s="16"/>
      <c r="K71" s="31"/>
      <c r="L71" s="11"/>
      <c r="M71" s="11"/>
      <c r="N71" s="11"/>
      <c r="O71" s="11"/>
      <c r="P71" s="11"/>
      <c r="Q71" s="11"/>
      <c r="R71" s="11"/>
    </row>
    <row r="72" spans="1:18" s="5" customFormat="1" ht="12" customHeight="1" x14ac:dyDescent="0.15">
      <c r="A72" s="1"/>
      <c r="B72" s="81"/>
      <c r="C72" s="12"/>
      <c r="D72" s="47"/>
      <c r="E72" s="48"/>
      <c r="F72" s="63"/>
      <c r="G72" s="49" t="s">
        <v>159</v>
      </c>
      <c r="H72" s="67" t="s">
        <v>196</v>
      </c>
      <c r="I72" s="47">
        <v>1826</v>
      </c>
      <c r="J72" s="47">
        <v>350766</v>
      </c>
      <c r="K72" s="50">
        <f t="shared" si="2"/>
        <v>0.52057497020805887</v>
      </c>
      <c r="L72" s="11"/>
      <c r="M72" s="11"/>
      <c r="N72" s="11"/>
      <c r="O72" s="11"/>
      <c r="P72" s="11"/>
      <c r="Q72" s="11"/>
      <c r="R72" s="11"/>
    </row>
    <row r="73" spans="1:18" s="5" customFormat="1" ht="12" customHeight="1" x14ac:dyDescent="0.15">
      <c r="A73" s="1"/>
      <c r="B73" s="82"/>
      <c r="C73" s="6"/>
      <c r="D73" s="56"/>
      <c r="E73" s="57"/>
      <c r="F73" s="64"/>
      <c r="G73" s="58" t="s">
        <v>402</v>
      </c>
      <c r="H73" s="68" t="s">
        <v>407</v>
      </c>
      <c r="I73" s="56">
        <v>82</v>
      </c>
      <c r="J73" s="56">
        <v>1371863</v>
      </c>
      <c r="K73" s="50">
        <f t="shared" si="2"/>
        <v>5.977273240841104E-3</v>
      </c>
      <c r="L73" s="11"/>
      <c r="M73" s="11"/>
      <c r="N73" s="11"/>
      <c r="O73" s="11"/>
      <c r="P73" s="11"/>
      <c r="Q73" s="11"/>
      <c r="R73" s="11"/>
    </row>
    <row r="74" spans="1:18" s="5" customFormat="1" ht="12" customHeight="1" x14ac:dyDescent="0.15">
      <c r="A74" s="1"/>
      <c r="B74" s="82"/>
      <c r="C74" s="6"/>
      <c r="D74" s="56"/>
      <c r="E74" s="57"/>
      <c r="F74" s="64"/>
      <c r="G74" s="58" t="s">
        <v>403</v>
      </c>
      <c r="H74" s="68" t="s">
        <v>408</v>
      </c>
      <c r="I74" s="56">
        <v>0</v>
      </c>
      <c r="J74" s="56">
        <v>162520</v>
      </c>
      <c r="K74" s="50">
        <f t="shared" si="2"/>
        <v>0</v>
      </c>
      <c r="L74" s="11"/>
      <c r="M74" s="11"/>
      <c r="N74" s="11"/>
      <c r="O74" s="11"/>
      <c r="P74" s="11"/>
      <c r="Q74" s="11"/>
      <c r="R74" s="11"/>
    </row>
    <row r="75" spans="1:18" s="5" customFormat="1" ht="12" customHeight="1" x14ac:dyDescent="0.15">
      <c r="A75" s="1"/>
      <c r="B75" s="82"/>
      <c r="C75" s="6"/>
      <c r="D75" s="56"/>
      <c r="E75" s="57"/>
      <c r="F75" s="64"/>
      <c r="G75" s="58" t="s">
        <v>404</v>
      </c>
      <c r="H75" s="68" t="s">
        <v>197</v>
      </c>
      <c r="I75" s="56">
        <v>2451</v>
      </c>
      <c r="J75" s="56">
        <v>1380930</v>
      </c>
      <c r="K75" s="50">
        <f t="shared" si="2"/>
        <v>0.17748908344376615</v>
      </c>
      <c r="L75" s="11"/>
      <c r="M75" s="11"/>
      <c r="N75" s="11"/>
      <c r="O75" s="11"/>
      <c r="P75" s="11"/>
      <c r="Q75" s="11"/>
      <c r="R75" s="11"/>
    </row>
    <row r="76" spans="1:18" s="5" customFormat="1" ht="12" customHeight="1" x14ac:dyDescent="0.15">
      <c r="A76" s="1"/>
      <c r="B76" s="82"/>
      <c r="C76" s="6"/>
      <c r="D76" s="56"/>
      <c r="E76" s="48"/>
      <c r="F76" s="64"/>
      <c r="G76" s="58" t="s">
        <v>160</v>
      </c>
      <c r="H76" s="68" t="s">
        <v>409</v>
      </c>
      <c r="I76" s="56">
        <v>226</v>
      </c>
      <c r="J76" s="56">
        <v>877927</v>
      </c>
      <c r="K76" s="50">
        <f t="shared" si="2"/>
        <v>2.5742459224969729E-2</v>
      </c>
      <c r="L76" s="11"/>
      <c r="M76" s="11"/>
      <c r="N76" s="11"/>
      <c r="O76" s="11"/>
      <c r="P76" s="11"/>
      <c r="Q76" s="11"/>
      <c r="R76" s="11"/>
    </row>
    <row r="77" spans="1:18" s="5" customFormat="1" ht="12" customHeight="1" x14ac:dyDescent="0.15">
      <c r="A77" s="1"/>
      <c r="B77" s="82"/>
      <c r="C77" s="6"/>
      <c r="D77" s="56"/>
      <c r="E77" s="57"/>
      <c r="F77" s="64"/>
      <c r="G77" s="58" t="s">
        <v>405</v>
      </c>
      <c r="H77" s="68" t="s">
        <v>198</v>
      </c>
      <c r="I77" s="56">
        <v>38533</v>
      </c>
      <c r="J77" s="56">
        <v>2802883</v>
      </c>
      <c r="K77" s="50">
        <f t="shared" si="2"/>
        <v>1.374763056467216</v>
      </c>
      <c r="L77" s="11"/>
      <c r="M77" s="11"/>
      <c r="N77" s="11"/>
      <c r="O77" s="11"/>
      <c r="P77" s="11"/>
      <c r="Q77" s="11"/>
      <c r="R77" s="11"/>
    </row>
    <row r="78" spans="1:18" s="5" customFormat="1" ht="12" customHeight="1" x14ac:dyDescent="0.15">
      <c r="A78" s="1"/>
      <c r="B78" s="82"/>
      <c r="C78" s="6"/>
      <c r="D78" s="56"/>
      <c r="E78" s="57"/>
      <c r="F78" s="64"/>
      <c r="G78" s="58" t="s">
        <v>406</v>
      </c>
      <c r="H78" s="68" t="s">
        <v>199</v>
      </c>
      <c r="I78" s="56">
        <v>185</v>
      </c>
      <c r="J78" s="56">
        <v>56440</v>
      </c>
      <c r="K78" s="50">
        <f t="shared" si="2"/>
        <v>0.32778171509567683</v>
      </c>
      <c r="L78" s="11"/>
      <c r="M78" s="11"/>
      <c r="N78" s="11"/>
      <c r="O78" s="11"/>
      <c r="P78" s="11"/>
      <c r="Q78" s="11"/>
      <c r="R78" s="11"/>
    </row>
    <row r="79" spans="1:18" s="14" customFormat="1" ht="15.95" customHeight="1" x14ac:dyDescent="0.15">
      <c r="A79" s="1"/>
      <c r="B79" s="80" t="s">
        <v>410</v>
      </c>
      <c r="C79" s="73" t="s">
        <v>411</v>
      </c>
      <c r="D79" s="16">
        <f>SUM(I80:I81)</f>
        <v>1738</v>
      </c>
      <c r="E79" s="16">
        <f>SUM(J80:J81)</f>
        <v>1508574</v>
      </c>
      <c r="F79" s="62">
        <f>+D79/E79*100</f>
        <v>0.11520813695582717</v>
      </c>
      <c r="G79" s="22"/>
      <c r="H79" s="66"/>
      <c r="I79" s="16"/>
      <c r="J79" s="16"/>
      <c r="K79" s="31"/>
      <c r="L79" s="11"/>
      <c r="M79" s="11"/>
      <c r="N79" s="11"/>
      <c r="O79" s="11"/>
      <c r="P79" s="11"/>
      <c r="Q79" s="11"/>
      <c r="R79" s="11"/>
    </row>
    <row r="80" spans="1:18" s="5" customFormat="1" ht="12" customHeight="1" x14ac:dyDescent="0.15">
      <c r="A80" s="1"/>
      <c r="B80" s="81"/>
      <c r="C80" s="73"/>
      <c r="D80" s="47"/>
      <c r="E80" s="48"/>
      <c r="F80" s="63"/>
      <c r="G80" s="49" t="s">
        <v>161</v>
      </c>
      <c r="H80" s="67" t="s">
        <v>200</v>
      </c>
      <c r="I80" s="47">
        <v>1534</v>
      </c>
      <c r="J80" s="47">
        <v>1441753</v>
      </c>
      <c r="K80" s="50">
        <f t="shared" si="2"/>
        <v>0.10639825268267172</v>
      </c>
      <c r="L80" s="11"/>
      <c r="M80" s="11"/>
      <c r="N80" s="11"/>
      <c r="O80" s="11"/>
      <c r="P80" s="11"/>
      <c r="Q80" s="11"/>
      <c r="R80" s="11"/>
    </row>
    <row r="81" spans="1:18" s="5" customFormat="1" ht="12" customHeight="1" x14ac:dyDescent="0.15">
      <c r="A81" s="1"/>
      <c r="B81" s="82"/>
      <c r="C81" s="6"/>
      <c r="D81" s="56"/>
      <c r="E81" s="57"/>
      <c r="F81" s="64"/>
      <c r="G81" s="58" t="s">
        <v>412</v>
      </c>
      <c r="H81" s="68" t="s">
        <v>413</v>
      </c>
      <c r="I81" s="56">
        <v>204</v>
      </c>
      <c r="J81" s="56">
        <v>66821</v>
      </c>
      <c r="K81" s="50">
        <f t="shared" si="2"/>
        <v>0.30529324613519698</v>
      </c>
      <c r="L81" s="11"/>
      <c r="M81" s="11"/>
      <c r="N81" s="11"/>
      <c r="O81" s="11"/>
      <c r="P81" s="11"/>
      <c r="Q81" s="11"/>
      <c r="R81" s="11"/>
    </row>
    <row r="82" spans="1:18" s="14" customFormat="1" ht="15.95" customHeight="1" x14ac:dyDescent="0.15">
      <c r="A82" s="1"/>
      <c r="B82" s="80" t="s">
        <v>414</v>
      </c>
      <c r="C82" s="71" t="s">
        <v>201</v>
      </c>
      <c r="D82" s="16">
        <f>SUM(I83)</f>
        <v>0</v>
      </c>
      <c r="E82" s="16">
        <f>SUM(J83)</f>
        <v>2161587</v>
      </c>
      <c r="F82" s="62">
        <f>+D82/E82*100</f>
        <v>0</v>
      </c>
      <c r="G82" s="22"/>
      <c r="H82" s="66"/>
      <c r="I82" s="16"/>
      <c r="J82" s="16"/>
      <c r="K82" s="31"/>
      <c r="L82" s="11"/>
      <c r="M82" s="11"/>
      <c r="N82" s="11"/>
      <c r="O82" s="11"/>
      <c r="P82" s="11"/>
      <c r="Q82" s="11"/>
      <c r="R82" s="11"/>
    </row>
    <row r="83" spans="1:18" s="5" customFormat="1" ht="12" customHeight="1" x14ac:dyDescent="0.15">
      <c r="A83" s="1"/>
      <c r="B83" s="81"/>
      <c r="C83" s="12"/>
      <c r="D83" s="47"/>
      <c r="E83" s="48"/>
      <c r="F83" s="63"/>
      <c r="G83" s="49" t="s">
        <v>162</v>
      </c>
      <c r="H83" s="67" t="s">
        <v>201</v>
      </c>
      <c r="I83" s="47">
        <v>0</v>
      </c>
      <c r="J83" s="47">
        <v>2161587</v>
      </c>
      <c r="K83" s="50">
        <f t="shared" si="2"/>
        <v>0</v>
      </c>
      <c r="L83" s="11"/>
      <c r="M83" s="11"/>
      <c r="N83" s="11"/>
      <c r="O83" s="11"/>
      <c r="P83" s="11"/>
      <c r="Q83" s="11"/>
      <c r="R83" s="11"/>
    </row>
    <row r="84" spans="1:18" s="14" customFormat="1" ht="15.95" customHeight="1" x14ac:dyDescent="0.15">
      <c r="A84" s="1"/>
      <c r="B84" s="80" t="s">
        <v>415</v>
      </c>
      <c r="C84" s="71" t="s">
        <v>134</v>
      </c>
      <c r="D84" s="16">
        <f>SUM(I85:I91)</f>
        <v>40015</v>
      </c>
      <c r="E84" s="16">
        <f>SUM(J85:J91)</f>
        <v>1410218</v>
      </c>
      <c r="F84" s="62">
        <f>+D84/E84*100</f>
        <v>2.8375045560331809</v>
      </c>
      <c r="G84" s="22"/>
      <c r="H84" s="66"/>
      <c r="I84" s="16"/>
      <c r="J84" s="16"/>
      <c r="K84" s="31"/>
      <c r="L84" s="11"/>
      <c r="M84" s="11"/>
      <c r="N84" s="11"/>
      <c r="O84" s="11"/>
      <c r="P84" s="11"/>
      <c r="Q84" s="11"/>
      <c r="R84" s="11"/>
    </row>
    <row r="85" spans="1:18" s="5" customFormat="1" ht="12" customHeight="1" x14ac:dyDescent="0.15">
      <c r="A85" s="1"/>
      <c r="B85" s="81"/>
      <c r="C85" s="12"/>
      <c r="D85" s="47"/>
      <c r="E85" s="48"/>
      <c r="F85" s="63"/>
      <c r="G85" s="49" t="s">
        <v>163</v>
      </c>
      <c r="H85" s="67" t="s">
        <v>202</v>
      </c>
      <c r="I85" s="47">
        <v>1263</v>
      </c>
      <c r="J85" s="47">
        <v>132071</v>
      </c>
      <c r="K85" s="50">
        <f t="shared" si="2"/>
        <v>0.95630380628601275</v>
      </c>
      <c r="L85" s="11"/>
      <c r="M85" s="11"/>
      <c r="N85" s="11"/>
      <c r="O85" s="11"/>
      <c r="P85" s="11"/>
      <c r="Q85" s="11"/>
      <c r="R85" s="11"/>
    </row>
    <row r="86" spans="1:18" s="5" customFormat="1" ht="12" customHeight="1" x14ac:dyDescent="0.15">
      <c r="A86" s="1"/>
      <c r="B86" s="82"/>
      <c r="C86" s="6"/>
      <c r="D86" s="56"/>
      <c r="E86" s="57"/>
      <c r="F86" s="64"/>
      <c r="G86" s="58" t="s">
        <v>164</v>
      </c>
      <c r="H86" s="68" t="s">
        <v>419</v>
      </c>
      <c r="I86" s="56">
        <v>1702</v>
      </c>
      <c r="J86" s="56">
        <v>129084</v>
      </c>
      <c r="K86" s="50">
        <f t="shared" si="2"/>
        <v>1.3185212729695392</v>
      </c>
      <c r="L86" s="11"/>
      <c r="M86" s="11"/>
      <c r="N86" s="11"/>
      <c r="O86" s="11"/>
      <c r="P86" s="11"/>
      <c r="Q86" s="11"/>
      <c r="R86" s="11"/>
    </row>
    <row r="87" spans="1:18" s="5" customFormat="1" ht="12" customHeight="1" x14ac:dyDescent="0.15">
      <c r="A87" s="1"/>
      <c r="B87" s="82"/>
      <c r="C87" s="6"/>
      <c r="D87" s="56"/>
      <c r="E87" s="57"/>
      <c r="F87" s="64"/>
      <c r="G87" s="58" t="s">
        <v>416</v>
      </c>
      <c r="H87" s="68" t="s">
        <v>420</v>
      </c>
      <c r="I87" s="56">
        <v>651</v>
      </c>
      <c r="J87" s="56">
        <v>138377</v>
      </c>
      <c r="K87" s="50">
        <f t="shared" si="2"/>
        <v>0.4704539049119435</v>
      </c>
      <c r="L87" s="11"/>
      <c r="M87" s="11"/>
      <c r="N87" s="11"/>
      <c r="O87" s="11"/>
      <c r="P87" s="11"/>
      <c r="Q87" s="11"/>
      <c r="R87" s="11"/>
    </row>
    <row r="88" spans="1:18" s="5" customFormat="1" ht="12" customHeight="1" x14ac:dyDescent="0.15">
      <c r="A88" s="1"/>
      <c r="B88" s="82"/>
      <c r="C88" s="6"/>
      <c r="D88" s="56"/>
      <c r="E88" s="57"/>
      <c r="F88" s="64"/>
      <c r="G88" s="58" t="s">
        <v>417</v>
      </c>
      <c r="H88" s="68" t="s">
        <v>421</v>
      </c>
      <c r="I88" s="56">
        <v>1738</v>
      </c>
      <c r="J88" s="56">
        <v>129466</v>
      </c>
      <c r="K88" s="50">
        <f t="shared" si="2"/>
        <v>1.342437396691023</v>
      </c>
      <c r="L88" s="11"/>
      <c r="M88" s="11"/>
      <c r="N88" s="11"/>
      <c r="O88" s="11"/>
      <c r="P88" s="11"/>
      <c r="Q88" s="11"/>
      <c r="R88" s="11"/>
    </row>
    <row r="89" spans="1:18" s="5" customFormat="1" ht="12" customHeight="1" x14ac:dyDescent="0.15">
      <c r="A89" s="1"/>
      <c r="B89" s="82"/>
      <c r="C89" s="6"/>
      <c r="D89" s="56"/>
      <c r="E89" s="57"/>
      <c r="F89" s="64"/>
      <c r="G89" s="58" t="s">
        <v>165</v>
      </c>
      <c r="H89" s="68" t="s">
        <v>422</v>
      </c>
      <c r="I89" s="56">
        <v>21972</v>
      </c>
      <c r="J89" s="56">
        <v>85812</v>
      </c>
      <c r="K89" s="50">
        <f t="shared" ref="K89:K91" si="3">+I89/J89*100</f>
        <v>25.604810516011746</v>
      </c>
      <c r="L89" s="11"/>
      <c r="M89" s="11"/>
      <c r="N89" s="11"/>
      <c r="O89" s="11"/>
      <c r="P89" s="11"/>
      <c r="Q89" s="11"/>
      <c r="R89" s="11"/>
    </row>
    <row r="90" spans="1:18" s="5" customFormat="1" ht="12" customHeight="1" x14ac:dyDescent="0.15">
      <c r="A90" s="1"/>
      <c r="B90" s="82"/>
      <c r="C90" s="6"/>
      <c r="D90" s="56"/>
      <c r="E90" s="57"/>
      <c r="F90" s="64"/>
      <c r="G90" s="58" t="s">
        <v>166</v>
      </c>
      <c r="H90" s="68" t="s">
        <v>203</v>
      </c>
      <c r="I90" s="56">
        <v>9397</v>
      </c>
      <c r="J90" s="56">
        <v>307473</v>
      </c>
      <c r="K90" s="50">
        <f t="shared" si="3"/>
        <v>3.0562033089084246</v>
      </c>
      <c r="L90" s="11"/>
      <c r="M90" s="11"/>
      <c r="N90" s="11"/>
      <c r="O90" s="11"/>
      <c r="P90" s="11"/>
      <c r="Q90" s="11"/>
      <c r="R90" s="11"/>
    </row>
    <row r="91" spans="1:18" s="5" customFormat="1" ht="12" customHeight="1" x14ac:dyDescent="0.15">
      <c r="A91" s="1"/>
      <c r="B91" s="82"/>
      <c r="C91" s="6"/>
      <c r="D91" s="56"/>
      <c r="E91" s="57"/>
      <c r="F91" s="64"/>
      <c r="G91" s="58" t="s">
        <v>418</v>
      </c>
      <c r="H91" s="68" t="s">
        <v>205</v>
      </c>
      <c r="I91" s="56">
        <v>3292</v>
      </c>
      <c r="J91" s="56">
        <v>487935</v>
      </c>
      <c r="K91" s="50">
        <f t="shared" si="3"/>
        <v>0.67468002910223701</v>
      </c>
      <c r="L91" s="11"/>
      <c r="M91" s="11"/>
      <c r="N91" s="11"/>
      <c r="O91" s="11"/>
      <c r="P91" s="11"/>
      <c r="Q91" s="11"/>
      <c r="R91" s="11"/>
    </row>
    <row r="92" spans="1:18" s="14" customFormat="1" ht="15.95" customHeight="1" x14ac:dyDescent="0.15">
      <c r="A92" s="1"/>
      <c r="B92" s="80" t="s">
        <v>423</v>
      </c>
      <c r="C92" s="71" t="s">
        <v>36</v>
      </c>
      <c r="D92" s="16">
        <f>SUM(I93:I98)</f>
        <v>25258</v>
      </c>
      <c r="E92" s="16">
        <f>SUM(J93:J98)</f>
        <v>2175782</v>
      </c>
      <c r="F92" s="62">
        <f>+D92/E92*100</f>
        <v>1.1608699768634909</v>
      </c>
      <c r="G92" s="22"/>
      <c r="H92" s="66"/>
      <c r="I92" s="16"/>
      <c r="J92" s="16"/>
      <c r="K92" s="31"/>
      <c r="L92" s="11"/>
      <c r="M92" s="11"/>
      <c r="N92" s="11"/>
      <c r="O92" s="11"/>
      <c r="P92" s="11"/>
      <c r="Q92" s="11"/>
      <c r="R92" s="11"/>
    </row>
    <row r="93" spans="1:18" s="5" customFormat="1" ht="12" customHeight="1" x14ac:dyDescent="0.15">
      <c r="A93" s="1"/>
      <c r="B93" s="81"/>
      <c r="C93" s="12"/>
      <c r="D93" s="47"/>
      <c r="E93" s="48"/>
      <c r="F93" s="63"/>
      <c r="G93" s="49" t="s">
        <v>37</v>
      </c>
      <c r="H93" s="67" t="s">
        <v>206</v>
      </c>
      <c r="I93" s="47">
        <v>1830</v>
      </c>
      <c r="J93" s="47">
        <v>883489</v>
      </c>
      <c r="K93" s="50">
        <f t="shared" ref="K93:K98" si="4">+I93/J93*100</f>
        <v>0.20713330896027002</v>
      </c>
      <c r="L93" s="11"/>
      <c r="M93" s="11"/>
      <c r="N93" s="11"/>
      <c r="O93" s="11"/>
      <c r="P93" s="11"/>
      <c r="Q93" s="11"/>
      <c r="R93" s="11"/>
    </row>
    <row r="94" spans="1:18" s="5" customFormat="1" ht="12" customHeight="1" x14ac:dyDescent="0.15">
      <c r="A94" s="1"/>
      <c r="B94" s="82"/>
      <c r="C94" s="6"/>
      <c r="D94" s="56"/>
      <c r="E94" s="57"/>
      <c r="F94" s="64"/>
      <c r="G94" s="58" t="s">
        <v>424</v>
      </c>
      <c r="H94" s="68" t="s">
        <v>425</v>
      </c>
      <c r="I94" s="56">
        <v>4855</v>
      </c>
      <c r="J94" s="56">
        <v>362783</v>
      </c>
      <c r="K94" s="50">
        <f t="shared" si="4"/>
        <v>1.3382655747375154</v>
      </c>
      <c r="L94" s="11"/>
      <c r="M94" s="11"/>
      <c r="N94" s="11"/>
      <c r="O94" s="11"/>
      <c r="P94" s="11"/>
      <c r="Q94" s="11"/>
      <c r="R94" s="11"/>
    </row>
    <row r="95" spans="1:18" s="5" customFormat="1" ht="12" customHeight="1" x14ac:dyDescent="0.15">
      <c r="A95" s="1"/>
      <c r="B95" s="82"/>
      <c r="C95" s="6"/>
      <c r="D95" s="56"/>
      <c r="E95" s="57"/>
      <c r="F95" s="64"/>
      <c r="G95" s="58" t="s">
        <v>38</v>
      </c>
      <c r="H95" s="68" t="s">
        <v>207</v>
      </c>
      <c r="I95" s="56">
        <v>2741</v>
      </c>
      <c r="J95" s="56">
        <v>155194</v>
      </c>
      <c r="K95" s="50">
        <f t="shared" si="4"/>
        <v>1.7661765274430714</v>
      </c>
      <c r="L95" s="11"/>
      <c r="M95" s="11"/>
      <c r="N95" s="11"/>
      <c r="O95" s="11"/>
      <c r="P95" s="11"/>
      <c r="Q95" s="11"/>
      <c r="R95" s="11"/>
    </row>
    <row r="96" spans="1:18" s="5" customFormat="1" ht="12" customHeight="1" x14ac:dyDescent="0.15">
      <c r="A96" s="1"/>
      <c r="B96" s="82"/>
      <c r="C96" s="6"/>
      <c r="D96" s="56"/>
      <c r="E96" s="57"/>
      <c r="F96" s="64"/>
      <c r="G96" s="58" t="s">
        <v>39</v>
      </c>
      <c r="H96" s="68" t="s">
        <v>208</v>
      </c>
      <c r="I96" s="56">
        <v>792</v>
      </c>
      <c r="J96" s="56">
        <v>100787</v>
      </c>
      <c r="K96" s="50">
        <f t="shared" si="4"/>
        <v>0.78581563098415463</v>
      </c>
      <c r="L96" s="11"/>
      <c r="M96" s="11"/>
      <c r="N96" s="11"/>
      <c r="O96" s="11"/>
      <c r="P96" s="11"/>
      <c r="Q96" s="11"/>
      <c r="R96" s="11"/>
    </row>
    <row r="97" spans="1:18" s="5" customFormat="1" ht="12" customHeight="1" x14ac:dyDescent="0.15">
      <c r="A97" s="1"/>
      <c r="B97" s="82"/>
      <c r="C97" s="6"/>
      <c r="D97" s="56"/>
      <c r="E97" s="57"/>
      <c r="F97" s="64"/>
      <c r="G97" s="58" t="s">
        <v>426</v>
      </c>
      <c r="H97" s="68" t="s">
        <v>204</v>
      </c>
      <c r="I97" s="56">
        <v>6405</v>
      </c>
      <c r="J97" s="56">
        <v>128817</v>
      </c>
      <c r="K97" s="50">
        <f t="shared" si="4"/>
        <v>4.9721698223060624</v>
      </c>
      <c r="L97" s="11"/>
      <c r="M97" s="11"/>
      <c r="N97" s="11"/>
      <c r="O97" s="11"/>
      <c r="P97" s="11"/>
      <c r="Q97" s="11"/>
      <c r="R97" s="11"/>
    </row>
    <row r="98" spans="1:18" s="5" customFormat="1" ht="12" customHeight="1" x14ac:dyDescent="0.15">
      <c r="A98" s="1"/>
      <c r="B98" s="82"/>
      <c r="C98" s="6"/>
      <c r="D98" s="56"/>
      <c r="E98" s="57"/>
      <c r="F98" s="64"/>
      <c r="G98" s="58" t="s">
        <v>427</v>
      </c>
      <c r="H98" s="68" t="s">
        <v>209</v>
      </c>
      <c r="I98" s="56">
        <v>8635</v>
      </c>
      <c r="J98" s="56">
        <v>544712</v>
      </c>
      <c r="K98" s="50">
        <f t="shared" si="4"/>
        <v>1.5852413752588526</v>
      </c>
      <c r="L98" s="11"/>
      <c r="M98" s="11"/>
      <c r="N98" s="11"/>
      <c r="O98" s="11"/>
      <c r="P98" s="11"/>
      <c r="Q98" s="11"/>
      <c r="R98" s="11"/>
    </row>
    <row r="99" spans="1:18" s="14" customFormat="1" ht="15.95" customHeight="1" x14ac:dyDescent="0.15">
      <c r="A99" s="1"/>
      <c r="B99" s="80" t="s">
        <v>428</v>
      </c>
      <c r="C99" s="71" t="s">
        <v>429</v>
      </c>
      <c r="D99" s="16">
        <f>SUM(I100:I103)</f>
        <v>29450</v>
      </c>
      <c r="E99" s="16">
        <f>SUM(J100:J103)</f>
        <v>2406885</v>
      </c>
      <c r="F99" s="62">
        <f>+D99/E99*100</f>
        <v>1.2235732076937618</v>
      </c>
      <c r="G99" s="22"/>
      <c r="H99" s="66"/>
      <c r="I99" s="16"/>
      <c r="J99" s="16"/>
      <c r="K99" s="31"/>
      <c r="L99" s="11"/>
      <c r="M99" s="11"/>
      <c r="N99" s="11"/>
      <c r="O99" s="11"/>
      <c r="P99" s="11"/>
      <c r="Q99" s="11"/>
      <c r="R99" s="11"/>
    </row>
    <row r="100" spans="1:18" s="5" customFormat="1" ht="12" customHeight="1" x14ac:dyDescent="0.15">
      <c r="A100" s="1"/>
      <c r="B100" s="81"/>
      <c r="C100" s="12"/>
      <c r="D100" s="47"/>
      <c r="E100" s="48"/>
      <c r="F100" s="63"/>
      <c r="G100" s="49" t="s">
        <v>40</v>
      </c>
      <c r="H100" s="67" t="s">
        <v>210</v>
      </c>
      <c r="I100" s="47">
        <v>8215</v>
      </c>
      <c r="J100" s="47">
        <v>553463</v>
      </c>
      <c r="K100" s="50">
        <f>+I100/J100*100</f>
        <v>1.4842907294615899</v>
      </c>
      <c r="L100" s="11"/>
      <c r="M100" s="11"/>
      <c r="N100" s="11"/>
      <c r="O100" s="11"/>
      <c r="P100" s="11"/>
      <c r="Q100" s="11"/>
      <c r="R100" s="11"/>
    </row>
    <row r="101" spans="1:18" s="5" customFormat="1" ht="12" customHeight="1" x14ac:dyDescent="0.15">
      <c r="A101" s="1"/>
      <c r="B101" s="82"/>
      <c r="C101" s="6"/>
      <c r="D101" s="56"/>
      <c r="E101" s="57"/>
      <c r="F101" s="64"/>
      <c r="G101" s="58" t="s">
        <v>430</v>
      </c>
      <c r="H101" s="68" t="s">
        <v>432</v>
      </c>
      <c r="I101" s="56">
        <v>1961</v>
      </c>
      <c r="J101" s="56">
        <v>561198</v>
      </c>
      <c r="K101" s="50">
        <f>+I101/J101*100</f>
        <v>0.34943103859956737</v>
      </c>
      <c r="L101" s="11"/>
      <c r="M101" s="11"/>
      <c r="N101" s="11"/>
      <c r="O101" s="11"/>
      <c r="P101" s="11"/>
      <c r="Q101" s="11"/>
      <c r="R101" s="11"/>
    </row>
    <row r="102" spans="1:18" s="5" customFormat="1" ht="12" customHeight="1" x14ac:dyDescent="0.15">
      <c r="A102" s="1"/>
      <c r="B102" s="82"/>
      <c r="C102" s="6"/>
      <c r="D102" s="56"/>
      <c r="E102" s="57"/>
      <c r="F102" s="64"/>
      <c r="G102" s="58" t="s">
        <v>431</v>
      </c>
      <c r="H102" s="68" t="s">
        <v>433</v>
      </c>
      <c r="I102" s="56">
        <v>871</v>
      </c>
      <c r="J102" s="56">
        <v>102158</v>
      </c>
      <c r="K102" s="50">
        <f>+I102/J102*100</f>
        <v>0.85260087315726618</v>
      </c>
      <c r="L102" s="11"/>
      <c r="M102" s="11"/>
      <c r="N102" s="11"/>
      <c r="O102" s="11"/>
      <c r="P102" s="11"/>
      <c r="Q102" s="11"/>
      <c r="R102" s="11"/>
    </row>
    <row r="103" spans="1:18" s="5" customFormat="1" ht="12" customHeight="1" x14ac:dyDescent="0.15">
      <c r="A103" s="1"/>
      <c r="B103" s="82"/>
      <c r="C103" s="6"/>
      <c r="D103" s="56"/>
      <c r="E103" s="57"/>
      <c r="F103" s="64"/>
      <c r="G103" s="58" t="s">
        <v>41</v>
      </c>
      <c r="H103" s="68" t="s">
        <v>211</v>
      </c>
      <c r="I103" s="56">
        <v>18403</v>
      </c>
      <c r="J103" s="56">
        <v>1190066</v>
      </c>
      <c r="K103" s="50">
        <f>+I103/J103*100</f>
        <v>1.5463848223543903</v>
      </c>
      <c r="L103" s="11"/>
      <c r="M103" s="11"/>
      <c r="N103" s="11"/>
      <c r="O103" s="11"/>
      <c r="P103" s="11"/>
      <c r="Q103" s="11"/>
      <c r="R103" s="11"/>
    </row>
    <row r="104" spans="1:18" s="14" customFormat="1" ht="15.95" customHeight="1" x14ac:dyDescent="0.15">
      <c r="A104" s="1"/>
      <c r="B104" s="80" t="s">
        <v>434</v>
      </c>
      <c r="C104" s="71" t="s">
        <v>135</v>
      </c>
      <c r="D104" s="16">
        <f>SUM(I105:I108)</f>
        <v>17913</v>
      </c>
      <c r="E104" s="16">
        <f>SUM(J105:J108)</f>
        <v>1843158</v>
      </c>
      <c r="F104" s="62">
        <f>+D104/E104*100</f>
        <v>0.97186459326872676</v>
      </c>
      <c r="G104" s="22"/>
      <c r="H104" s="66"/>
      <c r="I104" s="16"/>
      <c r="J104" s="16"/>
      <c r="K104" s="31"/>
      <c r="L104" s="11"/>
      <c r="M104" s="11"/>
      <c r="N104" s="11"/>
      <c r="O104" s="11"/>
      <c r="P104" s="11"/>
      <c r="Q104" s="11"/>
      <c r="R104" s="11"/>
    </row>
    <row r="105" spans="1:18" s="5" customFormat="1" ht="12" customHeight="1" x14ac:dyDescent="0.15">
      <c r="A105" s="1"/>
      <c r="B105" s="81"/>
      <c r="C105" s="12"/>
      <c r="D105" s="47"/>
      <c r="E105" s="48"/>
      <c r="F105" s="63"/>
      <c r="G105" s="49" t="s">
        <v>435</v>
      </c>
      <c r="H105" s="67" t="s">
        <v>439</v>
      </c>
      <c r="I105" s="47">
        <v>4872</v>
      </c>
      <c r="J105" s="47">
        <v>698677</v>
      </c>
      <c r="K105" s="50">
        <f>+I105/J105*100</f>
        <v>0.69731793088938088</v>
      </c>
      <c r="L105" s="11"/>
      <c r="M105" s="11"/>
      <c r="N105" s="11"/>
      <c r="O105" s="11"/>
      <c r="P105" s="11"/>
      <c r="Q105" s="11"/>
      <c r="R105" s="11"/>
    </row>
    <row r="106" spans="1:18" s="5" customFormat="1" ht="12" customHeight="1" x14ac:dyDescent="0.15">
      <c r="A106" s="1"/>
      <c r="B106" s="81"/>
      <c r="C106" s="12"/>
      <c r="D106" s="47"/>
      <c r="E106" s="48"/>
      <c r="F106" s="63"/>
      <c r="G106" s="49" t="s">
        <v>436</v>
      </c>
      <c r="H106" s="67" t="s">
        <v>440</v>
      </c>
      <c r="I106" s="47">
        <v>2086</v>
      </c>
      <c r="J106" s="47">
        <v>447720</v>
      </c>
      <c r="K106" s="50">
        <f>+I106/J106*100</f>
        <v>0.46591619762351466</v>
      </c>
      <c r="L106" s="11"/>
      <c r="M106" s="11"/>
      <c r="N106" s="11"/>
      <c r="O106" s="11"/>
      <c r="P106" s="11"/>
      <c r="Q106" s="11"/>
      <c r="R106" s="11"/>
    </row>
    <row r="107" spans="1:18" s="5" customFormat="1" ht="12" customHeight="1" x14ac:dyDescent="0.15">
      <c r="A107" s="1"/>
      <c r="B107" s="82"/>
      <c r="C107" s="6"/>
      <c r="D107" s="56"/>
      <c r="E107" s="57"/>
      <c r="F107" s="64"/>
      <c r="G107" s="58" t="s">
        <v>437</v>
      </c>
      <c r="H107" s="68" t="s">
        <v>212</v>
      </c>
      <c r="I107" s="56">
        <v>10221</v>
      </c>
      <c r="J107" s="56">
        <v>283104</v>
      </c>
      <c r="K107" s="50">
        <f>+I107/J107*100</f>
        <v>3.6103340115293321</v>
      </c>
      <c r="L107" s="11"/>
      <c r="M107" s="11"/>
      <c r="N107" s="11"/>
      <c r="O107" s="11"/>
      <c r="P107" s="11"/>
      <c r="Q107" s="11"/>
      <c r="R107" s="11"/>
    </row>
    <row r="108" spans="1:18" s="5" customFormat="1" ht="12" customHeight="1" x14ac:dyDescent="0.15">
      <c r="A108" s="1"/>
      <c r="B108" s="82"/>
      <c r="C108" s="6"/>
      <c r="D108" s="56"/>
      <c r="E108" s="57"/>
      <c r="F108" s="64"/>
      <c r="G108" s="58" t="s">
        <v>438</v>
      </c>
      <c r="H108" s="68" t="s">
        <v>441</v>
      </c>
      <c r="I108" s="56">
        <v>734</v>
      </c>
      <c r="J108" s="56">
        <v>413657</v>
      </c>
      <c r="K108" s="50">
        <f>+I108/J108*100</f>
        <v>0.17744169686479377</v>
      </c>
      <c r="L108" s="11"/>
      <c r="M108" s="11"/>
      <c r="N108" s="11"/>
      <c r="O108" s="11"/>
      <c r="P108" s="11"/>
      <c r="Q108" s="11"/>
      <c r="R108" s="11"/>
    </row>
    <row r="109" spans="1:18" s="14" customFormat="1" ht="15.95" customHeight="1" x14ac:dyDescent="0.15">
      <c r="A109" s="1"/>
      <c r="B109" s="80" t="s">
        <v>442</v>
      </c>
      <c r="C109" s="71" t="s">
        <v>136</v>
      </c>
      <c r="D109" s="16">
        <f>SUM(I110:I114)</f>
        <v>16698</v>
      </c>
      <c r="E109" s="16">
        <f>SUM(J110:J114)</f>
        <v>4247250</v>
      </c>
      <c r="F109" s="62">
        <f>+D109/E109*100</f>
        <v>0.3931485078580258</v>
      </c>
      <c r="G109" s="22"/>
      <c r="H109" s="66"/>
      <c r="I109" s="16"/>
      <c r="J109" s="16"/>
      <c r="K109" s="31"/>
      <c r="L109" s="11"/>
      <c r="M109" s="11"/>
      <c r="N109" s="11"/>
      <c r="O109" s="11"/>
      <c r="P109" s="11"/>
      <c r="Q109" s="11"/>
      <c r="R109" s="11"/>
    </row>
    <row r="110" spans="1:18" s="5" customFormat="1" ht="12" customHeight="1" x14ac:dyDescent="0.15">
      <c r="A110" s="1"/>
      <c r="B110" s="81"/>
      <c r="C110" s="12"/>
      <c r="D110" s="47"/>
      <c r="E110" s="48"/>
      <c r="F110" s="63"/>
      <c r="G110" s="49" t="s">
        <v>443</v>
      </c>
      <c r="H110" s="67" t="s">
        <v>448</v>
      </c>
      <c r="I110" s="47">
        <v>0</v>
      </c>
      <c r="J110" s="47">
        <v>580881</v>
      </c>
      <c r="K110" s="50">
        <f>+I110/J110*100</f>
        <v>0</v>
      </c>
      <c r="L110" s="11"/>
      <c r="M110" s="11"/>
      <c r="N110" s="11"/>
      <c r="O110" s="11"/>
      <c r="P110" s="11"/>
      <c r="Q110" s="11"/>
      <c r="R110" s="11"/>
    </row>
    <row r="111" spans="1:18" s="5" customFormat="1" ht="12" customHeight="1" x14ac:dyDescent="0.15">
      <c r="A111" s="1"/>
      <c r="B111" s="82"/>
      <c r="C111" s="6"/>
      <c r="D111" s="56"/>
      <c r="E111" s="48"/>
      <c r="F111" s="64"/>
      <c r="G111" s="58" t="s">
        <v>444</v>
      </c>
      <c r="H111" s="68" t="s">
        <v>213</v>
      </c>
      <c r="I111" s="56">
        <v>174</v>
      </c>
      <c r="J111" s="56">
        <v>1903982</v>
      </c>
      <c r="K111" s="50">
        <f>+I111/J111*100</f>
        <v>9.1387418578536984E-3</v>
      </c>
      <c r="L111" s="11"/>
      <c r="M111" s="11"/>
      <c r="N111" s="11"/>
      <c r="O111" s="11"/>
      <c r="P111" s="11"/>
      <c r="Q111" s="11"/>
      <c r="R111" s="11"/>
    </row>
    <row r="112" spans="1:18" s="5" customFormat="1" ht="12" customHeight="1" x14ac:dyDescent="0.15">
      <c r="A112" s="1"/>
      <c r="B112" s="82"/>
      <c r="C112" s="6"/>
      <c r="D112" s="56"/>
      <c r="E112" s="57"/>
      <c r="F112" s="64"/>
      <c r="G112" s="58" t="s">
        <v>445</v>
      </c>
      <c r="H112" s="68" t="s">
        <v>214</v>
      </c>
      <c r="I112" s="56">
        <v>0</v>
      </c>
      <c r="J112" s="56">
        <v>744232</v>
      </c>
      <c r="K112" s="50">
        <f>+I112/J112*100</f>
        <v>0</v>
      </c>
      <c r="L112" s="11"/>
      <c r="M112" s="11"/>
      <c r="N112" s="11"/>
      <c r="O112" s="11"/>
      <c r="P112" s="11"/>
      <c r="Q112" s="11"/>
      <c r="R112" s="11"/>
    </row>
    <row r="113" spans="1:18" s="5" customFormat="1" ht="12" customHeight="1" x14ac:dyDescent="0.15">
      <c r="A113" s="1"/>
      <c r="B113" s="82"/>
      <c r="C113" s="6"/>
      <c r="D113" s="56"/>
      <c r="E113" s="48"/>
      <c r="F113" s="64"/>
      <c r="G113" s="58" t="s">
        <v>446</v>
      </c>
      <c r="H113" s="68" t="s">
        <v>449</v>
      </c>
      <c r="I113" s="56">
        <v>5427</v>
      </c>
      <c r="J113" s="56">
        <v>626904</v>
      </c>
      <c r="K113" s="50">
        <f>+I113/J113*100</f>
        <v>0.86568278396692322</v>
      </c>
      <c r="L113" s="11"/>
      <c r="M113" s="11"/>
      <c r="N113" s="11"/>
      <c r="O113" s="11"/>
      <c r="P113" s="11"/>
      <c r="Q113" s="11"/>
      <c r="R113" s="11"/>
    </row>
    <row r="114" spans="1:18" s="5" customFormat="1" ht="12" customHeight="1" x14ac:dyDescent="0.15">
      <c r="A114" s="1"/>
      <c r="B114" s="82"/>
      <c r="C114" s="6"/>
      <c r="D114" s="56"/>
      <c r="E114" s="57"/>
      <c r="F114" s="64"/>
      <c r="G114" s="58" t="s">
        <v>447</v>
      </c>
      <c r="H114" s="68" t="s">
        <v>215</v>
      </c>
      <c r="I114" s="56">
        <v>11097</v>
      </c>
      <c r="J114" s="56">
        <v>391251</v>
      </c>
      <c r="K114" s="50">
        <f>+I114/J114*100</f>
        <v>2.8362866804174303</v>
      </c>
      <c r="L114" s="11"/>
      <c r="M114" s="11"/>
      <c r="N114" s="11"/>
      <c r="O114" s="11"/>
      <c r="P114" s="11"/>
      <c r="Q114" s="11"/>
      <c r="R114" s="11"/>
    </row>
    <row r="115" spans="1:18" s="14" customFormat="1" ht="15.95" customHeight="1" x14ac:dyDescent="0.15">
      <c r="A115" s="1"/>
      <c r="B115" s="80" t="s">
        <v>450</v>
      </c>
      <c r="C115" s="71" t="s">
        <v>137</v>
      </c>
      <c r="D115" s="16">
        <f>SUM(I116:I119)</f>
        <v>18202</v>
      </c>
      <c r="E115" s="16">
        <f>SUM(J116:J119)</f>
        <v>3456336</v>
      </c>
      <c r="F115" s="62">
        <f>+D115/E115*100</f>
        <v>0.52662704088954315</v>
      </c>
      <c r="G115" s="22"/>
      <c r="H115" s="66"/>
      <c r="I115" s="16"/>
      <c r="J115" s="16"/>
      <c r="K115" s="31"/>
      <c r="L115" s="11"/>
      <c r="M115" s="11"/>
      <c r="N115" s="11"/>
      <c r="O115" s="11"/>
      <c r="P115" s="11"/>
      <c r="Q115" s="11"/>
      <c r="R115" s="11"/>
    </row>
    <row r="116" spans="1:18" s="5" customFormat="1" ht="12" customHeight="1" x14ac:dyDescent="0.15">
      <c r="A116" s="1"/>
      <c r="B116" s="81"/>
      <c r="C116" s="12"/>
      <c r="D116" s="47"/>
      <c r="E116" s="48"/>
      <c r="F116" s="63"/>
      <c r="G116" s="49" t="s">
        <v>451</v>
      </c>
      <c r="H116" s="67" t="s">
        <v>455</v>
      </c>
      <c r="I116" s="47">
        <v>12068</v>
      </c>
      <c r="J116" s="47">
        <v>1230991</v>
      </c>
      <c r="K116" s="50">
        <f>+I116/J116*100</f>
        <v>0.98034835348105709</v>
      </c>
      <c r="L116" s="11"/>
      <c r="M116" s="11"/>
      <c r="N116" s="11"/>
      <c r="O116" s="11"/>
      <c r="P116" s="11"/>
      <c r="Q116" s="11"/>
      <c r="R116" s="11"/>
    </row>
    <row r="117" spans="1:18" s="5" customFormat="1" ht="12" customHeight="1" x14ac:dyDescent="0.15">
      <c r="A117" s="1"/>
      <c r="B117" s="82"/>
      <c r="C117" s="6"/>
      <c r="D117" s="56"/>
      <c r="E117" s="57"/>
      <c r="F117" s="64"/>
      <c r="G117" s="58" t="s">
        <v>452</v>
      </c>
      <c r="H117" s="68" t="s">
        <v>216</v>
      </c>
      <c r="I117" s="56">
        <v>1809</v>
      </c>
      <c r="J117" s="56">
        <v>711524</v>
      </c>
      <c r="K117" s="50">
        <f>+I117/J117*100</f>
        <v>0.25424300515513182</v>
      </c>
      <c r="L117" s="11"/>
      <c r="M117" s="11"/>
      <c r="N117" s="11"/>
      <c r="O117" s="11"/>
      <c r="P117" s="11"/>
      <c r="Q117" s="11"/>
      <c r="R117" s="11"/>
    </row>
    <row r="118" spans="1:18" s="5" customFormat="1" ht="12" customHeight="1" x14ac:dyDescent="0.15">
      <c r="A118" s="1"/>
      <c r="B118" s="82"/>
      <c r="C118" s="6"/>
      <c r="D118" s="56"/>
      <c r="E118" s="57"/>
      <c r="F118" s="64"/>
      <c r="G118" s="58" t="s">
        <v>453</v>
      </c>
      <c r="H118" s="68" t="s">
        <v>217</v>
      </c>
      <c r="I118" s="56">
        <v>3795</v>
      </c>
      <c r="J118" s="56">
        <v>707663</v>
      </c>
      <c r="K118" s="50">
        <f>+I118/J118*100</f>
        <v>0.53627220866429359</v>
      </c>
      <c r="L118" s="11"/>
      <c r="M118" s="11"/>
      <c r="N118" s="11"/>
      <c r="O118" s="11"/>
      <c r="P118" s="11"/>
      <c r="Q118" s="11"/>
      <c r="R118" s="11"/>
    </row>
    <row r="119" spans="1:18" s="5" customFormat="1" ht="12" customHeight="1" x14ac:dyDescent="0.15">
      <c r="A119" s="1"/>
      <c r="B119" s="82"/>
      <c r="C119" s="6"/>
      <c r="D119" s="56"/>
      <c r="E119" s="57"/>
      <c r="F119" s="64"/>
      <c r="G119" s="58" t="s">
        <v>454</v>
      </c>
      <c r="H119" s="68" t="s">
        <v>456</v>
      </c>
      <c r="I119" s="56">
        <v>530</v>
      </c>
      <c r="J119" s="56">
        <v>806158</v>
      </c>
      <c r="K119" s="50">
        <f>+I119/J119*100</f>
        <v>6.5743936052237897E-2</v>
      </c>
      <c r="L119" s="11"/>
      <c r="M119" s="11"/>
      <c r="N119" s="11"/>
      <c r="O119" s="11"/>
      <c r="P119" s="11"/>
      <c r="Q119" s="11"/>
      <c r="R119" s="11"/>
    </row>
    <row r="120" spans="1:18" s="14" customFormat="1" ht="15.95" customHeight="1" x14ac:dyDescent="0.15">
      <c r="A120" s="1"/>
      <c r="B120" s="80" t="s">
        <v>457</v>
      </c>
      <c r="C120" s="71" t="s">
        <v>458</v>
      </c>
      <c r="D120" s="16">
        <f>SUM(I121)</f>
        <v>12388</v>
      </c>
      <c r="E120" s="16">
        <f>SUM(J121)</f>
        <v>4972443</v>
      </c>
      <c r="F120" s="62">
        <f>+D120/E120*100</f>
        <v>0.24913307201309295</v>
      </c>
      <c r="G120" s="22"/>
      <c r="H120" s="66"/>
      <c r="I120" s="16"/>
      <c r="J120" s="16"/>
      <c r="K120" s="31"/>
      <c r="L120" s="11"/>
      <c r="M120" s="11"/>
      <c r="N120" s="11"/>
      <c r="O120" s="11"/>
      <c r="P120" s="11"/>
      <c r="Q120" s="11"/>
      <c r="R120" s="11"/>
    </row>
    <row r="121" spans="1:18" s="5" customFormat="1" ht="12" customHeight="1" x14ac:dyDescent="0.15">
      <c r="A121" s="1"/>
      <c r="B121" s="81"/>
      <c r="C121" s="12"/>
      <c r="D121" s="47"/>
      <c r="E121" s="48"/>
      <c r="F121" s="63"/>
      <c r="G121" s="49" t="s">
        <v>42</v>
      </c>
      <c r="H121" s="67" t="s">
        <v>459</v>
      </c>
      <c r="I121" s="47">
        <v>12388</v>
      </c>
      <c r="J121" s="47">
        <v>4972443</v>
      </c>
      <c r="K121" s="50">
        <f>+I121/J121*100</f>
        <v>0.24913307201309295</v>
      </c>
      <c r="L121" s="11"/>
      <c r="M121" s="11"/>
      <c r="N121" s="11"/>
      <c r="O121" s="11"/>
      <c r="P121" s="11"/>
      <c r="Q121" s="11"/>
      <c r="R121" s="11"/>
    </row>
    <row r="122" spans="1:18" s="14" customFormat="1" ht="15.95" customHeight="1" x14ac:dyDescent="0.15">
      <c r="A122" s="1"/>
      <c r="B122" s="80" t="s">
        <v>460</v>
      </c>
      <c r="C122" s="71" t="s">
        <v>218</v>
      </c>
      <c r="D122" s="16">
        <f>SUM(I123)</f>
        <v>786</v>
      </c>
      <c r="E122" s="16">
        <f>SUM(J123)</f>
        <v>388997</v>
      </c>
      <c r="F122" s="62">
        <f>+D122/E122*100</f>
        <v>0.20205811355871639</v>
      </c>
      <c r="G122" s="22"/>
      <c r="H122" s="66"/>
      <c r="I122" s="16"/>
      <c r="J122" s="16"/>
      <c r="K122" s="31"/>
      <c r="L122" s="11"/>
      <c r="M122" s="11"/>
      <c r="N122" s="11"/>
      <c r="O122" s="11"/>
      <c r="P122" s="11"/>
      <c r="Q122" s="11"/>
      <c r="R122" s="11"/>
    </row>
    <row r="123" spans="1:18" s="5" customFormat="1" ht="12" customHeight="1" x14ac:dyDescent="0.15">
      <c r="A123" s="1"/>
      <c r="B123" s="81"/>
      <c r="C123" s="12"/>
      <c r="D123" s="47"/>
      <c r="E123" s="48"/>
      <c r="F123" s="63"/>
      <c r="G123" s="49" t="s">
        <v>43</v>
      </c>
      <c r="H123" s="67" t="s">
        <v>218</v>
      </c>
      <c r="I123" s="47">
        <v>786</v>
      </c>
      <c r="J123" s="47">
        <v>388997</v>
      </c>
      <c r="K123" s="50">
        <f>+I123/J123*100</f>
        <v>0.20205811355871639</v>
      </c>
      <c r="L123" s="11"/>
      <c r="M123" s="11"/>
      <c r="N123" s="11"/>
      <c r="O123" s="11"/>
      <c r="P123" s="11"/>
      <c r="Q123" s="11"/>
      <c r="R123" s="11"/>
    </row>
    <row r="124" spans="1:18" s="14" customFormat="1" ht="15.95" customHeight="1" x14ac:dyDescent="0.15">
      <c r="A124" s="1"/>
      <c r="B124" s="80" t="s">
        <v>461</v>
      </c>
      <c r="C124" s="71" t="s">
        <v>462</v>
      </c>
      <c r="D124" s="16">
        <f>SUM(I125:I129)</f>
        <v>26185</v>
      </c>
      <c r="E124" s="16">
        <f>SUM(J125:J129)</f>
        <v>2002349</v>
      </c>
      <c r="F124" s="62">
        <f>+D124/E124*100</f>
        <v>1.307714089801528</v>
      </c>
      <c r="G124" s="22"/>
      <c r="H124" s="66"/>
      <c r="I124" s="16"/>
      <c r="J124" s="16"/>
      <c r="K124" s="31"/>
      <c r="L124" s="11"/>
      <c r="M124" s="11"/>
      <c r="N124" s="11"/>
      <c r="O124" s="11"/>
      <c r="P124" s="11"/>
      <c r="Q124" s="11"/>
      <c r="R124" s="11"/>
    </row>
    <row r="125" spans="1:18" s="5" customFormat="1" ht="12" customHeight="1" x14ac:dyDescent="0.15">
      <c r="A125" s="1"/>
      <c r="B125" s="81"/>
      <c r="C125" s="12"/>
      <c r="D125" s="47"/>
      <c r="E125" s="48"/>
      <c r="F125" s="63"/>
      <c r="G125" s="49" t="s">
        <v>44</v>
      </c>
      <c r="H125" s="67" t="s">
        <v>466</v>
      </c>
      <c r="I125" s="47">
        <v>4798</v>
      </c>
      <c r="J125" s="47">
        <v>439964</v>
      </c>
      <c r="K125" s="50">
        <f>+I125/J125*100</f>
        <v>1.0905437717631443</v>
      </c>
      <c r="L125" s="11"/>
      <c r="M125" s="11"/>
      <c r="N125" s="11"/>
      <c r="O125" s="11"/>
      <c r="P125" s="11"/>
      <c r="Q125" s="11"/>
      <c r="R125" s="11"/>
    </row>
    <row r="126" spans="1:18" s="5" customFormat="1" ht="12" customHeight="1" x14ac:dyDescent="0.15">
      <c r="A126" s="1"/>
      <c r="B126" s="82"/>
      <c r="C126" s="6"/>
      <c r="D126" s="56"/>
      <c r="E126" s="57"/>
      <c r="F126" s="64"/>
      <c r="G126" s="58" t="s">
        <v>45</v>
      </c>
      <c r="H126" s="68" t="s">
        <v>219</v>
      </c>
      <c r="I126" s="56">
        <v>32</v>
      </c>
      <c r="J126" s="56">
        <v>247232</v>
      </c>
      <c r="K126" s="50">
        <f>+I126/J126*100</f>
        <v>1.2943308309603937E-2</v>
      </c>
      <c r="L126" s="11"/>
      <c r="M126" s="11"/>
      <c r="N126" s="11"/>
      <c r="O126" s="11"/>
      <c r="P126" s="11"/>
      <c r="Q126" s="11"/>
      <c r="R126" s="11"/>
    </row>
    <row r="127" spans="1:18" s="5" customFormat="1" ht="12" customHeight="1" x14ac:dyDescent="0.15">
      <c r="A127" s="1"/>
      <c r="B127" s="82"/>
      <c r="C127" s="6"/>
      <c r="D127" s="56"/>
      <c r="E127" s="57"/>
      <c r="F127" s="64"/>
      <c r="G127" s="58" t="s">
        <v>463</v>
      </c>
      <c r="H127" s="68" t="s">
        <v>467</v>
      </c>
      <c r="I127" s="56">
        <v>11094</v>
      </c>
      <c r="J127" s="56">
        <v>346839</v>
      </c>
      <c r="K127" s="50">
        <f>+I127/J127*100</f>
        <v>3.1986022333128625</v>
      </c>
      <c r="L127" s="11"/>
      <c r="M127" s="11"/>
      <c r="N127" s="11"/>
      <c r="O127" s="11"/>
      <c r="P127" s="11"/>
      <c r="Q127" s="11"/>
      <c r="R127" s="11"/>
    </row>
    <row r="128" spans="1:18" s="5" customFormat="1" ht="12" customHeight="1" x14ac:dyDescent="0.15">
      <c r="A128" s="1"/>
      <c r="B128" s="82"/>
      <c r="C128" s="6"/>
      <c r="D128" s="56"/>
      <c r="E128" s="57"/>
      <c r="F128" s="64"/>
      <c r="G128" s="58" t="s">
        <v>464</v>
      </c>
      <c r="H128" s="68" t="s">
        <v>220</v>
      </c>
      <c r="I128" s="56">
        <v>776</v>
      </c>
      <c r="J128" s="56">
        <v>42853</v>
      </c>
      <c r="K128" s="50">
        <f>+I128/J128*100</f>
        <v>1.8108417146990876</v>
      </c>
      <c r="L128" s="11"/>
      <c r="M128" s="11"/>
      <c r="N128" s="11"/>
      <c r="O128" s="11"/>
      <c r="P128" s="11"/>
      <c r="Q128" s="11"/>
      <c r="R128" s="11"/>
    </row>
    <row r="129" spans="1:18" s="5" customFormat="1" ht="12" customHeight="1" x14ac:dyDescent="0.15">
      <c r="A129" s="1"/>
      <c r="B129" s="82"/>
      <c r="C129" s="6"/>
      <c r="D129" s="56"/>
      <c r="E129" s="57"/>
      <c r="F129" s="64"/>
      <c r="G129" s="58" t="s">
        <v>465</v>
      </c>
      <c r="H129" s="68" t="s">
        <v>221</v>
      </c>
      <c r="I129" s="56">
        <v>9485</v>
      </c>
      <c r="J129" s="56">
        <v>925461</v>
      </c>
      <c r="K129" s="50">
        <f>+I129/J129*100</f>
        <v>1.024894620086638</v>
      </c>
      <c r="L129" s="11"/>
      <c r="M129" s="11"/>
      <c r="N129" s="11"/>
      <c r="O129" s="11"/>
      <c r="P129" s="11"/>
      <c r="Q129" s="11"/>
      <c r="R129" s="11"/>
    </row>
    <row r="130" spans="1:18" s="14" customFormat="1" ht="15.95" customHeight="1" x14ac:dyDescent="0.15">
      <c r="A130" s="1"/>
      <c r="B130" s="80" t="s">
        <v>468</v>
      </c>
      <c r="C130" s="71" t="s">
        <v>939</v>
      </c>
      <c r="D130" s="16">
        <f>SUM(I131:I132)</f>
        <v>85083</v>
      </c>
      <c r="E130" s="16">
        <f>SUM(J131:J132)</f>
        <v>3041585</v>
      </c>
      <c r="F130" s="62">
        <f>+D130/E130*100</f>
        <v>2.7973244213132298</v>
      </c>
      <c r="G130" s="23"/>
      <c r="H130" s="66"/>
      <c r="I130" s="16"/>
      <c r="J130" s="16"/>
      <c r="K130" s="31"/>
      <c r="L130" s="11"/>
      <c r="M130" s="11"/>
      <c r="N130" s="11"/>
      <c r="O130" s="11"/>
      <c r="P130" s="11"/>
      <c r="Q130" s="11"/>
      <c r="R130" s="11"/>
    </row>
    <row r="131" spans="1:18" s="5" customFormat="1" ht="12" customHeight="1" x14ac:dyDescent="0.15">
      <c r="A131" s="1"/>
      <c r="B131" s="81"/>
      <c r="C131" s="12"/>
      <c r="D131" s="47"/>
      <c r="E131" s="48"/>
      <c r="F131" s="63"/>
      <c r="G131" s="49" t="s">
        <v>46</v>
      </c>
      <c r="H131" s="67" t="s">
        <v>222</v>
      </c>
      <c r="I131" s="47">
        <v>0</v>
      </c>
      <c r="J131" s="47">
        <v>1803421</v>
      </c>
      <c r="K131" s="50">
        <f>+I131/J131*100</f>
        <v>0</v>
      </c>
      <c r="L131" s="11"/>
      <c r="M131" s="11"/>
      <c r="N131" s="11"/>
      <c r="O131" s="11"/>
      <c r="P131" s="11"/>
      <c r="Q131" s="11"/>
      <c r="R131" s="11"/>
    </row>
    <row r="132" spans="1:18" s="5" customFormat="1" ht="12" customHeight="1" x14ac:dyDescent="0.15">
      <c r="A132" s="1"/>
      <c r="B132" s="82"/>
      <c r="C132" s="6"/>
      <c r="D132" s="56"/>
      <c r="E132" s="57"/>
      <c r="F132" s="64"/>
      <c r="G132" s="58" t="s">
        <v>469</v>
      </c>
      <c r="H132" s="68" t="s">
        <v>223</v>
      </c>
      <c r="I132" s="56">
        <v>85083</v>
      </c>
      <c r="J132" s="56">
        <v>1238164</v>
      </c>
      <c r="K132" s="50">
        <f>+I132/J132*100</f>
        <v>6.8717068175136733</v>
      </c>
      <c r="L132" s="11"/>
      <c r="M132" s="11"/>
      <c r="N132" s="11"/>
      <c r="O132" s="11"/>
      <c r="P132" s="11"/>
      <c r="Q132" s="11"/>
      <c r="R132" s="11"/>
    </row>
    <row r="133" spans="1:18" s="14" customFormat="1" ht="15.95" customHeight="1" x14ac:dyDescent="0.15">
      <c r="A133" s="1"/>
      <c r="B133" s="84" t="s">
        <v>470</v>
      </c>
      <c r="C133" s="75" t="s">
        <v>940</v>
      </c>
      <c r="D133" s="16">
        <f>SUM(I134:I139)</f>
        <v>72215</v>
      </c>
      <c r="E133" s="16">
        <f>SUM(J134:J139)</f>
        <v>5624235</v>
      </c>
      <c r="F133" s="62">
        <f>+D133/E133*100</f>
        <v>1.28399684579325</v>
      </c>
      <c r="G133" s="24"/>
      <c r="H133" s="69"/>
      <c r="I133" s="17"/>
      <c r="J133" s="17"/>
      <c r="K133" s="32"/>
      <c r="L133" s="11"/>
      <c r="M133" s="11"/>
      <c r="N133" s="11"/>
      <c r="O133" s="11"/>
      <c r="P133" s="11"/>
      <c r="Q133" s="11"/>
      <c r="R133" s="11"/>
    </row>
    <row r="134" spans="1:18" s="5" customFormat="1" ht="12" customHeight="1" x14ac:dyDescent="0.15">
      <c r="A134" s="1"/>
      <c r="B134" s="82"/>
      <c r="C134" s="75"/>
      <c r="D134" s="56"/>
      <c r="E134" s="57"/>
      <c r="F134" s="64"/>
      <c r="G134" s="58" t="s">
        <v>47</v>
      </c>
      <c r="H134" s="68" t="s">
        <v>224</v>
      </c>
      <c r="I134" s="56">
        <v>6750</v>
      </c>
      <c r="J134" s="56">
        <v>2090333</v>
      </c>
      <c r="K134" s="50">
        <f t="shared" ref="K134:K139" si="5">+I134/J134*100</f>
        <v>0.32291505707463836</v>
      </c>
      <c r="L134" s="11"/>
      <c r="M134" s="11"/>
      <c r="N134" s="11"/>
      <c r="O134" s="11"/>
      <c r="P134" s="11"/>
      <c r="Q134" s="11"/>
      <c r="R134" s="11"/>
    </row>
    <row r="135" spans="1:18" s="5" customFormat="1" ht="12" customHeight="1" x14ac:dyDescent="0.15">
      <c r="A135" s="1"/>
      <c r="B135" s="82"/>
      <c r="C135" s="76"/>
      <c r="D135" s="56"/>
      <c r="E135" s="57"/>
      <c r="F135" s="64"/>
      <c r="G135" s="58" t="s">
        <v>471</v>
      </c>
      <c r="H135" s="68" t="s">
        <v>941</v>
      </c>
      <c r="I135" s="56">
        <v>40600</v>
      </c>
      <c r="J135" s="56">
        <v>1420275</v>
      </c>
      <c r="K135" s="50">
        <f t="shared" si="5"/>
        <v>2.8586013272077588</v>
      </c>
      <c r="L135" s="11"/>
      <c r="M135" s="11"/>
      <c r="N135" s="11"/>
      <c r="O135" s="11"/>
      <c r="P135" s="11"/>
      <c r="Q135" s="11"/>
      <c r="R135" s="11"/>
    </row>
    <row r="136" spans="1:18" s="5" customFormat="1" ht="12" customHeight="1" x14ac:dyDescent="0.15">
      <c r="A136" s="1"/>
      <c r="B136" s="82"/>
      <c r="C136" s="6"/>
      <c r="D136" s="56"/>
      <c r="E136" s="57"/>
      <c r="F136" s="64"/>
      <c r="G136" s="58" t="s">
        <v>472</v>
      </c>
      <c r="H136" s="68" t="s">
        <v>476</v>
      </c>
      <c r="I136" s="56">
        <v>0</v>
      </c>
      <c r="J136" s="56">
        <v>593928</v>
      </c>
      <c r="K136" s="50">
        <f t="shared" si="5"/>
        <v>0</v>
      </c>
      <c r="L136" s="11"/>
      <c r="M136" s="11"/>
      <c r="N136" s="11"/>
      <c r="O136" s="11"/>
      <c r="P136" s="11"/>
      <c r="Q136" s="11"/>
      <c r="R136" s="11"/>
    </row>
    <row r="137" spans="1:18" s="5" customFormat="1" ht="12" customHeight="1" x14ac:dyDescent="0.15">
      <c r="A137" s="1"/>
      <c r="B137" s="82"/>
      <c r="C137" s="6"/>
      <c r="D137" s="56"/>
      <c r="E137" s="57"/>
      <c r="F137" s="64"/>
      <c r="G137" s="58" t="s">
        <v>473</v>
      </c>
      <c r="H137" s="68" t="s">
        <v>477</v>
      </c>
      <c r="I137" s="56">
        <v>2110</v>
      </c>
      <c r="J137" s="56">
        <v>140782</v>
      </c>
      <c r="K137" s="50">
        <f t="shared" si="5"/>
        <v>1.4987711497208451</v>
      </c>
      <c r="L137" s="11"/>
      <c r="M137" s="11"/>
      <c r="N137" s="11"/>
      <c r="O137" s="11"/>
      <c r="P137" s="11"/>
      <c r="Q137" s="11"/>
      <c r="R137" s="11"/>
    </row>
    <row r="138" spans="1:18" s="5" customFormat="1" ht="12" customHeight="1" x14ac:dyDescent="0.15">
      <c r="A138" s="1"/>
      <c r="B138" s="82"/>
      <c r="C138" s="6"/>
      <c r="D138" s="56"/>
      <c r="E138" s="57"/>
      <c r="F138" s="64"/>
      <c r="G138" s="58" t="s">
        <v>474</v>
      </c>
      <c r="H138" s="68" t="s">
        <v>225</v>
      </c>
      <c r="I138" s="56">
        <v>0</v>
      </c>
      <c r="J138" s="56">
        <v>81742</v>
      </c>
      <c r="K138" s="50">
        <f t="shared" si="5"/>
        <v>0</v>
      </c>
      <c r="L138" s="11"/>
      <c r="M138" s="11"/>
      <c r="N138" s="11"/>
      <c r="O138" s="11"/>
      <c r="P138" s="11"/>
      <c r="Q138" s="11"/>
      <c r="R138" s="11"/>
    </row>
    <row r="139" spans="1:18" s="5" customFormat="1" ht="12" customHeight="1" x14ac:dyDescent="0.15">
      <c r="A139" s="1"/>
      <c r="B139" s="82"/>
      <c r="C139" s="6"/>
      <c r="D139" s="56"/>
      <c r="E139" s="57"/>
      <c r="F139" s="64"/>
      <c r="G139" s="58" t="s">
        <v>475</v>
      </c>
      <c r="H139" s="68" t="s">
        <v>226</v>
      </c>
      <c r="I139" s="56">
        <v>22755</v>
      </c>
      <c r="J139" s="56">
        <v>1297175</v>
      </c>
      <c r="K139" s="50">
        <f t="shared" si="5"/>
        <v>1.7541966195771581</v>
      </c>
      <c r="L139" s="65"/>
      <c r="M139" s="11"/>
      <c r="N139" s="11"/>
      <c r="O139" s="11"/>
      <c r="P139" s="11"/>
      <c r="Q139" s="11"/>
      <c r="R139" s="11"/>
    </row>
    <row r="140" spans="1:18" s="14" customFormat="1" ht="15.95" customHeight="1" x14ac:dyDescent="0.15">
      <c r="A140" s="1"/>
      <c r="B140" s="80" t="s">
        <v>478</v>
      </c>
      <c r="C140" s="71" t="s">
        <v>138</v>
      </c>
      <c r="D140" s="16">
        <f>SUM(I141:I144)</f>
        <v>1940</v>
      </c>
      <c r="E140" s="16">
        <f>SUM(J141:J144)</f>
        <v>2511676</v>
      </c>
      <c r="F140" s="62">
        <f>+D140/E140*100</f>
        <v>7.7239261751913854E-2</v>
      </c>
      <c r="G140" s="25"/>
      <c r="H140" s="66"/>
      <c r="I140" s="16"/>
      <c r="J140" s="16"/>
      <c r="K140" s="31"/>
      <c r="L140" s="11"/>
      <c r="M140" s="11"/>
      <c r="N140" s="11"/>
      <c r="O140" s="11"/>
      <c r="P140" s="11"/>
      <c r="Q140" s="11"/>
      <c r="R140" s="11"/>
    </row>
    <row r="141" spans="1:18" s="5" customFormat="1" ht="12" customHeight="1" x14ac:dyDescent="0.15">
      <c r="A141" s="1"/>
      <c r="B141" s="81"/>
      <c r="C141" s="12"/>
      <c r="D141" s="47"/>
      <c r="E141" s="48"/>
      <c r="F141" s="63"/>
      <c r="G141" s="49" t="s">
        <v>48</v>
      </c>
      <c r="H141" s="67" t="s">
        <v>227</v>
      </c>
      <c r="I141" s="47">
        <v>52</v>
      </c>
      <c r="J141" s="47">
        <v>342212</v>
      </c>
      <c r="K141" s="50">
        <f>+I141/J141*100</f>
        <v>1.51952590791673E-2</v>
      </c>
      <c r="L141" s="11"/>
      <c r="M141" s="11"/>
      <c r="N141" s="11"/>
      <c r="O141" s="11"/>
      <c r="P141" s="11"/>
      <c r="Q141" s="11"/>
      <c r="R141" s="11"/>
    </row>
    <row r="142" spans="1:18" s="5" customFormat="1" ht="12" customHeight="1" x14ac:dyDescent="0.15">
      <c r="A142" s="1"/>
      <c r="B142" s="82"/>
      <c r="C142" s="6"/>
      <c r="D142" s="56"/>
      <c r="E142" s="57"/>
      <c r="F142" s="64"/>
      <c r="G142" s="58" t="s">
        <v>479</v>
      </c>
      <c r="H142" s="68" t="s">
        <v>228</v>
      </c>
      <c r="I142" s="56">
        <v>9</v>
      </c>
      <c r="J142" s="56">
        <v>1380325</v>
      </c>
      <c r="K142" s="50">
        <f>+I142/J142*100</f>
        <v>6.5202035752449602E-4</v>
      </c>
      <c r="L142" s="11"/>
      <c r="M142" s="11"/>
      <c r="N142" s="11"/>
      <c r="O142" s="11"/>
      <c r="P142" s="11"/>
      <c r="Q142" s="11"/>
      <c r="R142" s="11"/>
    </row>
    <row r="143" spans="1:18" s="5" customFormat="1" ht="12" customHeight="1" x14ac:dyDescent="0.15">
      <c r="A143" s="1"/>
      <c r="B143" s="82"/>
      <c r="C143" s="6"/>
      <c r="D143" s="56"/>
      <c r="E143" s="57"/>
      <c r="F143" s="64"/>
      <c r="G143" s="58" t="s">
        <v>480</v>
      </c>
      <c r="H143" s="68" t="s">
        <v>229</v>
      </c>
      <c r="I143" s="56">
        <v>0</v>
      </c>
      <c r="J143" s="56">
        <v>446836</v>
      </c>
      <c r="K143" s="50">
        <f>+I143/J143*100</f>
        <v>0</v>
      </c>
      <c r="L143" s="11"/>
      <c r="M143" s="11"/>
      <c r="N143" s="11"/>
      <c r="O143" s="11"/>
      <c r="P143" s="11"/>
      <c r="Q143" s="11"/>
      <c r="R143" s="11"/>
    </row>
    <row r="144" spans="1:18" s="5" customFormat="1" ht="12" customHeight="1" x14ac:dyDescent="0.15">
      <c r="A144" s="1"/>
      <c r="B144" s="82"/>
      <c r="C144" s="6"/>
      <c r="D144" s="56"/>
      <c r="E144" s="57"/>
      <c r="F144" s="64"/>
      <c r="G144" s="58" t="s">
        <v>481</v>
      </c>
      <c r="H144" s="68" t="s">
        <v>230</v>
      </c>
      <c r="I144" s="56">
        <v>1879</v>
      </c>
      <c r="J144" s="56">
        <v>342303</v>
      </c>
      <c r="K144" s="50">
        <f>+I144/J144*100</f>
        <v>0.5489288729575843</v>
      </c>
      <c r="L144" s="11"/>
      <c r="M144" s="11"/>
      <c r="N144" s="11"/>
      <c r="O144" s="11"/>
      <c r="P144" s="11"/>
      <c r="Q144" s="11"/>
      <c r="R144" s="11"/>
    </row>
    <row r="145" spans="1:18" s="14" customFormat="1" ht="15.95" customHeight="1" x14ac:dyDescent="0.15">
      <c r="A145" s="1"/>
      <c r="B145" s="80" t="s">
        <v>482</v>
      </c>
      <c r="C145" s="71" t="s">
        <v>139</v>
      </c>
      <c r="D145" s="16">
        <f>SUM(I146:I146)</f>
        <v>36</v>
      </c>
      <c r="E145" s="16">
        <f>SUM(J146:J146)</f>
        <v>493718</v>
      </c>
      <c r="F145" s="62">
        <f>+D145/E145*100</f>
        <v>7.2916118107907747E-3</v>
      </c>
      <c r="G145" s="25"/>
      <c r="H145" s="66"/>
      <c r="I145" s="16"/>
      <c r="J145" s="16"/>
      <c r="K145" s="31"/>
      <c r="L145" s="11"/>
      <c r="M145" s="11"/>
      <c r="N145" s="11"/>
      <c r="O145" s="11"/>
      <c r="P145" s="11"/>
      <c r="Q145" s="11"/>
      <c r="R145" s="11"/>
    </row>
    <row r="146" spans="1:18" s="5" customFormat="1" ht="12" customHeight="1" x14ac:dyDescent="0.15">
      <c r="A146" s="1"/>
      <c r="B146" s="81"/>
      <c r="C146" s="12"/>
      <c r="D146" s="47"/>
      <c r="E146" s="48"/>
      <c r="F146" s="63"/>
      <c r="G146" s="49" t="s">
        <v>49</v>
      </c>
      <c r="H146" s="67" t="s">
        <v>942</v>
      </c>
      <c r="I146" s="47">
        <v>36</v>
      </c>
      <c r="J146" s="47">
        <v>493718</v>
      </c>
      <c r="K146" s="50">
        <f>+I146/J146*100</f>
        <v>7.2916118107907747E-3</v>
      </c>
      <c r="L146" s="11"/>
      <c r="M146" s="11"/>
      <c r="N146" s="11"/>
      <c r="O146" s="11"/>
      <c r="P146" s="11"/>
      <c r="Q146" s="11"/>
      <c r="R146" s="11"/>
    </row>
    <row r="147" spans="1:18" s="14" customFormat="1" ht="15.95" customHeight="1" x14ac:dyDescent="0.15">
      <c r="A147" s="1"/>
      <c r="B147" s="80" t="s">
        <v>483</v>
      </c>
      <c r="C147" s="71" t="s">
        <v>231</v>
      </c>
      <c r="D147" s="16">
        <f>SUM(I148)</f>
        <v>18307</v>
      </c>
      <c r="E147" s="16">
        <f>SUM(J148)</f>
        <v>7055434</v>
      </c>
      <c r="F147" s="62">
        <f>+D147/E147*100</f>
        <v>0.25947376164244468</v>
      </c>
      <c r="G147" s="25"/>
      <c r="H147" s="66"/>
      <c r="I147" s="16"/>
      <c r="J147" s="16"/>
      <c r="K147" s="31"/>
      <c r="L147" s="11"/>
      <c r="M147" s="11"/>
      <c r="N147" s="11"/>
      <c r="O147" s="11"/>
      <c r="P147" s="11"/>
      <c r="Q147" s="11"/>
      <c r="R147" s="11"/>
    </row>
    <row r="148" spans="1:18" s="5" customFormat="1" ht="12" customHeight="1" x14ac:dyDescent="0.15">
      <c r="A148" s="1"/>
      <c r="B148" s="81"/>
      <c r="C148" s="12"/>
      <c r="D148" s="47"/>
      <c r="E148" s="48"/>
      <c r="F148" s="63"/>
      <c r="G148" s="49" t="s">
        <v>50</v>
      </c>
      <c r="H148" s="67" t="s">
        <v>231</v>
      </c>
      <c r="I148" s="47">
        <v>18307</v>
      </c>
      <c r="J148" s="47">
        <v>7055434</v>
      </c>
      <c r="K148" s="50">
        <f>+I148/J148*100</f>
        <v>0.25947376164244468</v>
      </c>
      <c r="L148" s="11"/>
      <c r="M148" s="11"/>
      <c r="N148" s="11"/>
      <c r="O148" s="11"/>
      <c r="P148" s="11"/>
      <c r="Q148" s="11"/>
      <c r="R148" s="11"/>
    </row>
    <row r="149" spans="1:18" s="14" customFormat="1" ht="15.95" customHeight="1" x14ac:dyDescent="0.15">
      <c r="A149" s="1"/>
      <c r="B149" s="80" t="s">
        <v>484</v>
      </c>
      <c r="C149" s="73" t="s">
        <v>485</v>
      </c>
      <c r="D149" s="16">
        <f>SUM(I150:I157)</f>
        <v>285040</v>
      </c>
      <c r="E149" s="16">
        <f>SUM(J150:J157)</f>
        <v>6888938</v>
      </c>
      <c r="F149" s="62">
        <f>+D149/E149*100</f>
        <v>4.1376479219293305</v>
      </c>
      <c r="G149" s="25"/>
      <c r="H149" s="66"/>
      <c r="I149" s="16"/>
      <c r="J149" s="16"/>
      <c r="K149" s="31"/>
      <c r="L149" s="11"/>
      <c r="M149" s="11"/>
      <c r="N149" s="11"/>
      <c r="O149" s="11"/>
      <c r="P149" s="11"/>
      <c r="Q149" s="11"/>
      <c r="R149" s="11"/>
    </row>
    <row r="150" spans="1:18" s="5" customFormat="1" ht="12" customHeight="1" x14ac:dyDescent="0.15">
      <c r="A150" s="1"/>
      <c r="B150" s="81"/>
      <c r="C150" s="73"/>
      <c r="D150" s="47"/>
      <c r="E150" s="48"/>
      <c r="F150" s="63"/>
      <c r="G150" s="49" t="s">
        <v>486</v>
      </c>
      <c r="H150" s="67" t="s">
        <v>943</v>
      </c>
      <c r="I150" s="47">
        <v>173227</v>
      </c>
      <c r="J150" s="47">
        <v>1028320</v>
      </c>
      <c r="K150" s="50">
        <f t="shared" ref="K150:K157" si="6">+I150/J150*100</f>
        <v>16.845631709973549</v>
      </c>
      <c r="L150" s="11"/>
      <c r="M150" s="11"/>
      <c r="N150" s="11"/>
      <c r="O150" s="11"/>
      <c r="P150" s="11"/>
      <c r="Q150" s="11"/>
      <c r="R150" s="11"/>
    </row>
    <row r="151" spans="1:18" s="5" customFormat="1" ht="12" customHeight="1" x14ac:dyDescent="0.15">
      <c r="A151" s="1"/>
      <c r="B151" s="82"/>
      <c r="C151" s="6"/>
      <c r="D151" s="56"/>
      <c r="E151" s="48"/>
      <c r="F151" s="64"/>
      <c r="G151" s="58" t="s">
        <v>487</v>
      </c>
      <c r="H151" s="68" t="s">
        <v>944</v>
      </c>
      <c r="I151" s="56">
        <v>34208</v>
      </c>
      <c r="J151" s="56">
        <v>1535666</v>
      </c>
      <c r="K151" s="50">
        <f t="shared" si="6"/>
        <v>2.2275677132918226</v>
      </c>
      <c r="L151" s="11"/>
      <c r="M151" s="11"/>
      <c r="N151" s="11"/>
      <c r="O151" s="11"/>
      <c r="P151" s="11"/>
      <c r="Q151" s="11"/>
      <c r="R151" s="11"/>
    </row>
    <row r="152" spans="1:18" s="5" customFormat="1" ht="12" customHeight="1" x14ac:dyDescent="0.15">
      <c r="A152" s="1"/>
      <c r="B152" s="82"/>
      <c r="C152" s="6"/>
      <c r="D152" s="56"/>
      <c r="E152" s="48"/>
      <c r="F152" s="64"/>
      <c r="G152" s="58" t="s">
        <v>488</v>
      </c>
      <c r="H152" s="68" t="s">
        <v>945</v>
      </c>
      <c r="I152" s="56">
        <v>4237</v>
      </c>
      <c r="J152" s="56">
        <v>972766</v>
      </c>
      <c r="K152" s="50">
        <f>+I152/J152*100</f>
        <v>0.43556209818188546</v>
      </c>
      <c r="L152" s="11"/>
      <c r="M152" s="11"/>
      <c r="N152" s="11"/>
      <c r="O152" s="11"/>
      <c r="P152" s="11"/>
      <c r="Q152" s="11"/>
      <c r="R152" s="11"/>
    </row>
    <row r="153" spans="1:18" s="5" customFormat="1" ht="12" customHeight="1" x14ac:dyDescent="0.15">
      <c r="A153" s="1"/>
      <c r="B153" s="82"/>
      <c r="C153" s="6"/>
      <c r="D153" s="56"/>
      <c r="E153" s="48"/>
      <c r="F153" s="64"/>
      <c r="G153" s="58" t="s">
        <v>946</v>
      </c>
      <c r="H153" s="68" t="s">
        <v>947</v>
      </c>
      <c r="I153" s="56">
        <v>316</v>
      </c>
      <c r="J153" s="56">
        <v>301527</v>
      </c>
      <c r="K153" s="50">
        <f t="shared" si="6"/>
        <v>0.10479990183300335</v>
      </c>
      <c r="L153" s="11"/>
      <c r="M153" s="11"/>
      <c r="N153" s="11"/>
      <c r="O153" s="11"/>
      <c r="P153" s="11"/>
      <c r="Q153" s="11"/>
      <c r="R153" s="11"/>
    </row>
    <row r="154" spans="1:18" s="5" customFormat="1" ht="12" customHeight="1" x14ac:dyDescent="0.15">
      <c r="A154" s="1"/>
      <c r="B154" s="82"/>
      <c r="C154" s="6"/>
      <c r="D154" s="56"/>
      <c r="E154" s="48"/>
      <c r="F154" s="64"/>
      <c r="G154" s="58" t="s">
        <v>489</v>
      </c>
      <c r="H154" s="68" t="s">
        <v>232</v>
      </c>
      <c r="I154" s="56">
        <v>7060</v>
      </c>
      <c r="J154" s="56">
        <v>387196</v>
      </c>
      <c r="K154" s="50">
        <f t="shared" si="6"/>
        <v>1.8233659438630565</v>
      </c>
      <c r="L154" s="11"/>
      <c r="M154" s="11"/>
      <c r="N154" s="11"/>
      <c r="O154" s="11"/>
      <c r="P154" s="11"/>
      <c r="Q154" s="11"/>
      <c r="R154" s="11"/>
    </row>
    <row r="155" spans="1:18" s="5" customFormat="1" ht="12" customHeight="1" x14ac:dyDescent="0.15">
      <c r="A155" s="1"/>
      <c r="B155" s="82"/>
      <c r="C155" s="6"/>
      <c r="D155" s="56"/>
      <c r="E155" s="48"/>
      <c r="F155" s="64"/>
      <c r="G155" s="58" t="s">
        <v>490</v>
      </c>
      <c r="H155" s="68" t="s">
        <v>492</v>
      </c>
      <c r="I155" s="56">
        <v>887</v>
      </c>
      <c r="J155" s="56">
        <v>294358</v>
      </c>
      <c r="K155" s="50">
        <f t="shared" si="6"/>
        <v>0.3013337500594514</v>
      </c>
      <c r="L155" s="11"/>
      <c r="M155" s="11"/>
      <c r="N155" s="11"/>
      <c r="O155" s="11"/>
      <c r="P155" s="11"/>
      <c r="Q155" s="11"/>
      <c r="R155" s="11"/>
    </row>
    <row r="156" spans="1:18" s="5" customFormat="1" ht="12" customHeight="1" x14ac:dyDescent="0.15">
      <c r="A156" s="1"/>
      <c r="B156" s="82"/>
      <c r="C156" s="6"/>
      <c r="D156" s="56"/>
      <c r="E156" s="48"/>
      <c r="F156" s="64"/>
      <c r="G156" s="58" t="s">
        <v>948</v>
      </c>
      <c r="H156" s="68" t="s">
        <v>949</v>
      </c>
      <c r="I156" s="56">
        <v>50</v>
      </c>
      <c r="J156" s="56">
        <v>366583</v>
      </c>
      <c r="K156" s="50">
        <f t="shared" si="6"/>
        <v>1.3639475916777373E-2</v>
      </c>
      <c r="L156" s="11"/>
      <c r="M156" s="11"/>
      <c r="N156" s="11"/>
      <c r="O156" s="11"/>
      <c r="P156" s="11"/>
      <c r="Q156" s="11"/>
      <c r="R156" s="11"/>
    </row>
    <row r="157" spans="1:18" s="5" customFormat="1" ht="12" customHeight="1" x14ac:dyDescent="0.15">
      <c r="A157" s="1"/>
      <c r="B157" s="82"/>
      <c r="C157" s="6"/>
      <c r="D157" s="56"/>
      <c r="E157" s="57"/>
      <c r="F157" s="64"/>
      <c r="G157" s="58" t="s">
        <v>491</v>
      </c>
      <c r="H157" s="68" t="s">
        <v>233</v>
      </c>
      <c r="I157" s="56">
        <v>65055</v>
      </c>
      <c r="J157" s="56">
        <v>2002522</v>
      </c>
      <c r="K157" s="50">
        <f t="shared" si="6"/>
        <v>3.2486534480020692</v>
      </c>
      <c r="L157" s="11"/>
      <c r="M157" s="11"/>
      <c r="N157" s="11"/>
      <c r="O157" s="11"/>
      <c r="P157" s="11"/>
      <c r="Q157" s="11"/>
      <c r="R157" s="11"/>
    </row>
    <row r="158" spans="1:18" s="14" customFormat="1" ht="15.95" customHeight="1" x14ac:dyDescent="0.15">
      <c r="A158" s="1"/>
      <c r="B158" s="80" t="s">
        <v>493</v>
      </c>
      <c r="C158" s="71" t="s">
        <v>234</v>
      </c>
      <c r="D158" s="16">
        <f>SUM(I159)</f>
        <v>564801</v>
      </c>
      <c r="E158" s="16">
        <f>SUM(J159)</f>
        <v>15382612</v>
      </c>
      <c r="F158" s="62">
        <f>+D158/E158*100</f>
        <v>3.6716846267720982</v>
      </c>
      <c r="G158" s="25"/>
      <c r="H158" s="66"/>
      <c r="I158" s="16"/>
      <c r="J158" s="16"/>
      <c r="K158" s="31"/>
      <c r="L158" s="11"/>
      <c r="M158" s="11"/>
      <c r="N158" s="11"/>
      <c r="O158" s="11"/>
      <c r="P158" s="11"/>
      <c r="Q158" s="11"/>
      <c r="R158" s="11"/>
    </row>
    <row r="159" spans="1:18" s="5" customFormat="1" ht="12" customHeight="1" x14ac:dyDescent="0.15">
      <c r="A159" s="1"/>
      <c r="B159" s="81"/>
      <c r="C159" s="12"/>
      <c r="D159" s="47"/>
      <c r="E159" s="48"/>
      <c r="F159" s="63"/>
      <c r="G159" s="49" t="s">
        <v>51</v>
      </c>
      <c r="H159" s="67" t="s">
        <v>234</v>
      </c>
      <c r="I159" s="47">
        <v>564801</v>
      </c>
      <c r="J159" s="47">
        <v>15382612</v>
      </c>
      <c r="K159" s="50">
        <f>+I159/J159*100</f>
        <v>3.6716846267720982</v>
      </c>
      <c r="L159" s="11"/>
      <c r="M159" s="11"/>
      <c r="N159" s="11"/>
      <c r="O159" s="11"/>
      <c r="P159" s="11"/>
      <c r="Q159" s="11"/>
      <c r="R159" s="11"/>
    </row>
    <row r="160" spans="1:18" s="14" customFormat="1" ht="15.95" customHeight="1" x14ac:dyDescent="0.15">
      <c r="A160" s="1"/>
      <c r="B160" s="80" t="s">
        <v>494</v>
      </c>
      <c r="C160" s="71" t="s">
        <v>235</v>
      </c>
      <c r="D160" s="16">
        <f>SUM(I161:I162)</f>
        <v>48439</v>
      </c>
      <c r="E160" s="16">
        <f>SUM(J161:J162)</f>
        <v>1452000</v>
      </c>
      <c r="F160" s="62">
        <f>+D160/E160*100</f>
        <v>3.3360192837465568</v>
      </c>
      <c r="G160" s="25"/>
      <c r="H160" s="66"/>
      <c r="I160" s="16"/>
      <c r="J160" s="16"/>
      <c r="K160" s="31"/>
      <c r="L160" s="11"/>
      <c r="M160" s="11"/>
      <c r="N160" s="11"/>
      <c r="O160" s="11"/>
      <c r="P160" s="11"/>
      <c r="Q160" s="11"/>
      <c r="R160" s="11"/>
    </row>
    <row r="161" spans="1:18" s="5" customFormat="1" ht="12" customHeight="1" x14ac:dyDescent="0.15">
      <c r="A161" s="1"/>
      <c r="B161" s="81"/>
      <c r="C161" s="12"/>
      <c r="D161" s="47"/>
      <c r="E161" s="48"/>
      <c r="F161" s="63"/>
      <c r="G161" s="49" t="s">
        <v>52</v>
      </c>
      <c r="H161" s="67" t="s">
        <v>235</v>
      </c>
      <c r="I161" s="47">
        <v>45020</v>
      </c>
      <c r="J161" s="47">
        <v>991470</v>
      </c>
      <c r="K161" s="50">
        <f>+I161/J161*100</f>
        <v>4.5407324477795594</v>
      </c>
      <c r="L161" s="11"/>
      <c r="M161" s="11"/>
      <c r="N161" s="11"/>
      <c r="O161" s="11"/>
      <c r="P161" s="11"/>
      <c r="Q161" s="11"/>
      <c r="R161" s="11"/>
    </row>
    <row r="162" spans="1:18" s="5" customFormat="1" ht="12" customHeight="1" x14ac:dyDescent="0.15">
      <c r="A162" s="1"/>
      <c r="B162" s="82"/>
      <c r="C162" s="6"/>
      <c r="D162" s="56"/>
      <c r="E162" s="57"/>
      <c r="F162" s="64"/>
      <c r="G162" s="58" t="s">
        <v>495</v>
      </c>
      <c r="H162" s="68" t="s">
        <v>236</v>
      </c>
      <c r="I162" s="56">
        <v>3419</v>
      </c>
      <c r="J162" s="56">
        <v>460530</v>
      </c>
      <c r="K162" s="50">
        <f>+I162/J162*100</f>
        <v>0.74240548932751393</v>
      </c>
      <c r="L162" s="11"/>
      <c r="M162" s="11"/>
      <c r="N162" s="11"/>
      <c r="O162" s="11"/>
      <c r="P162" s="11"/>
      <c r="Q162" s="11"/>
      <c r="R162" s="11"/>
    </row>
    <row r="163" spans="1:18" s="14" customFormat="1" ht="15.95" customHeight="1" x14ac:dyDescent="0.15">
      <c r="A163" s="1"/>
      <c r="B163" s="80" t="s">
        <v>496</v>
      </c>
      <c r="C163" s="71" t="s">
        <v>237</v>
      </c>
      <c r="D163" s="16">
        <f>SUM(I164)</f>
        <v>54526</v>
      </c>
      <c r="E163" s="16">
        <f>SUM(J164)</f>
        <v>10826766</v>
      </c>
      <c r="F163" s="62">
        <f>+D163/E163*100</f>
        <v>0.50362222661873357</v>
      </c>
      <c r="G163" s="25"/>
      <c r="H163" s="66"/>
      <c r="I163" s="16"/>
      <c r="J163" s="16"/>
      <c r="K163" s="31"/>
      <c r="L163" s="11"/>
      <c r="M163" s="11"/>
      <c r="N163" s="11"/>
      <c r="O163" s="11"/>
      <c r="P163" s="11"/>
      <c r="Q163" s="11"/>
      <c r="R163" s="11"/>
    </row>
    <row r="164" spans="1:18" s="5" customFormat="1" ht="12" customHeight="1" x14ac:dyDescent="0.15">
      <c r="A164" s="1"/>
      <c r="B164" s="81"/>
      <c r="C164" s="12"/>
      <c r="D164" s="47"/>
      <c r="E164" s="48"/>
      <c r="F164" s="63"/>
      <c r="G164" s="49" t="s">
        <v>53</v>
      </c>
      <c r="H164" s="67" t="s">
        <v>237</v>
      </c>
      <c r="I164" s="47">
        <v>54526</v>
      </c>
      <c r="J164" s="47">
        <v>10826766</v>
      </c>
      <c r="K164" s="50">
        <f>+I164/J164*100</f>
        <v>0.50362222661873357</v>
      </c>
      <c r="L164" s="11"/>
      <c r="M164" s="11"/>
      <c r="N164" s="11"/>
      <c r="O164" s="11"/>
      <c r="P164" s="11"/>
      <c r="Q164" s="11"/>
      <c r="R164" s="11"/>
    </row>
    <row r="165" spans="1:18" s="14" customFormat="1" ht="15.95" customHeight="1" x14ac:dyDescent="0.15">
      <c r="A165" s="1"/>
      <c r="B165" s="80" t="s">
        <v>497</v>
      </c>
      <c r="C165" s="71" t="s">
        <v>140</v>
      </c>
      <c r="D165" s="16">
        <f>SUM(I166:I167)</f>
        <v>12654</v>
      </c>
      <c r="E165" s="16">
        <f>SUM(J166:J167)</f>
        <v>3171221</v>
      </c>
      <c r="F165" s="62">
        <f>+D165/E165*100</f>
        <v>0.39902611643906244</v>
      </c>
      <c r="G165" s="25"/>
      <c r="H165" s="66"/>
      <c r="I165" s="16"/>
      <c r="J165" s="16"/>
      <c r="K165" s="31"/>
      <c r="L165" s="11"/>
      <c r="M165" s="11"/>
      <c r="N165" s="11"/>
      <c r="O165" s="11"/>
      <c r="P165" s="11"/>
      <c r="Q165" s="11"/>
      <c r="R165" s="11"/>
    </row>
    <row r="166" spans="1:18" s="5" customFormat="1" ht="12" customHeight="1" x14ac:dyDescent="0.15">
      <c r="A166" s="1"/>
      <c r="B166" s="81"/>
      <c r="C166" s="12"/>
      <c r="D166" s="47"/>
      <c r="E166" s="48"/>
      <c r="F166" s="63"/>
      <c r="G166" s="49" t="s">
        <v>498</v>
      </c>
      <c r="H166" s="67" t="s">
        <v>500</v>
      </c>
      <c r="I166" s="47">
        <v>0</v>
      </c>
      <c r="J166" s="47">
        <v>1304128</v>
      </c>
      <c r="K166" s="50">
        <f>+I166/J166*100</f>
        <v>0</v>
      </c>
      <c r="L166" s="11"/>
      <c r="M166" s="11"/>
      <c r="N166" s="11"/>
      <c r="O166" s="11"/>
      <c r="P166" s="11"/>
      <c r="Q166" s="11"/>
      <c r="R166" s="11"/>
    </row>
    <row r="167" spans="1:18" s="5" customFormat="1" ht="12" customHeight="1" x14ac:dyDescent="0.15">
      <c r="A167" s="1"/>
      <c r="B167" s="82"/>
      <c r="C167" s="6"/>
      <c r="D167" s="56"/>
      <c r="E167" s="57"/>
      <c r="F167" s="64"/>
      <c r="G167" s="58" t="s">
        <v>499</v>
      </c>
      <c r="H167" s="68" t="s">
        <v>501</v>
      </c>
      <c r="I167" s="56">
        <v>12654</v>
      </c>
      <c r="J167" s="56">
        <v>1867093</v>
      </c>
      <c r="K167" s="50">
        <f>+I167/J167*100</f>
        <v>0.6777380666094297</v>
      </c>
      <c r="L167" s="11"/>
      <c r="M167" s="11"/>
      <c r="N167" s="11"/>
      <c r="O167" s="11"/>
      <c r="P167" s="11"/>
      <c r="Q167" s="11"/>
      <c r="R167" s="11"/>
    </row>
    <row r="168" spans="1:18" s="14" customFormat="1" ht="15.95" customHeight="1" x14ac:dyDescent="0.15">
      <c r="A168" s="1"/>
      <c r="B168" s="80" t="s">
        <v>502</v>
      </c>
      <c r="C168" s="71" t="s">
        <v>950</v>
      </c>
      <c r="D168" s="16">
        <f>SUM(I169:I170)</f>
        <v>1473</v>
      </c>
      <c r="E168" s="16">
        <f>SUM(J169:J170)</f>
        <v>343332</v>
      </c>
      <c r="F168" s="62">
        <f>+D168/E168*100</f>
        <v>0.42903079235259167</v>
      </c>
      <c r="G168" s="25"/>
      <c r="H168" s="66"/>
      <c r="I168" s="16"/>
      <c r="J168" s="16"/>
      <c r="K168" s="31"/>
      <c r="L168" s="11"/>
      <c r="M168" s="11"/>
      <c r="N168" s="11"/>
      <c r="O168" s="11"/>
      <c r="P168" s="11"/>
      <c r="Q168" s="11"/>
      <c r="R168" s="11"/>
    </row>
    <row r="169" spans="1:18" s="5" customFormat="1" ht="12" customHeight="1" x14ac:dyDescent="0.15">
      <c r="A169" s="1"/>
      <c r="B169" s="81"/>
      <c r="C169" s="12"/>
      <c r="D169" s="47"/>
      <c r="E169" s="48"/>
      <c r="F169" s="63"/>
      <c r="G169" s="49" t="s">
        <v>54</v>
      </c>
      <c r="H169" s="67" t="s">
        <v>238</v>
      </c>
      <c r="I169" s="47">
        <v>95</v>
      </c>
      <c r="J169" s="47">
        <v>117914</v>
      </c>
      <c r="K169" s="50">
        <f>+I169/J169*100</f>
        <v>8.0567193038994525E-2</v>
      </c>
      <c r="L169" s="11"/>
      <c r="M169" s="11"/>
      <c r="N169" s="11"/>
      <c r="O169" s="11"/>
      <c r="P169" s="11"/>
      <c r="Q169" s="11"/>
      <c r="R169" s="11"/>
    </row>
    <row r="170" spans="1:18" s="5" customFormat="1" ht="12" customHeight="1" x14ac:dyDescent="0.15">
      <c r="A170" s="1"/>
      <c r="B170" s="82"/>
      <c r="C170" s="6"/>
      <c r="D170" s="56"/>
      <c r="E170" s="57"/>
      <c r="F170" s="64"/>
      <c r="G170" s="58" t="s">
        <v>503</v>
      </c>
      <c r="H170" s="68" t="s">
        <v>951</v>
      </c>
      <c r="I170" s="56">
        <v>1378</v>
      </c>
      <c r="J170" s="56">
        <v>225418</v>
      </c>
      <c r="K170" s="50">
        <f>+I170/J170*100</f>
        <v>0.61130876859878092</v>
      </c>
      <c r="L170" s="11"/>
      <c r="M170" s="11"/>
      <c r="N170" s="11"/>
      <c r="O170" s="11"/>
      <c r="P170" s="11"/>
      <c r="Q170" s="11"/>
      <c r="R170" s="11"/>
    </row>
    <row r="171" spans="1:18" s="14" customFormat="1" ht="15.95" customHeight="1" x14ac:dyDescent="0.15">
      <c r="A171" s="1"/>
      <c r="B171" s="80" t="s">
        <v>504</v>
      </c>
      <c r="C171" s="71" t="s">
        <v>141</v>
      </c>
      <c r="D171" s="16">
        <f>SUM(I172:I174)</f>
        <v>3419</v>
      </c>
      <c r="E171" s="16">
        <f>SUM(J172:J174)</f>
        <v>1238037</v>
      </c>
      <c r="F171" s="62">
        <f>+D171/E171*100</f>
        <v>0.27616299028219671</v>
      </c>
      <c r="G171" s="25"/>
      <c r="H171" s="66"/>
      <c r="I171" s="16"/>
      <c r="J171" s="16"/>
      <c r="K171" s="31"/>
      <c r="L171" s="11"/>
      <c r="M171" s="11"/>
      <c r="N171" s="11"/>
      <c r="O171" s="11"/>
      <c r="P171" s="11"/>
      <c r="Q171" s="11"/>
      <c r="R171" s="11"/>
    </row>
    <row r="172" spans="1:18" s="5" customFormat="1" ht="12" customHeight="1" x14ac:dyDescent="0.15">
      <c r="A172" s="1"/>
      <c r="B172" s="81"/>
      <c r="C172" s="12"/>
      <c r="D172" s="47"/>
      <c r="E172" s="48"/>
      <c r="F172" s="63"/>
      <c r="G172" s="49" t="s">
        <v>55</v>
      </c>
      <c r="H172" s="67" t="s">
        <v>507</v>
      </c>
      <c r="I172" s="47">
        <v>0</v>
      </c>
      <c r="J172" s="47">
        <v>501284</v>
      </c>
      <c r="K172" s="50">
        <f>+I172/J172*100</f>
        <v>0</v>
      </c>
      <c r="L172" s="11"/>
      <c r="M172" s="11"/>
      <c r="N172" s="11"/>
      <c r="O172" s="11"/>
      <c r="P172" s="11"/>
      <c r="Q172" s="11"/>
      <c r="R172" s="11"/>
    </row>
    <row r="173" spans="1:18" s="5" customFormat="1" ht="12" customHeight="1" x14ac:dyDescent="0.15">
      <c r="A173" s="1"/>
      <c r="B173" s="82"/>
      <c r="C173" s="6"/>
      <c r="D173" s="56"/>
      <c r="E173" s="57"/>
      <c r="F173" s="64"/>
      <c r="G173" s="58" t="s">
        <v>505</v>
      </c>
      <c r="H173" s="68" t="s">
        <v>508</v>
      </c>
      <c r="I173" s="56">
        <v>198</v>
      </c>
      <c r="J173" s="56">
        <v>194436</v>
      </c>
      <c r="K173" s="50">
        <f>+I173/J173*100</f>
        <v>0.10183299389002036</v>
      </c>
      <c r="L173" s="11"/>
      <c r="M173" s="11"/>
      <c r="N173" s="11"/>
      <c r="O173" s="11"/>
      <c r="P173" s="11"/>
      <c r="Q173" s="11"/>
      <c r="R173" s="11"/>
    </row>
    <row r="174" spans="1:18" s="5" customFormat="1" ht="12" customHeight="1" x14ac:dyDescent="0.15">
      <c r="A174" s="1"/>
      <c r="B174" s="82"/>
      <c r="C174" s="6"/>
      <c r="D174" s="56"/>
      <c r="E174" s="57"/>
      <c r="F174" s="64"/>
      <c r="G174" s="58" t="s">
        <v>506</v>
      </c>
      <c r="H174" s="68" t="s">
        <v>509</v>
      </c>
      <c r="I174" s="56">
        <v>3221</v>
      </c>
      <c r="J174" s="56">
        <v>542317</v>
      </c>
      <c r="K174" s="50">
        <f>+I174/J174*100</f>
        <v>0.5939330686664811</v>
      </c>
      <c r="L174" s="11"/>
      <c r="M174" s="11"/>
      <c r="N174" s="11"/>
      <c r="O174" s="11"/>
      <c r="P174" s="11"/>
      <c r="Q174" s="11"/>
      <c r="R174" s="11"/>
    </row>
    <row r="175" spans="1:18" s="14" customFormat="1" ht="15.95" customHeight="1" x14ac:dyDescent="0.15">
      <c r="A175" s="1"/>
      <c r="B175" s="80" t="s">
        <v>510</v>
      </c>
      <c r="C175" s="71" t="s">
        <v>142</v>
      </c>
      <c r="D175" s="16">
        <f>SUM(I176:I178)</f>
        <v>32512</v>
      </c>
      <c r="E175" s="16">
        <f>SUM(J176:J178)</f>
        <v>2666761</v>
      </c>
      <c r="F175" s="62">
        <f>+D175/E175*100</f>
        <v>1.2191568723256414</v>
      </c>
      <c r="G175" s="25"/>
      <c r="H175" s="66"/>
      <c r="I175" s="16"/>
      <c r="J175" s="16"/>
      <c r="K175" s="31"/>
      <c r="L175" s="11"/>
      <c r="M175" s="11"/>
      <c r="N175" s="11"/>
      <c r="O175" s="11"/>
      <c r="P175" s="11"/>
      <c r="Q175" s="11"/>
      <c r="R175" s="11"/>
    </row>
    <row r="176" spans="1:18" s="5" customFormat="1" ht="12" customHeight="1" x14ac:dyDescent="0.15">
      <c r="A176" s="1"/>
      <c r="B176" s="81"/>
      <c r="C176" s="12"/>
      <c r="D176" s="47"/>
      <c r="E176" s="48"/>
      <c r="F176" s="63"/>
      <c r="G176" s="49" t="s">
        <v>56</v>
      </c>
      <c r="H176" s="67" t="s">
        <v>513</v>
      </c>
      <c r="I176" s="47">
        <v>5841</v>
      </c>
      <c r="J176" s="47">
        <v>403920</v>
      </c>
      <c r="K176" s="50">
        <f>+I176/J176*100</f>
        <v>1.446078431372549</v>
      </c>
      <c r="L176" s="11"/>
      <c r="M176" s="11"/>
      <c r="N176" s="11"/>
      <c r="O176" s="11"/>
      <c r="P176" s="11"/>
      <c r="Q176" s="11"/>
      <c r="R176" s="11"/>
    </row>
    <row r="177" spans="1:18" s="5" customFormat="1" ht="12" customHeight="1" x14ac:dyDescent="0.15">
      <c r="A177" s="1"/>
      <c r="B177" s="82"/>
      <c r="C177" s="6"/>
      <c r="D177" s="56"/>
      <c r="E177" s="57"/>
      <c r="F177" s="64"/>
      <c r="G177" s="58" t="s">
        <v>511</v>
      </c>
      <c r="H177" s="68" t="s">
        <v>514</v>
      </c>
      <c r="I177" s="56">
        <v>20013</v>
      </c>
      <c r="J177" s="56">
        <v>1222730</v>
      </c>
      <c r="K177" s="50">
        <f>+I177/J177*100</f>
        <v>1.6367472786306052</v>
      </c>
      <c r="L177" s="11"/>
      <c r="M177" s="11"/>
      <c r="N177" s="11"/>
      <c r="O177" s="11"/>
      <c r="P177" s="11"/>
      <c r="Q177" s="11"/>
      <c r="R177" s="11"/>
    </row>
    <row r="178" spans="1:18" s="5" customFormat="1" ht="12" customHeight="1" x14ac:dyDescent="0.15">
      <c r="A178" s="1"/>
      <c r="B178" s="82"/>
      <c r="C178" s="6"/>
      <c r="D178" s="56"/>
      <c r="E178" s="57"/>
      <c r="F178" s="64"/>
      <c r="G178" s="58" t="s">
        <v>512</v>
      </c>
      <c r="H178" s="68" t="s">
        <v>515</v>
      </c>
      <c r="I178" s="56">
        <v>6658</v>
      </c>
      <c r="J178" s="56">
        <v>1040111</v>
      </c>
      <c r="K178" s="50">
        <f>+I178/J178*100</f>
        <v>0.64012398676679705</v>
      </c>
      <c r="L178" s="11"/>
      <c r="M178" s="11"/>
      <c r="N178" s="11"/>
      <c r="O178" s="11"/>
      <c r="P178" s="11"/>
      <c r="Q178" s="11"/>
      <c r="R178" s="11"/>
    </row>
    <row r="179" spans="1:18" s="14" customFormat="1" ht="15.95" customHeight="1" x14ac:dyDescent="0.15">
      <c r="A179" s="1"/>
      <c r="B179" s="80" t="s">
        <v>516</v>
      </c>
      <c r="C179" s="71" t="s">
        <v>239</v>
      </c>
      <c r="D179" s="16">
        <f>SUM(I180)</f>
        <v>85</v>
      </c>
      <c r="E179" s="16">
        <f>SUM(J180)</f>
        <v>669082</v>
      </c>
      <c r="F179" s="62">
        <f>+D179/E179*100</f>
        <v>1.2703973503995025E-2</v>
      </c>
      <c r="G179" s="25"/>
      <c r="H179" s="66"/>
      <c r="I179" s="16"/>
      <c r="J179" s="16"/>
      <c r="K179" s="31"/>
      <c r="L179" s="11"/>
      <c r="M179" s="11"/>
      <c r="N179" s="11"/>
      <c r="O179" s="11"/>
      <c r="P179" s="11"/>
      <c r="Q179" s="11"/>
      <c r="R179" s="11"/>
    </row>
    <row r="180" spans="1:18" s="5" customFormat="1" ht="12" customHeight="1" x14ac:dyDescent="0.15">
      <c r="A180" s="1"/>
      <c r="B180" s="81"/>
      <c r="C180" s="12"/>
      <c r="D180" s="47"/>
      <c r="E180" s="48"/>
      <c r="F180" s="63"/>
      <c r="G180" s="49" t="s">
        <v>57</v>
      </c>
      <c r="H180" s="67" t="s">
        <v>239</v>
      </c>
      <c r="I180" s="47">
        <v>85</v>
      </c>
      <c r="J180" s="47">
        <v>669082</v>
      </c>
      <c r="K180" s="50">
        <f>+I180/J180*100</f>
        <v>1.2703973503995025E-2</v>
      </c>
      <c r="L180" s="11"/>
      <c r="M180" s="11"/>
      <c r="N180" s="11"/>
      <c r="O180" s="11"/>
      <c r="P180" s="11"/>
      <c r="Q180" s="11"/>
      <c r="R180" s="11"/>
    </row>
    <row r="181" spans="1:18" s="14" customFormat="1" ht="15.95" customHeight="1" x14ac:dyDescent="0.15">
      <c r="A181" s="1"/>
      <c r="B181" s="80" t="s">
        <v>517</v>
      </c>
      <c r="C181" s="71" t="s">
        <v>518</v>
      </c>
      <c r="D181" s="16">
        <f>SUM(I182:I186)</f>
        <v>7517</v>
      </c>
      <c r="E181" s="16">
        <f>SUM(J182:J186)</f>
        <v>1736738</v>
      </c>
      <c r="F181" s="62">
        <f>+D181/E181*100</f>
        <v>0.43282291284004842</v>
      </c>
      <c r="G181" s="25"/>
      <c r="H181" s="66"/>
      <c r="I181" s="16"/>
      <c r="J181" s="16"/>
      <c r="K181" s="31"/>
      <c r="L181" s="11"/>
      <c r="M181" s="11"/>
      <c r="N181" s="11"/>
      <c r="O181" s="11"/>
      <c r="P181" s="11"/>
      <c r="Q181" s="11"/>
      <c r="R181" s="11"/>
    </row>
    <row r="182" spans="1:18" s="5" customFormat="1" ht="12" customHeight="1" x14ac:dyDescent="0.15">
      <c r="A182" s="1"/>
      <c r="B182" s="81"/>
      <c r="C182" s="12"/>
      <c r="D182" s="47"/>
      <c r="E182" s="48"/>
      <c r="F182" s="63"/>
      <c r="G182" s="49" t="s">
        <v>519</v>
      </c>
      <c r="H182" s="67" t="s">
        <v>240</v>
      </c>
      <c r="I182" s="47">
        <v>0</v>
      </c>
      <c r="J182" s="47">
        <v>224471</v>
      </c>
      <c r="K182" s="50">
        <f>+I182/J182*100</f>
        <v>0</v>
      </c>
      <c r="L182" s="11"/>
      <c r="M182" s="11"/>
      <c r="N182" s="11"/>
      <c r="O182" s="11"/>
      <c r="P182" s="11"/>
      <c r="Q182" s="11"/>
      <c r="R182" s="11"/>
    </row>
    <row r="183" spans="1:18" s="5" customFormat="1" ht="12" customHeight="1" x14ac:dyDescent="0.15">
      <c r="A183" s="1"/>
      <c r="B183" s="82"/>
      <c r="C183" s="6"/>
      <c r="D183" s="56"/>
      <c r="E183" s="57"/>
      <c r="F183" s="64"/>
      <c r="G183" s="58" t="s">
        <v>520</v>
      </c>
      <c r="H183" s="68" t="s">
        <v>241</v>
      </c>
      <c r="I183" s="56">
        <v>4</v>
      </c>
      <c r="J183" s="56">
        <v>179208</v>
      </c>
      <c r="K183" s="50">
        <f>+I183/J183*100</f>
        <v>2.2320432123565915E-3</v>
      </c>
      <c r="L183" s="11"/>
      <c r="M183" s="11"/>
      <c r="N183" s="11"/>
      <c r="O183" s="11"/>
      <c r="P183" s="11"/>
      <c r="Q183" s="11"/>
      <c r="R183" s="11"/>
    </row>
    <row r="184" spans="1:18" s="5" customFormat="1" ht="12" customHeight="1" x14ac:dyDescent="0.15">
      <c r="A184" s="1"/>
      <c r="B184" s="82"/>
      <c r="C184" s="6"/>
      <c r="D184" s="56"/>
      <c r="E184" s="57"/>
      <c r="F184" s="64"/>
      <c r="G184" s="58" t="s">
        <v>58</v>
      </c>
      <c r="H184" s="68" t="s">
        <v>242</v>
      </c>
      <c r="I184" s="56">
        <v>149</v>
      </c>
      <c r="J184" s="56">
        <v>360781</v>
      </c>
      <c r="K184" s="50">
        <f>+I184/J184*100</f>
        <v>4.1299292368500558E-2</v>
      </c>
      <c r="L184" s="11"/>
      <c r="M184" s="11"/>
      <c r="N184" s="11"/>
      <c r="O184" s="11"/>
      <c r="P184" s="11"/>
      <c r="Q184" s="11"/>
      <c r="R184" s="11"/>
    </row>
    <row r="185" spans="1:18" s="5" customFormat="1" ht="12" customHeight="1" x14ac:dyDescent="0.15">
      <c r="A185" s="1"/>
      <c r="B185" s="82"/>
      <c r="C185" s="6"/>
      <c r="D185" s="56"/>
      <c r="E185" s="57"/>
      <c r="F185" s="64"/>
      <c r="G185" s="58" t="s">
        <v>521</v>
      </c>
      <c r="H185" s="68" t="s">
        <v>243</v>
      </c>
      <c r="I185" s="56">
        <v>732</v>
      </c>
      <c r="J185" s="56">
        <v>227375</v>
      </c>
      <c r="K185" s="50">
        <f>+I185/J185*100</f>
        <v>0.32193512919186362</v>
      </c>
      <c r="L185" s="11"/>
      <c r="M185" s="11"/>
      <c r="N185" s="11"/>
      <c r="O185" s="11"/>
      <c r="P185" s="11"/>
      <c r="Q185" s="11"/>
      <c r="R185" s="11"/>
    </row>
    <row r="186" spans="1:18" s="5" customFormat="1" ht="12" customHeight="1" x14ac:dyDescent="0.15">
      <c r="A186" s="1"/>
      <c r="B186" s="82"/>
      <c r="C186" s="6"/>
      <c r="D186" s="56"/>
      <c r="E186" s="57"/>
      <c r="F186" s="64"/>
      <c r="G186" s="58" t="s">
        <v>522</v>
      </c>
      <c r="H186" s="68" t="s">
        <v>244</v>
      </c>
      <c r="I186" s="56">
        <v>6632</v>
      </c>
      <c r="J186" s="56">
        <v>744903</v>
      </c>
      <c r="K186" s="50">
        <f>+I186/J186*100</f>
        <v>0.89031726278455037</v>
      </c>
      <c r="L186" s="11"/>
      <c r="M186" s="11"/>
      <c r="N186" s="11"/>
      <c r="O186" s="11"/>
      <c r="P186" s="11"/>
      <c r="Q186" s="11"/>
      <c r="R186" s="11"/>
    </row>
    <row r="187" spans="1:18" s="14" customFormat="1" ht="15.95" customHeight="1" x14ac:dyDescent="0.15">
      <c r="A187" s="1"/>
      <c r="B187" s="80" t="s">
        <v>523</v>
      </c>
      <c r="C187" s="71" t="s">
        <v>143</v>
      </c>
      <c r="D187" s="16">
        <f>SUM(I188:I191)</f>
        <v>392513</v>
      </c>
      <c r="E187" s="16">
        <f>SUM(J188:J191)</f>
        <v>9302671</v>
      </c>
      <c r="F187" s="62">
        <f>+D187/E187*100</f>
        <v>4.2193580746862924</v>
      </c>
      <c r="G187" s="25"/>
      <c r="H187" s="66"/>
      <c r="I187" s="16"/>
      <c r="J187" s="16"/>
      <c r="K187" s="31"/>
      <c r="L187" s="11"/>
      <c r="M187" s="11"/>
      <c r="N187" s="11"/>
      <c r="O187" s="11"/>
      <c r="P187" s="11"/>
      <c r="Q187" s="11"/>
      <c r="R187" s="11"/>
    </row>
    <row r="188" spans="1:18" s="5" customFormat="1" ht="12" customHeight="1" x14ac:dyDescent="0.15">
      <c r="A188" s="1"/>
      <c r="B188" s="81"/>
      <c r="C188" s="12"/>
      <c r="D188" s="47"/>
      <c r="E188" s="48"/>
      <c r="F188" s="63"/>
      <c r="G188" s="49" t="s">
        <v>59</v>
      </c>
      <c r="H188" s="67" t="s">
        <v>245</v>
      </c>
      <c r="I188" s="47">
        <v>155160</v>
      </c>
      <c r="J188" s="47">
        <v>3033611</v>
      </c>
      <c r="K188" s="50">
        <f>+I188/J188*100</f>
        <v>5.1146966437028345</v>
      </c>
      <c r="L188" s="11"/>
      <c r="M188" s="11"/>
      <c r="N188" s="11"/>
      <c r="O188" s="11"/>
      <c r="P188" s="11"/>
      <c r="Q188" s="11"/>
      <c r="R188" s="11"/>
    </row>
    <row r="189" spans="1:18" s="5" customFormat="1" ht="12" customHeight="1" x14ac:dyDescent="0.15">
      <c r="A189" s="1"/>
      <c r="B189" s="82"/>
      <c r="C189" s="6"/>
      <c r="D189" s="56"/>
      <c r="E189" s="57"/>
      <c r="F189" s="64"/>
      <c r="G189" s="58" t="s">
        <v>524</v>
      </c>
      <c r="H189" s="68" t="s">
        <v>527</v>
      </c>
      <c r="I189" s="56">
        <v>0</v>
      </c>
      <c r="J189" s="56">
        <v>338026</v>
      </c>
      <c r="K189" s="50">
        <f>+I189/J189*100</f>
        <v>0</v>
      </c>
      <c r="L189" s="11"/>
      <c r="M189" s="11"/>
      <c r="N189" s="11"/>
      <c r="O189" s="11"/>
      <c r="P189" s="11"/>
      <c r="Q189" s="11"/>
      <c r="R189" s="11"/>
    </row>
    <row r="190" spans="1:18" s="5" customFormat="1" ht="12" customHeight="1" x14ac:dyDescent="0.15">
      <c r="A190" s="1"/>
      <c r="B190" s="82"/>
      <c r="C190" s="6"/>
      <c r="D190" s="56"/>
      <c r="E190" s="57"/>
      <c r="F190" s="64"/>
      <c r="G190" s="58" t="s">
        <v>525</v>
      </c>
      <c r="H190" s="68" t="s">
        <v>246</v>
      </c>
      <c r="I190" s="56">
        <v>212822</v>
      </c>
      <c r="J190" s="56">
        <v>4449985</v>
      </c>
      <c r="K190" s="50">
        <f>+I190/J190*100</f>
        <v>4.7825329748302527</v>
      </c>
      <c r="L190" s="11"/>
      <c r="M190" s="11"/>
      <c r="N190" s="11"/>
      <c r="O190" s="11"/>
      <c r="P190" s="11"/>
      <c r="Q190" s="11"/>
      <c r="R190" s="11"/>
    </row>
    <row r="191" spans="1:18" s="5" customFormat="1" ht="12" customHeight="1" x14ac:dyDescent="0.15">
      <c r="A191" s="1"/>
      <c r="B191" s="82"/>
      <c r="C191" s="6"/>
      <c r="D191" s="56"/>
      <c r="E191" s="57"/>
      <c r="F191" s="64"/>
      <c r="G191" s="58" t="s">
        <v>526</v>
      </c>
      <c r="H191" s="68" t="s">
        <v>247</v>
      </c>
      <c r="I191" s="56">
        <v>24531</v>
      </c>
      <c r="J191" s="56">
        <v>1481049</v>
      </c>
      <c r="K191" s="50">
        <f>+I191/J191*100</f>
        <v>1.6563260229742569</v>
      </c>
      <c r="L191" s="11"/>
      <c r="M191" s="11"/>
      <c r="N191" s="11"/>
      <c r="O191" s="11"/>
      <c r="P191" s="11"/>
      <c r="Q191" s="11"/>
      <c r="R191" s="11"/>
    </row>
    <row r="192" spans="1:18" s="14" customFormat="1" ht="15.95" customHeight="1" x14ac:dyDescent="0.15">
      <c r="A192" s="1"/>
      <c r="B192" s="80" t="s">
        <v>528</v>
      </c>
      <c r="C192" s="71" t="s">
        <v>144</v>
      </c>
      <c r="D192" s="16">
        <f>SUM(I193:I196)</f>
        <v>415326</v>
      </c>
      <c r="E192" s="16">
        <f>SUM(J193:J196)</f>
        <v>13960703</v>
      </c>
      <c r="F192" s="62">
        <f>+D192/E192*100</f>
        <v>2.9749647994087405</v>
      </c>
      <c r="G192" s="25"/>
      <c r="H192" s="66"/>
      <c r="I192" s="16"/>
      <c r="J192" s="16"/>
      <c r="K192" s="31"/>
      <c r="L192" s="11"/>
      <c r="M192" s="11"/>
      <c r="N192" s="11"/>
      <c r="O192" s="11"/>
      <c r="P192" s="11"/>
      <c r="Q192" s="11"/>
      <c r="R192" s="11"/>
    </row>
    <row r="193" spans="1:18" s="5" customFormat="1" ht="12" customHeight="1" x14ac:dyDescent="0.15">
      <c r="A193" s="1"/>
      <c r="B193" s="81"/>
      <c r="C193" s="61"/>
      <c r="D193" s="47"/>
      <c r="E193" s="48"/>
      <c r="F193" s="63"/>
      <c r="G193" s="49" t="s">
        <v>60</v>
      </c>
      <c r="H193" s="67" t="s">
        <v>248</v>
      </c>
      <c r="I193" s="47">
        <v>169285</v>
      </c>
      <c r="J193" s="47">
        <v>7892869</v>
      </c>
      <c r="K193" s="50">
        <f>+I193/J193*100</f>
        <v>2.1447841082881269</v>
      </c>
      <c r="L193" s="11"/>
      <c r="M193" s="11"/>
      <c r="N193" s="11"/>
      <c r="O193" s="11"/>
      <c r="P193" s="11"/>
      <c r="Q193" s="11"/>
      <c r="R193" s="11"/>
    </row>
    <row r="194" spans="1:18" s="5" customFormat="1" ht="12" customHeight="1" x14ac:dyDescent="0.15">
      <c r="A194" s="1"/>
      <c r="B194" s="82"/>
      <c r="C194" s="6"/>
      <c r="D194" s="56"/>
      <c r="E194" s="48"/>
      <c r="F194" s="64"/>
      <c r="G194" s="58" t="s">
        <v>61</v>
      </c>
      <c r="H194" s="68" t="s">
        <v>249</v>
      </c>
      <c r="I194" s="56">
        <v>201079</v>
      </c>
      <c r="J194" s="56">
        <v>1212762</v>
      </c>
      <c r="K194" s="50">
        <f>+I194/J194*100</f>
        <v>16.580252349595387</v>
      </c>
      <c r="L194" s="11"/>
      <c r="M194" s="11"/>
      <c r="N194" s="11"/>
      <c r="O194" s="11"/>
      <c r="P194" s="11"/>
      <c r="Q194" s="11"/>
      <c r="R194" s="11"/>
    </row>
    <row r="195" spans="1:18" s="5" customFormat="1" ht="12" customHeight="1" x14ac:dyDescent="0.15">
      <c r="A195" s="1"/>
      <c r="B195" s="82"/>
      <c r="C195" s="6"/>
      <c r="D195" s="56"/>
      <c r="E195" s="48"/>
      <c r="F195" s="64"/>
      <c r="G195" s="58" t="s">
        <v>62</v>
      </c>
      <c r="H195" s="68" t="s">
        <v>250</v>
      </c>
      <c r="I195" s="56">
        <v>44880</v>
      </c>
      <c r="J195" s="56">
        <v>3345373</v>
      </c>
      <c r="K195" s="50">
        <f>+I195/J195*100</f>
        <v>1.3415544395198982</v>
      </c>
      <c r="L195" s="11"/>
      <c r="M195" s="11"/>
      <c r="N195" s="11"/>
      <c r="O195" s="11"/>
      <c r="P195" s="11"/>
      <c r="Q195" s="11"/>
      <c r="R195" s="11"/>
    </row>
    <row r="196" spans="1:18" s="5" customFormat="1" ht="12" customHeight="1" x14ac:dyDescent="0.15">
      <c r="A196" s="1"/>
      <c r="B196" s="82"/>
      <c r="C196" s="6"/>
      <c r="D196" s="56"/>
      <c r="E196" s="57"/>
      <c r="F196" s="64"/>
      <c r="G196" s="58" t="s">
        <v>529</v>
      </c>
      <c r="H196" s="68" t="s">
        <v>251</v>
      </c>
      <c r="I196" s="56">
        <v>82</v>
      </c>
      <c r="J196" s="56">
        <v>1509699</v>
      </c>
      <c r="K196" s="50">
        <f>+I196/J196*100</f>
        <v>5.4315462883660921E-3</v>
      </c>
      <c r="L196" s="11"/>
      <c r="M196" s="11"/>
      <c r="N196" s="11"/>
      <c r="O196" s="11"/>
      <c r="P196" s="11"/>
      <c r="Q196" s="11"/>
      <c r="R196" s="11"/>
    </row>
    <row r="197" spans="1:18" s="14" customFormat="1" ht="15.95" customHeight="1" x14ac:dyDescent="0.15">
      <c r="A197" s="1"/>
      <c r="B197" s="80" t="s">
        <v>530</v>
      </c>
      <c r="C197" s="71" t="s">
        <v>952</v>
      </c>
      <c r="D197" s="16">
        <f>SUM(I198:I200)</f>
        <v>1008</v>
      </c>
      <c r="E197" s="16">
        <f>SUM(J198:J200)</f>
        <v>1820289</v>
      </c>
      <c r="F197" s="62">
        <f>+D197/E197*100</f>
        <v>5.5375822190871886E-2</v>
      </c>
      <c r="G197" s="23"/>
      <c r="H197" s="66"/>
      <c r="I197" s="16"/>
      <c r="J197" s="16"/>
      <c r="K197" s="31"/>
      <c r="L197" s="11"/>
      <c r="M197" s="11"/>
      <c r="N197" s="11"/>
      <c r="O197" s="11"/>
      <c r="P197" s="11"/>
      <c r="Q197" s="11"/>
      <c r="R197" s="11"/>
    </row>
    <row r="198" spans="1:18" s="5" customFormat="1" ht="12" customHeight="1" x14ac:dyDescent="0.15">
      <c r="A198" s="1"/>
      <c r="B198" s="81"/>
      <c r="C198" s="12"/>
      <c r="D198" s="47"/>
      <c r="E198" s="48"/>
      <c r="F198" s="63"/>
      <c r="G198" s="49" t="s">
        <v>63</v>
      </c>
      <c r="H198" s="67" t="s">
        <v>252</v>
      </c>
      <c r="I198" s="47">
        <v>0</v>
      </c>
      <c r="J198" s="47">
        <v>412732</v>
      </c>
      <c r="K198" s="50">
        <f>+I198/J198*100</f>
        <v>0</v>
      </c>
      <c r="L198" s="11"/>
      <c r="M198" s="11"/>
      <c r="N198" s="11"/>
      <c r="O198" s="11"/>
      <c r="P198" s="11"/>
      <c r="Q198" s="11"/>
      <c r="R198" s="11"/>
    </row>
    <row r="199" spans="1:18" s="5" customFormat="1" ht="12" customHeight="1" x14ac:dyDescent="0.15">
      <c r="A199" s="1"/>
      <c r="B199" s="82"/>
      <c r="C199" s="6"/>
      <c r="D199" s="56"/>
      <c r="E199" s="57"/>
      <c r="F199" s="64"/>
      <c r="G199" s="58" t="s">
        <v>531</v>
      </c>
      <c r="H199" s="68" t="s">
        <v>253</v>
      </c>
      <c r="I199" s="56">
        <v>0</v>
      </c>
      <c r="J199" s="56">
        <v>120735</v>
      </c>
      <c r="K199" s="50">
        <f>+I199/J199*100</f>
        <v>0</v>
      </c>
      <c r="L199" s="11"/>
      <c r="M199" s="11"/>
      <c r="N199" s="11"/>
      <c r="O199" s="11"/>
      <c r="P199" s="11"/>
      <c r="Q199" s="11"/>
      <c r="R199" s="11"/>
    </row>
    <row r="200" spans="1:18" s="5" customFormat="1" ht="12" customHeight="1" x14ac:dyDescent="0.15">
      <c r="A200" s="1"/>
      <c r="B200" s="82"/>
      <c r="C200" s="6"/>
      <c r="D200" s="56"/>
      <c r="E200" s="57"/>
      <c r="F200" s="64"/>
      <c r="G200" s="58" t="s">
        <v>532</v>
      </c>
      <c r="H200" s="68" t="s">
        <v>953</v>
      </c>
      <c r="I200" s="56">
        <v>1008</v>
      </c>
      <c r="J200" s="56">
        <v>1286822</v>
      </c>
      <c r="K200" s="50">
        <f>+I200/J200*100</f>
        <v>7.8332512188942993E-2</v>
      </c>
      <c r="L200" s="11"/>
      <c r="M200" s="11"/>
      <c r="N200" s="11"/>
      <c r="O200" s="11"/>
      <c r="P200" s="11"/>
      <c r="Q200" s="11"/>
      <c r="R200" s="11"/>
    </row>
    <row r="201" spans="1:18" s="14" customFormat="1" ht="15.95" customHeight="1" x14ac:dyDescent="0.15">
      <c r="A201" s="1"/>
      <c r="B201" s="84" t="s">
        <v>533</v>
      </c>
      <c r="C201" s="7" t="s">
        <v>254</v>
      </c>
      <c r="D201" s="16">
        <f>SUM(I202:I203)</f>
        <v>19989</v>
      </c>
      <c r="E201" s="16">
        <f>SUM(J202:J203)</f>
        <v>2259059</v>
      </c>
      <c r="F201" s="62">
        <f>+D201/E201*100</f>
        <v>0.88483744780459472</v>
      </c>
      <c r="G201" s="24"/>
      <c r="H201" s="69"/>
      <c r="I201" s="17"/>
      <c r="J201" s="17"/>
      <c r="K201" s="32"/>
      <c r="L201" s="11"/>
      <c r="M201" s="11"/>
      <c r="N201" s="11"/>
      <c r="O201" s="11"/>
      <c r="P201" s="11"/>
      <c r="Q201" s="11"/>
      <c r="R201" s="11"/>
    </row>
    <row r="202" spans="1:18" s="5" customFormat="1" ht="12" customHeight="1" x14ac:dyDescent="0.15">
      <c r="A202" s="1"/>
      <c r="B202" s="82"/>
      <c r="C202" s="6"/>
      <c r="D202" s="56"/>
      <c r="E202" s="57"/>
      <c r="F202" s="64"/>
      <c r="G202" s="58" t="s">
        <v>534</v>
      </c>
      <c r="H202" s="68" t="s">
        <v>536</v>
      </c>
      <c r="I202" s="56">
        <v>6824</v>
      </c>
      <c r="J202" s="56">
        <v>1918195</v>
      </c>
      <c r="K202" s="50">
        <f>+I202/J202*100</f>
        <v>0.35575110976725516</v>
      </c>
      <c r="L202" s="11"/>
      <c r="M202" s="11"/>
      <c r="N202" s="11"/>
      <c r="O202" s="11"/>
      <c r="P202" s="11"/>
      <c r="Q202" s="11"/>
      <c r="R202" s="11"/>
    </row>
    <row r="203" spans="1:18" s="5" customFormat="1" ht="12" customHeight="1" x14ac:dyDescent="0.15">
      <c r="A203" s="1"/>
      <c r="B203" s="82"/>
      <c r="C203" s="6"/>
      <c r="D203" s="56"/>
      <c r="E203" s="57"/>
      <c r="F203" s="64"/>
      <c r="G203" s="58" t="s">
        <v>535</v>
      </c>
      <c r="H203" s="68" t="s">
        <v>254</v>
      </c>
      <c r="I203" s="56">
        <v>13165</v>
      </c>
      <c r="J203" s="56">
        <v>340864</v>
      </c>
      <c r="K203" s="50">
        <f>+I203/J203*100</f>
        <v>3.8622441794968077</v>
      </c>
      <c r="L203" s="11"/>
      <c r="M203" s="11"/>
      <c r="N203" s="11"/>
      <c r="O203" s="11"/>
      <c r="P203" s="11"/>
      <c r="Q203" s="11"/>
      <c r="R203" s="11"/>
    </row>
    <row r="204" spans="1:18" s="14" customFormat="1" ht="15.95" customHeight="1" x14ac:dyDescent="0.15">
      <c r="A204" s="1"/>
      <c r="B204" s="80" t="s">
        <v>537</v>
      </c>
      <c r="C204" s="71" t="s">
        <v>145</v>
      </c>
      <c r="D204" s="16">
        <f>SUM(I205:I208)</f>
        <v>814</v>
      </c>
      <c r="E204" s="16">
        <f>SUM(J205:J208)</f>
        <v>3481882</v>
      </c>
      <c r="F204" s="62">
        <f>+D204/E204*100</f>
        <v>2.3378161580432651E-2</v>
      </c>
      <c r="G204" s="25"/>
      <c r="H204" s="66"/>
      <c r="I204" s="16"/>
      <c r="J204" s="16"/>
      <c r="K204" s="31"/>
      <c r="L204" s="11"/>
      <c r="M204" s="11"/>
      <c r="N204" s="11"/>
      <c r="O204" s="11"/>
      <c r="P204" s="11"/>
      <c r="Q204" s="11"/>
      <c r="R204" s="11"/>
    </row>
    <row r="205" spans="1:18" s="5" customFormat="1" ht="12" customHeight="1" x14ac:dyDescent="0.15">
      <c r="A205" s="1"/>
      <c r="B205" s="81"/>
      <c r="C205" s="12"/>
      <c r="D205" s="47"/>
      <c r="E205" s="48"/>
      <c r="F205" s="63"/>
      <c r="G205" s="49" t="s">
        <v>64</v>
      </c>
      <c r="H205" s="67" t="s">
        <v>255</v>
      </c>
      <c r="I205" s="47">
        <v>0</v>
      </c>
      <c r="J205" s="47">
        <v>1027515</v>
      </c>
      <c r="K205" s="50">
        <f>+I205/J205*100</f>
        <v>0</v>
      </c>
      <c r="L205" s="11"/>
      <c r="M205" s="11"/>
      <c r="N205" s="11"/>
      <c r="O205" s="11"/>
      <c r="P205" s="11"/>
      <c r="Q205" s="11"/>
      <c r="R205" s="11"/>
    </row>
    <row r="206" spans="1:18" s="5" customFormat="1" ht="12" customHeight="1" x14ac:dyDescent="0.15">
      <c r="A206" s="1"/>
      <c r="B206" s="82"/>
      <c r="C206" s="6"/>
      <c r="D206" s="56"/>
      <c r="E206" s="57"/>
      <c r="F206" s="64"/>
      <c r="G206" s="58" t="s">
        <v>538</v>
      </c>
      <c r="H206" s="68" t="s">
        <v>541</v>
      </c>
      <c r="I206" s="56">
        <v>814</v>
      </c>
      <c r="J206" s="56">
        <v>289440</v>
      </c>
      <c r="K206" s="50">
        <f>+I206/J206*100</f>
        <v>0.28123272526257598</v>
      </c>
      <c r="L206" s="11"/>
      <c r="M206" s="11"/>
      <c r="N206" s="11"/>
      <c r="O206" s="11"/>
      <c r="P206" s="11"/>
      <c r="Q206" s="11"/>
      <c r="R206" s="11"/>
    </row>
    <row r="207" spans="1:18" s="5" customFormat="1" ht="12" customHeight="1" x14ac:dyDescent="0.15">
      <c r="A207" s="1"/>
      <c r="B207" s="82"/>
      <c r="C207" s="6"/>
      <c r="D207" s="56"/>
      <c r="E207" s="57"/>
      <c r="F207" s="64"/>
      <c r="G207" s="58" t="s">
        <v>539</v>
      </c>
      <c r="H207" s="68" t="s">
        <v>542</v>
      </c>
      <c r="I207" s="56">
        <v>0</v>
      </c>
      <c r="J207" s="56">
        <v>664369</v>
      </c>
      <c r="K207" s="50">
        <f>+I207/J207*100</f>
        <v>0</v>
      </c>
      <c r="L207" s="11"/>
      <c r="M207" s="11"/>
      <c r="N207" s="11"/>
      <c r="O207" s="11"/>
      <c r="P207" s="11"/>
      <c r="Q207" s="11"/>
      <c r="R207" s="11"/>
    </row>
    <row r="208" spans="1:18" s="5" customFormat="1" ht="12" customHeight="1" x14ac:dyDescent="0.15">
      <c r="A208" s="1"/>
      <c r="B208" s="82"/>
      <c r="C208" s="6"/>
      <c r="D208" s="56"/>
      <c r="E208" s="57"/>
      <c r="F208" s="64"/>
      <c r="G208" s="58" t="s">
        <v>540</v>
      </c>
      <c r="H208" s="68" t="s">
        <v>256</v>
      </c>
      <c r="I208" s="56">
        <v>0</v>
      </c>
      <c r="J208" s="56">
        <v>1500558</v>
      </c>
      <c r="K208" s="50">
        <f>+I208/J208*100</f>
        <v>0</v>
      </c>
      <c r="L208" s="11"/>
      <c r="M208" s="11"/>
      <c r="N208" s="11"/>
      <c r="O208" s="11"/>
      <c r="P208" s="11"/>
      <c r="Q208" s="11"/>
      <c r="R208" s="11"/>
    </row>
    <row r="209" spans="1:18" s="14" customFormat="1" ht="15.95" customHeight="1" x14ac:dyDescent="0.15">
      <c r="A209" s="1"/>
      <c r="B209" s="80" t="s">
        <v>543</v>
      </c>
      <c r="C209" s="71" t="s">
        <v>146</v>
      </c>
      <c r="D209" s="16">
        <f>SUM(I210:I216)</f>
        <v>14380</v>
      </c>
      <c r="E209" s="16">
        <f>SUM(J210:J216)</f>
        <v>5324753</v>
      </c>
      <c r="F209" s="62">
        <f>+D209/E209*100</f>
        <v>0.27005947505921873</v>
      </c>
      <c r="G209" s="25"/>
      <c r="H209" s="66"/>
      <c r="I209" s="16"/>
      <c r="J209" s="16"/>
      <c r="K209" s="31"/>
      <c r="L209" s="11"/>
      <c r="M209" s="11"/>
      <c r="N209" s="11"/>
      <c r="O209" s="11"/>
      <c r="P209" s="11"/>
      <c r="Q209" s="11"/>
      <c r="R209" s="11"/>
    </row>
    <row r="210" spans="1:18" s="5" customFormat="1" ht="12" customHeight="1" x14ac:dyDescent="0.15">
      <c r="A210" s="1"/>
      <c r="B210" s="81"/>
      <c r="C210" s="12"/>
      <c r="D210" s="47"/>
      <c r="E210" s="48"/>
      <c r="F210" s="63"/>
      <c r="G210" s="49" t="s">
        <v>65</v>
      </c>
      <c r="H210" s="67" t="s">
        <v>550</v>
      </c>
      <c r="I210" s="47">
        <v>7438</v>
      </c>
      <c r="J210" s="47">
        <v>1163556</v>
      </c>
      <c r="K210" s="50">
        <f t="shared" ref="K210:K216" si="7">+I210/J210*100</f>
        <v>0.63924727301479267</v>
      </c>
      <c r="L210" s="11"/>
      <c r="M210" s="11"/>
      <c r="N210" s="11"/>
      <c r="O210" s="11"/>
      <c r="P210" s="11"/>
      <c r="Q210" s="11"/>
      <c r="R210" s="11"/>
    </row>
    <row r="211" spans="1:18" s="5" customFormat="1" ht="12" customHeight="1" x14ac:dyDescent="0.15">
      <c r="A211" s="1"/>
      <c r="B211" s="82"/>
      <c r="C211" s="6"/>
      <c r="D211" s="56"/>
      <c r="E211" s="57"/>
      <c r="F211" s="64"/>
      <c r="G211" s="58" t="s">
        <v>544</v>
      </c>
      <c r="H211" s="68" t="s">
        <v>551</v>
      </c>
      <c r="I211" s="56">
        <v>1049</v>
      </c>
      <c r="J211" s="56">
        <v>122047</v>
      </c>
      <c r="K211" s="50">
        <f t="shared" si="7"/>
        <v>0.85950494481634132</v>
      </c>
      <c r="L211" s="11"/>
      <c r="M211" s="11"/>
      <c r="N211" s="11"/>
      <c r="O211" s="11"/>
      <c r="P211" s="11"/>
      <c r="Q211" s="11"/>
      <c r="R211" s="11"/>
    </row>
    <row r="212" spans="1:18" s="5" customFormat="1" ht="12" customHeight="1" x14ac:dyDescent="0.15">
      <c r="A212" s="1"/>
      <c r="B212" s="82"/>
      <c r="C212" s="6"/>
      <c r="D212" s="56"/>
      <c r="E212" s="57"/>
      <c r="F212" s="64"/>
      <c r="G212" s="58" t="s">
        <v>545</v>
      </c>
      <c r="H212" s="68" t="s">
        <v>257</v>
      </c>
      <c r="I212" s="56">
        <v>1508</v>
      </c>
      <c r="J212" s="56">
        <v>722579</v>
      </c>
      <c r="K212" s="50">
        <f t="shared" si="7"/>
        <v>0.2086969037295576</v>
      </c>
      <c r="L212" s="11"/>
      <c r="M212" s="11"/>
      <c r="N212" s="11"/>
      <c r="O212" s="11"/>
      <c r="P212" s="11"/>
      <c r="Q212" s="11"/>
      <c r="R212" s="11"/>
    </row>
    <row r="213" spans="1:18" s="5" customFormat="1" ht="12" customHeight="1" x14ac:dyDescent="0.15">
      <c r="A213" s="1"/>
      <c r="B213" s="82"/>
      <c r="C213" s="6"/>
      <c r="D213" s="56"/>
      <c r="E213" s="57"/>
      <c r="F213" s="64"/>
      <c r="G213" s="58" t="s">
        <v>546</v>
      </c>
      <c r="H213" s="68" t="s">
        <v>552</v>
      </c>
      <c r="I213" s="56">
        <v>0</v>
      </c>
      <c r="J213" s="56">
        <v>1066016</v>
      </c>
      <c r="K213" s="50">
        <f t="shared" si="7"/>
        <v>0</v>
      </c>
      <c r="L213" s="11"/>
      <c r="M213" s="11"/>
      <c r="N213" s="11"/>
      <c r="O213" s="11"/>
      <c r="P213" s="11"/>
      <c r="Q213" s="11"/>
      <c r="R213" s="11"/>
    </row>
    <row r="214" spans="1:18" s="5" customFormat="1" ht="12" customHeight="1" x14ac:dyDescent="0.15">
      <c r="A214" s="1"/>
      <c r="B214" s="82"/>
      <c r="C214" s="6"/>
      <c r="D214" s="56"/>
      <c r="E214" s="57"/>
      <c r="F214" s="64"/>
      <c r="G214" s="58" t="s">
        <v>547</v>
      </c>
      <c r="H214" s="68" t="s">
        <v>258</v>
      </c>
      <c r="I214" s="56">
        <v>3187</v>
      </c>
      <c r="J214" s="56">
        <v>1091224</v>
      </c>
      <c r="K214" s="50">
        <f t="shared" si="7"/>
        <v>0.29205735944224104</v>
      </c>
      <c r="L214" s="11"/>
      <c r="M214" s="11"/>
      <c r="N214" s="11"/>
      <c r="O214" s="11"/>
      <c r="P214" s="11"/>
      <c r="Q214" s="11"/>
      <c r="R214" s="11"/>
    </row>
    <row r="215" spans="1:18" s="5" customFormat="1" ht="12" customHeight="1" x14ac:dyDescent="0.15">
      <c r="A215" s="1"/>
      <c r="B215" s="82"/>
      <c r="C215" s="6"/>
      <c r="D215" s="56"/>
      <c r="E215" s="57"/>
      <c r="F215" s="64"/>
      <c r="G215" s="58" t="s">
        <v>548</v>
      </c>
      <c r="H215" s="68" t="s">
        <v>259</v>
      </c>
      <c r="I215" s="56">
        <v>0</v>
      </c>
      <c r="J215" s="56">
        <v>336808</v>
      </c>
      <c r="K215" s="50">
        <f t="shared" si="7"/>
        <v>0</v>
      </c>
      <c r="L215" s="11"/>
      <c r="M215" s="11"/>
      <c r="N215" s="11"/>
      <c r="O215" s="11"/>
      <c r="P215" s="11"/>
      <c r="Q215" s="11"/>
      <c r="R215" s="11"/>
    </row>
    <row r="216" spans="1:18" s="5" customFormat="1" ht="12" customHeight="1" x14ac:dyDescent="0.15">
      <c r="A216" s="1"/>
      <c r="B216" s="82"/>
      <c r="C216" s="6"/>
      <c r="D216" s="56"/>
      <c r="E216" s="57"/>
      <c r="F216" s="64"/>
      <c r="G216" s="58" t="s">
        <v>549</v>
      </c>
      <c r="H216" s="68" t="s">
        <v>260</v>
      </c>
      <c r="I216" s="56">
        <v>1198</v>
      </c>
      <c r="J216" s="56">
        <v>822523</v>
      </c>
      <c r="K216" s="50">
        <f t="shared" si="7"/>
        <v>0.14564942256933847</v>
      </c>
      <c r="L216" s="11"/>
      <c r="M216" s="11"/>
      <c r="N216" s="11"/>
      <c r="O216" s="11"/>
      <c r="P216" s="11"/>
      <c r="Q216" s="11"/>
      <c r="R216" s="11"/>
    </row>
    <row r="217" spans="1:18" s="14" customFormat="1" ht="15.95" customHeight="1" x14ac:dyDescent="0.15">
      <c r="A217" s="1"/>
      <c r="B217" s="80" t="s">
        <v>553</v>
      </c>
      <c r="C217" s="71" t="s">
        <v>147</v>
      </c>
      <c r="D217" s="16">
        <f>SUM(I218:I219)</f>
        <v>35855</v>
      </c>
      <c r="E217" s="16">
        <f>SUM(J218:J219)</f>
        <v>4226889</v>
      </c>
      <c r="F217" s="62">
        <f>+D217/E217*100</f>
        <v>0.84825979579780786</v>
      </c>
      <c r="G217" s="25"/>
      <c r="H217" s="66"/>
      <c r="I217" s="16"/>
      <c r="J217" s="16"/>
      <c r="K217" s="31"/>
      <c r="L217" s="11"/>
      <c r="M217" s="11"/>
      <c r="N217" s="11"/>
      <c r="O217" s="11"/>
      <c r="P217" s="11"/>
      <c r="Q217" s="11"/>
      <c r="R217" s="11"/>
    </row>
    <row r="218" spans="1:18" s="5" customFormat="1" ht="12" customHeight="1" x14ac:dyDescent="0.15">
      <c r="A218" s="1"/>
      <c r="B218" s="81"/>
      <c r="C218" s="61"/>
      <c r="D218" s="47"/>
      <c r="E218" s="48"/>
      <c r="F218" s="63"/>
      <c r="G218" s="49" t="s">
        <v>66</v>
      </c>
      <c r="H218" s="67" t="s">
        <v>261</v>
      </c>
      <c r="I218" s="47">
        <v>30823</v>
      </c>
      <c r="J218" s="47">
        <v>2171836</v>
      </c>
      <c r="K218" s="50">
        <f>+I218/J218*100</f>
        <v>1.4192139737991267</v>
      </c>
      <c r="L218" s="11"/>
      <c r="M218" s="11"/>
      <c r="N218" s="11"/>
      <c r="O218" s="11"/>
      <c r="P218" s="11"/>
      <c r="Q218" s="11"/>
      <c r="R218" s="11"/>
    </row>
    <row r="219" spans="1:18" s="5" customFormat="1" ht="12" customHeight="1" x14ac:dyDescent="0.15">
      <c r="A219" s="1"/>
      <c r="B219" s="82"/>
      <c r="C219" s="6"/>
      <c r="D219" s="56"/>
      <c r="E219" s="48"/>
      <c r="F219" s="64"/>
      <c r="G219" s="58" t="s">
        <v>67</v>
      </c>
      <c r="H219" s="68" t="s">
        <v>262</v>
      </c>
      <c r="I219" s="56">
        <v>5032</v>
      </c>
      <c r="J219" s="56">
        <v>2055053</v>
      </c>
      <c r="K219" s="50">
        <f>+I219/J219*100</f>
        <v>0.24485986492805784</v>
      </c>
      <c r="L219" s="11"/>
      <c r="M219" s="11"/>
      <c r="N219" s="11"/>
      <c r="O219" s="11"/>
      <c r="P219" s="11"/>
      <c r="Q219" s="11"/>
      <c r="R219" s="11"/>
    </row>
    <row r="220" spans="1:18" s="14" customFormat="1" ht="15.95" customHeight="1" x14ac:dyDescent="0.15">
      <c r="A220" s="1"/>
      <c r="B220" s="80" t="s">
        <v>554</v>
      </c>
      <c r="C220" s="71" t="s">
        <v>263</v>
      </c>
      <c r="D220" s="16">
        <f>SUM(I221:I225)</f>
        <v>34849</v>
      </c>
      <c r="E220" s="16">
        <f>SUM(J221:J225)</f>
        <v>7510060</v>
      </c>
      <c r="F220" s="62">
        <f>+D220/E220*100</f>
        <v>0.46403091320175877</v>
      </c>
      <c r="G220" s="25"/>
      <c r="H220" s="66"/>
      <c r="I220" s="16"/>
      <c r="J220" s="16"/>
      <c r="K220" s="31"/>
      <c r="L220" s="11"/>
      <c r="M220" s="11"/>
      <c r="N220" s="11"/>
      <c r="O220" s="11"/>
      <c r="P220" s="11"/>
      <c r="Q220" s="11"/>
      <c r="R220" s="11"/>
    </row>
    <row r="221" spans="1:18" s="5" customFormat="1" ht="12" customHeight="1" x14ac:dyDescent="0.15">
      <c r="A221" s="1"/>
      <c r="B221" s="81"/>
      <c r="C221" s="12"/>
      <c r="D221" s="47"/>
      <c r="E221" s="48"/>
      <c r="F221" s="63"/>
      <c r="G221" s="49" t="s">
        <v>68</v>
      </c>
      <c r="H221" s="67" t="s">
        <v>954</v>
      </c>
      <c r="I221" s="47">
        <v>599</v>
      </c>
      <c r="J221" s="47">
        <v>782161</v>
      </c>
      <c r="K221" s="50">
        <f>+I221/J221*100</f>
        <v>7.6582698446994932E-2</v>
      </c>
      <c r="L221" s="11"/>
      <c r="M221" s="11"/>
      <c r="N221" s="11"/>
      <c r="O221" s="11"/>
      <c r="P221" s="11"/>
      <c r="Q221" s="11"/>
      <c r="R221" s="11"/>
    </row>
    <row r="222" spans="1:18" s="5" customFormat="1" ht="12" customHeight="1" x14ac:dyDescent="0.15">
      <c r="A222" s="1"/>
      <c r="B222" s="82"/>
      <c r="C222" s="6"/>
      <c r="D222" s="56"/>
      <c r="E222" s="57"/>
      <c r="F222" s="64"/>
      <c r="G222" s="58" t="s">
        <v>69</v>
      </c>
      <c r="H222" s="68" t="s">
        <v>558</v>
      </c>
      <c r="I222" s="56">
        <v>8554</v>
      </c>
      <c r="J222" s="56">
        <v>1302439</v>
      </c>
      <c r="K222" s="50">
        <f>+I222/J222*100</f>
        <v>0.65676780256119482</v>
      </c>
      <c r="L222" s="11"/>
      <c r="M222" s="11"/>
      <c r="N222" s="11"/>
      <c r="O222" s="11"/>
      <c r="P222" s="11"/>
      <c r="Q222" s="11"/>
      <c r="R222" s="11"/>
    </row>
    <row r="223" spans="1:18" s="5" customFormat="1" ht="12" customHeight="1" x14ac:dyDescent="0.15">
      <c r="A223" s="1"/>
      <c r="B223" s="82"/>
      <c r="C223" s="6"/>
      <c r="D223" s="56"/>
      <c r="E223" s="57"/>
      <c r="F223" s="64"/>
      <c r="G223" s="58" t="s">
        <v>555</v>
      </c>
      <c r="H223" s="68" t="s">
        <v>559</v>
      </c>
      <c r="I223" s="56">
        <v>12350</v>
      </c>
      <c r="J223" s="56">
        <v>1195799</v>
      </c>
      <c r="K223" s="50">
        <f>+I223/J223*100</f>
        <v>1.0327822652469187</v>
      </c>
      <c r="L223" s="11"/>
      <c r="M223" s="11"/>
      <c r="N223" s="11"/>
      <c r="O223" s="11"/>
      <c r="P223" s="11"/>
      <c r="Q223" s="11"/>
      <c r="R223" s="11"/>
    </row>
    <row r="224" spans="1:18" s="5" customFormat="1" ht="12" customHeight="1" x14ac:dyDescent="0.15">
      <c r="A224" s="1"/>
      <c r="B224" s="82"/>
      <c r="C224" s="6"/>
      <c r="D224" s="56"/>
      <c r="E224" s="57"/>
      <c r="F224" s="64"/>
      <c r="G224" s="58" t="s">
        <v>556</v>
      </c>
      <c r="H224" s="68" t="s">
        <v>560</v>
      </c>
      <c r="I224" s="56">
        <v>3049</v>
      </c>
      <c r="J224" s="56">
        <v>949085</v>
      </c>
      <c r="K224" s="50">
        <f>+I224/J224*100</f>
        <v>0.32125678943403385</v>
      </c>
      <c r="L224" s="11"/>
      <c r="M224" s="11"/>
      <c r="N224" s="11"/>
      <c r="O224" s="11"/>
      <c r="P224" s="11"/>
      <c r="Q224" s="11"/>
      <c r="R224" s="11"/>
    </row>
    <row r="225" spans="1:18" s="5" customFormat="1" ht="12" customHeight="1" x14ac:dyDescent="0.15">
      <c r="A225" s="1"/>
      <c r="B225" s="82"/>
      <c r="C225" s="6"/>
      <c r="D225" s="56"/>
      <c r="E225" s="57"/>
      <c r="F225" s="64"/>
      <c r="G225" s="58" t="s">
        <v>557</v>
      </c>
      <c r="H225" s="68" t="s">
        <v>263</v>
      </c>
      <c r="I225" s="56">
        <v>10297</v>
      </c>
      <c r="J225" s="56">
        <v>3280576</v>
      </c>
      <c r="K225" s="50">
        <f>+I225/J225*100</f>
        <v>0.31387780682416744</v>
      </c>
      <c r="L225" s="11"/>
      <c r="M225" s="11"/>
      <c r="N225" s="11"/>
      <c r="O225" s="11"/>
      <c r="P225" s="11"/>
      <c r="Q225" s="11"/>
      <c r="R225" s="11"/>
    </row>
    <row r="226" spans="1:18" s="14" customFormat="1" ht="15.95" customHeight="1" x14ac:dyDescent="0.15">
      <c r="A226" s="1"/>
      <c r="B226" s="80" t="s">
        <v>561</v>
      </c>
      <c r="C226" s="71" t="s">
        <v>562</v>
      </c>
      <c r="D226" s="16">
        <f>SUM(I227:I234)</f>
        <v>250477</v>
      </c>
      <c r="E226" s="16">
        <f>SUM(J227:J234)</f>
        <v>10458558</v>
      </c>
      <c r="F226" s="62">
        <f>+D226/E226*100</f>
        <v>2.3949477547478346</v>
      </c>
      <c r="G226" s="25"/>
      <c r="H226" s="66"/>
      <c r="I226" s="16"/>
      <c r="J226" s="16"/>
      <c r="K226" s="31"/>
      <c r="L226" s="11"/>
      <c r="M226" s="11"/>
      <c r="N226" s="11"/>
      <c r="O226" s="11"/>
      <c r="P226" s="11"/>
      <c r="Q226" s="11"/>
      <c r="R226" s="11"/>
    </row>
    <row r="227" spans="1:18" s="5" customFormat="1" ht="12" customHeight="1" x14ac:dyDescent="0.15">
      <c r="A227" s="1"/>
      <c r="B227" s="81"/>
      <c r="C227" s="12"/>
      <c r="D227" s="47"/>
      <c r="E227" s="48"/>
      <c r="F227" s="63"/>
      <c r="G227" s="49" t="s">
        <v>563</v>
      </c>
      <c r="H227" s="67" t="s">
        <v>571</v>
      </c>
      <c r="I227" s="47">
        <v>0</v>
      </c>
      <c r="J227" s="47">
        <v>257357</v>
      </c>
      <c r="K227" s="50">
        <f t="shared" ref="K227:K234" si="8">+I227/J227*100</f>
        <v>0</v>
      </c>
      <c r="L227" s="11"/>
      <c r="M227" s="11"/>
      <c r="N227" s="11"/>
      <c r="O227" s="11"/>
      <c r="P227" s="11"/>
      <c r="Q227" s="11"/>
      <c r="R227" s="11"/>
    </row>
    <row r="228" spans="1:18" s="5" customFormat="1" ht="12" customHeight="1" x14ac:dyDescent="0.15">
      <c r="A228" s="1"/>
      <c r="B228" s="82"/>
      <c r="C228" s="6"/>
      <c r="D228" s="56"/>
      <c r="E228" s="57"/>
      <c r="F228" s="64"/>
      <c r="G228" s="58" t="s">
        <v>564</v>
      </c>
      <c r="H228" s="68" t="s">
        <v>572</v>
      </c>
      <c r="I228" s="56">
        <v>0</v>
      </c>
      <c r="J228" s="56">
        <v>694726</v>
      </c>
      <c r="K228" s="50">
        <f t="shared" si="8"/>
        <v>0</v>
      </c>
      <c r="L228" s="11"/>
      <c r="M228" s="11"/>
      <c r="N228" s="11"/>
      <c r="O228" s="11"/>
      <c r="P228" s="11"/>
      <c r="Q228" s="11"/>
      <c r="R228" s="11"/>
    </row>
    <row r="229" spans="1:18" s="5" customFormat="1" ht="12" customHeight="1" x14ac:dyDescent="0.15">
      <c r="A229" s="1"/>
      <c r="B229" s="82"/>
      <c r="C229" s="6"/>
      <c r="D229" s="56"/>
      <c r="E229" s="57"/>
      <c r="F229" s="64"/>
      <c r="G229" s="58" t="s">
        <v>565</v>
      </c>
      <c r="H229" s="68" t="s">
        <v>264</v>
      </c>
      <c r="I229" s="56">
        <v>114</v>
      </c>
      <c r="J229" s="56">
        <v>1145269</v>
      </c>
      <c r="K229" s="50">
        <f t="shared" si="8"/>
        <v>9.9539933413023488E-3</v>
      </c>
      <c r="L229" s="11"/>
      <c r="M229" s="11"/>
      <c r="N229" s="11"/>
      <c r="O229" s="11"/>
      <c r="P229" s="11"/>
      <c r="Q229" s="11"/>
      <c r="R229" s="11"/>
    </row>
    <row r="230" spans="1:18" s="5" customFormat="1" ht="12" customHeight="1" x14ac:dyDescent="0.15">
      <c r="A230" s="1"/>
      <c r="B230" s="82"/>
      <c r="C230" s="6"/>
      <c r="D230" s="56"/>
      <c r="E230" s="48"/>
      <c r="F230" s="64"/>
      <c r="G230" s="58" t="s">
        <v>566</v>
      </c>
      <c r="H230" s="68" t="s">
        <v>573</v>
      </c>
      <c r="I230" s="56">
        <v>497</v>
      </c>
      <c r="J230" s="56">
        <v>2030300</v>
      </c>
      <c r="K230" s="50">
        <f t="shared" si="8"/>
        <v>2.4479141013643301E-2</v>
      </c>
      <c r="L230" s="11"/>
      <c r="M230" s="11"/>
      <c r="N230" s="11"/>
      <c r="O230" s="11"/>
      <c r="P230" s="11"/>
      <c r="Q230" s="11"/>
      <c r="R230" s="11"/>
    </row>
    <row r="231" spans="1:18" s="5" customFormat="1" ht="12" customHeight="1" x14ac:dyDescent="0.15">
      <c r="A231" s="1"/>
      <c r="B231" s="82"/>
      <c r="C231" s="6"/>
      <c r="D231" s="56"/>
      <c r="E231" s="48"/>
      <c r="F231" s="64"/>
      <c r="G231" s="58" t="s">
        <v>567</v>
      </c>
      <c r="H231" s="68" t="s">
        <v>265</v>
      </c>
      <c r="I231" s="56">
        <v>2218</v>
      </c>
      <c r="J231" s="56">
        <v>1288310</v>
      </c>
      <c r="K231" s="50">
        <f t="shared" si="8"/>
        <v>0.17216353206914484</v>
      </c>
      <c r="L231" s="11"/>
      <c r="M231" s="11"/>
      <c r="N231" s="11"/>
      <c r="O231" s="11"/>
      <c r="P231" s="11"/>
      <c r="Q231" s="11"/>
      <c r="R231" s="11"/>
    </row>
    <row r="232" spans="1:18" s="5" customFormat="1" ht="12" customHeight="1" x14ac:dyDescent="0.15">
      <c r="A232" s="1"/>
      <c r="B232" s="82"/>
      <c r="C232" s="6"/>
      <c r="D232" s="56"/>
      <c r="E232" s="48"/>
      <c r="F232" s="64"/>
      <c r="G232" s="58" t="s">
        <v>568</v>
      </c>
      <c r="H232" s="68" t="s">
        <v>266</v>
      </c>
      <c r="I232" s="56">
        <v>228651</v>
      </c>
      <c r="J232" s="56">
        <v>1461817</v>
      </c>
      <c r="K232" s="50">
        <f t="shared" si="8"/>
        <v>15.641561153003419</v>
      </c>
      <c r="L232" s="11"/>
      <c r="M232" s="11"/>
      <c r="N232" s="11"/>
      <c r="O232" s="11"/>
      <c r="P232" s="11"/>
      <c r="Q232" s="11"/>
      <c r="R232" s="11"/>
    </row>
    <row r="233" spans="1:18" s="5" customFormat="1" ht="12" customHeight="1" x14ac:dyDescent="0.15">
      <c r="A233" s="1"/>
      <c r="B233" s="82"/>
      <c r="C233" s="6"/>
      <c r="D233" s="56"/>
      <c r="E233" s="57"/>
      <c r="F233" s="64"/>
      <c r="G233" s="58" t="s">
        <v>569</v>
      </c>
      <c r="H233" s="68" t="s">
        <v>574</v>
      </c>
      <c r="I233" s="56">
        <v>9230</v>
      </c>
      <c r="J233" s="56">
        <v>1223567</v>
      </c>
      <c r="K233" s="50">
        <f t="shared" si="8"/>
        <v>0.75435182544151647</v>
      </c>
      <c r="L233" s="11"/>
      <c r="M233" s="11"/>
      <c r="N233" s="11"/>
      <c r="O233" s="11"/>
      <c r="P233" s="11"/>
      <c r="Q233" s="11"/>
      <c r="R233" s="11"/>
    </row>
    <row r="234" spans="1:18" s="5" customFormat="1" ht="12" customHeight="1" x14ac:dyDescent="0.15">
      <c r="A234" s="1"/>
      <c r="B234" s="82"/>
      <c r="C234" s="6"/>
      <c r="D234" s="56"/>
      <c r="E234" s="57"/>
      <c r="F234" s="64"/>
      <c r="G234" s="58" t="s">
        <v>570</v>
      </c>
      <c r="H234" s="68" t="s">
        <v>575</v>
      </c>
      <c r="I234" s="56">
        <v>9767</v>
      </c>
      <c r="J234" s="56">
        <v>2357212</v>
      </c>
      <c r="K234" s="50">
        <f t="shared" si="8"/>
        <v>0.4143454216252081</v>
      </c>
      <c r="L234" s="11"/>
      <c r="M234" s="11"/>
      <c r="N234" s="11"/>
      <c r="O234" s="11"/>
      <c r="P234" s="11"/>
      <c r="Q234" s="11"/>
      <c r="R234" s="11"/>
    </row>
    <row r="235" spans="1:18" s="14" customFormat="1" ht="15.95" customHeight="1" x14ac:dyDescent="0.15">
      <c r="A235" s="1"/>
      <c r="B235" s="80" t="s">
        <v>576</v>
      </c>
      <c r="C235" s="71" t="s">
        <v>577</v>
      </c>
      <c r="D235" s="16">
        <f>SUM(I236:I249)</f>
        <v>104332</v>
      </c>
      <c r="E235" s="16">
        <f>SUM(J236:J249)</f>
        <v>16704923</v>
      </c>
      <c r="F235" s="62">
        <f>+D235/E235*100</f>
        <v>0.62455840113719774</v>
      </c>
      <c r="G235" s="25"/>
      <c r="H235" s="66"/>
      <c r="I235" s="16"/>
      <c r="J235" s="16"/>
      <c r="K235" s="31"/>
      <c r="L235" s="11"/>
      <c r="M235" s="11"/>
      <c r="N235" s="11"/>
      <c r="O235" s="11"/>
      <c r="P235" s="11"/>
      <c r="Q235" s="11"/>
      <c r="R235" s="11"/>
    </row>
    <row r="236" spans="1:18" s="5" customFormat="1" ht="12" customHeight="1" x14ac:dyDescent="0.15">
      <c r="A236" s="1"/>
      <c r="B236" s="81"/>
      <c r="C236" s="61"/>
      <c r="D236" s="47"/>
      <c r="E236" s="48"/>
      <c r="F236" s="63"/>
      <c r="G236" s="49" t="s">
        <v>70</v>
      </c>
      <c r="H236" s="67" t="s">
        <v>272</v>
      </c>
      <c r="I236" s="47">
        <v>5585</v>
      </c>
      <c r="J236" s="47">
        <v>891266</v>
      </c>
      <c r="K236" s="50">
        <f t="shared" ref="K236:K249" si="9">+I236/J236*100</f>
        <v>0.62663671676020405</v>
      </c>
      <c r="L236" s="11"/>
      <c r="M236" s="11"/>
      <c r="N236" s="11"/>
      <c r="O236" s="11"/>
      <c r="P236" s="11"/>
      <c r="Q236" s="11"/>
      <c r="R236" s="11"/>
    </row>
    <row r="237" spans="1:18" s="5" customFormat="1" ht="12" customHeight="1" x14ac:dyDescent="0.15">
      <c r="A237" s="1"/>
      <c r="B237" s="82"/>
      <c r="C237" s="6"/>
      <c r="D237" s="56"/>
      <c r="E237" s="48"/>
      <c r="F237" s="64"/>
      <c r="G237" s="58" t="s">
        <v>71</v>
      </c>
      <c r="H237" s="68" t="s">
        <v>268</v>
      </c>
      <c r="I237" s="56">
        <v>6930</v>
      </c>
      <c r="J237" s="56">
        <v>2600180</v>
      </c>
      <c r="K237" s="50">
        <f t="shared" si="9"/>
        <v>0.26652001015314325</v>
      </c>
      <c r="L237" s="11"/>
      <c r="M237" s="11"/>
      <c r="N237" s="11"/>
      <c r="O237" s="11"/>
      <c r="P237" s="11"/>
      <c r="Q237" s="11"/>
      <c r="R237" s="11"/>
    </row>
    <row r="238" spans="1:18" s="5" customFormat="1" ht="12" customHeight="1" x14ac:dyDescent="0.15">
      <c r="A238" s="1"/>
      <c r="B238" s="82"/>
      <c r="C238" s="6"/>
      <c r="D238" s="56"/>
      <c r="E238" s="48"/>
      <c r="F238" s="64"/>
      <c r="G238" s="58" t="s">
        <v>72</v>
      </c>
      <c r="H238" s="68" t="s">
        <v>273</v>
      </c>
      <c r="I238" s="56">
        <v>48171</v>
      </c>
      <c r="J238" s="56">
        <v>391850</v>
      </c>
      <c r="K238" s="50">
        <f t="shared" si="9"/>
        <v>12.293224448130662</v>
      </c>
      <c r="L238" s="11"/>
      <c r="M238" s="11"/>
      <c r="N238" s="11"/>
      <c r="O238" s="11"/>
      <c r="P238" s="11"/>
      <c r="Q238" s="11"/>
      <c r="R238" s="11"/>
    </row>
    <row r="239" spans="1:18" s="5" customFormat="1" ht="12" customHeight="1" x14ac:dyDescent="0.15">
      <c r="A239" s="1"/>
      <c r="B239" s="82"/>
      <c r="C239" s="6"/>
      <c r="D239" s="56"/>
      <c r="E239" s="48"/>
      <c r="F239" s="64"/>
      <c r="G239" s="58" t="s">
        <v>578</v>
      </c>
      <c r="H239" s="68" t="s">
        <v>588</v>
      </c>
      <c r="I239" s="56">
        <v>23605</v>
      </c>
      <c r="J239" s="56">
        <v>1168158</v>
      </c>
      <c r="K239" s="50">
        <f t="shared" si="9"/>
        <v>2.0207026789184339</v>
      </c>
      <c r="L239" s="11"/>
      <c r="M239" s="11"/>
      <c r="N239" s="11"/>
      <c r="O239" s="11"/>
      <c r="P239" s="11"/>
      <c r="Q239" s="11"/>
      <c r="R239" s="11"/>
    </row>
    <row r="240" spans="1:18" s="5" customFormat="1" ht="12" customHeight="1" x14ac:dyDescent="0.15">
      <c r="A240" s="1"/>
      <c r="B240" s="82"/>
      <c r="C240" s="6"/>
      <c r="D240" s="56"/>
      <c r="E240" s="57"/>
      <c r="F240" s="64"/>
      <c r="G240" s="58" t="s">
        <v>579</v>
      </c>
      <c r="H240" s="68" t="s">
        <v>269</v>
      </c>
      <c r="I240" s="56">
        <v>5910</v>
      </c>
      <c r="J240" s="56">
        <v>747237</v>
      </c>
      <c r="K240" s="50">
        <f t="shared" si="9"/>
        <v>0.79091372616720002</v>
      </c>
      <c r="L240" s="11"/>
      <c r="M240" s="11"/>
      <c r="N240" s="11"/>
      <c r="O240" s="11"/>
      <c r="P240" s="11"/>
      <c r="Q240" s="11"/>
      <c r="R240" s="11"/>
    </row>
    <row r="241" spans="1:18" s="5" customFormat="1" ht="12" customHeight="1" x14ac:dyDescent="0.15">
      <c r="A241" s="1"/>
      <c r="B241" s="82"/>
      <c r="C241" s="6"/>
      <c r="D241" s="56"/>
      <c r="E241" s="48"/>
      <c r="F241" s="64"/>
      <c r="G241" s="58" t="s">
        <v>580</v>
      </c>
      <c r="H241" s="68" t="s">
        <v>589</v>
      </c>
      <c r="I241" s="56">
        <v>1124</v>
      </c>
      <c r="J241" s="56">
        <v>595976</v>
      </c>
      <c r="K241" s="50">
        <f t="shared" si="9"/>
        <v>0.18859819858517793</v>
      </c>
      <c r="L241" s="11"/>
      <c r="M241" s="11"/>
      <c r="N241" s="11"/>
      <c r="O241" s="11"/>
      <c r="P241" s="11"/>
      <c r="Q241" s="11"/>
      <c r="R241" s="11"/>
    </row>
    <row r="242" spans="1:18" s="5" customFormat="1" ht="12" customHeight="1" x14ac:dyDescent="0.15">
      <c r="A242" s="1"/>
      <c r="B242" s="82"/>
      <c r="C242" s="6"/>
      <c r="D242" s="56"/>
      <c r="E242" s="48"/>
      <c r="F242" s="64"/>
      <c r="G242" s="58" t="s">
        <v>581</v>
      </c>
      <c r="H242" s="68" t="s">
        <v>270</v>
      </c>
      <c r="I242" s="56">
        <v>3071</v>
      </c>
      <c r="J242" s="56">
        <v>2289831</v>
      </c>
      <c r="K242" s="50">
        <f t="shared" si="9"/>
        <v>0.13411470104125589</v>
      </c>
      <c r="L242" s="11"/>
      <c r="M242" s="11"/>
      <c r="N242" s="11"/>
      <c r="O242" s="11"/>
      <c r="P242" s="11"/>
      <c r="Q242" s="11"/>
      <c r="R242" s="11"/>
    </row>
    <row r="243" spans="1:18" s="5" customFormat="1" ht="12" customHeight="1" x14ac:dyDescent="0.15">
      <c r="A243" s="1"/>
      <c r="B243" s="82"/>
      <c r="C243" s="6"/>
      <c r="D243" s="56"/>
      <c r="E243" s="48"/>
      <c r="F243" s="64"/>
      <c r="G243" s="58" t="s">
        <v>582</v>
      </c>
      <c r="H243" s="68" t="s">
        <v>271</v>
      </c>
      <c r="I243" s="56">
        <v>3027</v>
      </c>
      <c r="J243" s="56">
        <v>957181</v>
      </c>
      <c r="K243" s="50">
        <f t="shared" si="9"/>
        <v>0.31624112889829614</v>
      </c>
      <c r="L243" s="11"/>
      <c r="M243" s="11"/>
      <c r="N243" s="11"/>
      <c r="O243" s="11"/>
      <c r="P243" s="11"/>
      <c r="Q243" s="11"/>
      <c r="R243" s="11"/>
    </row>
    <row r="244" spans="1:18" s="5" customFormat="1" ht="12" customHeight="1" x14ac:dyDescent="0.15">
      <c r="A244" s="1"/>
      <c r="B244" s="82"/>
      <c r="C244" s="6"/>
      <c r="D244" s="56"/>
      <c r="E244" s="48"/>
      <c r="F244" s="64"/>
      <c r="G244" s="58" t="s">
        <v>583</v>
      </c>
      <c r="H244" s="68" t="s">
        <v>267</v>
      </c>
      <c r="I244" s="56">
        <v>377</v>
      </c>
      <c r="J244" s="56">
        <v>882958</v>
      </c>
      <c r="K244" s="50">
        <f t="shared" si="9"/>
        <v>4.2697387644712433E-2</v>
      </c>
      <c r="L244" s="11"/>
      <c r="M244" s="11"/>
      <c r="N244" s="11"/>
      <c r="O244" s="11"/>
      <c r="P244" s="11"/>
      <c r="Q244" s="11"/>
      <c r="R244" s="11"/>
    </row>
    <row r="245" spans="1:18" s="5" customFormat="1" ht="12" customHeight="1" x14ac:dyDescent="0.15">
      <c r="A245" s="1"/>
      <c r="B245" s="82"/>
      <c r="C245" s="6"/>
      <c r="D245" s="56"/>
      <c r="E245" s="57"/>
      <c r="F245" s="64"/>
      <c r="G245" s="58" t="s">
        <v>584</v>
      </c>
      <c r="H245" s="68" t="s">
        <v>274</v>
      </c>
      <c r="I245" s="56">
        <v>651</v>
      </c>
      <c r="J245" s="56">
        <v>2537393</v>
      </c>
      <c r="K245" s="50">
        <f t="shared" si="9"/>
        <v>2.5656254273579218E-2</v>
      </c>
      <c r="L245" s="11"/>
      <c r="M245" s="11"/>
      <c r="N245" s="11"/>
      <c r="O245" s="11"/>
      <c r="P245" s="11"/>
      <c r="Q245" s="11"/>
      <c r="R245" s="11"/>
    </row>
    <row r="246" spans="1:18" s="5" customFormat="1" ht="12" customHeight="1" x14ac:dyDescent="0.15">
      <c r="A246" s="1"/>
      <c r="B246" s="82"/>
      <c r="C246" s="6"/>
      <c r="D246" s="56"/>
      <c r="E246" s="57"/>
      <c r="F246" s="64"/>
      <c r="G246" s="58" t="s">
        <v>73</v>
      </c>
      <c r="H246" s="68" t="s">
        <v>275</v>
      </c>
      <c r="I246" s="56">
        <v>3648</v>
      </c>
      <c r="J246" s="56">
        <v>1435291</v>
      </c>
      <c r="K246" s="50">
        <f t="shared" si="9"/>
        <v>0.25416448650482726</v>
      </c>
      <c r="L246" s="11"/>
      <c r="M246" s="11"/>
      <c r="N246" s="11"/>
      <c r="O246" s="11"/>
      <c r="P246" s="11"/>
      <c r="Q246" s="11"/>
      <c r="R246" s="11"/>
    </row>
    <row r="247" spans="1:18" s="5" customFormat="1" ht="12" customHeight="1" x14ac:dyDescent="0.15">
      <c r="A247" s="1"/>
      <c r="B247" s="82"/>
      <c r="C247" s="6"/>
      <c r="D247" s="56"/>
      <c r="E247" s="57"/>
      <c r="F247" s="64"/>
      <c r="G247" s="58" t="s">
        <v>585</v>
      </c>
      <c r="H247" s="68" t="s">
        <v>590</v>
      </c>
      <c r="I247" s="56">
        <v>541</v>
      </c>
      <c r="J247" s="56">
        <v>264215</v>
      </c>
      <c r="K247" s="50">
        <f t="shared" si="9"/>
        <v>0.2047574891660201</v>
      </c>
      <c r="L247" s="11"/>
      <c r="M247" s="11"/>
      <c r="N247" s="11"/>
      <c r="O247" s="11"/>
      <c r="P247" s="11"/>
      <c r="Q247" s="11"/>
      <c r="R247" s="11"/>
    </row>
    <row r="248" spans="1:18" s="5" customFormat="1" ht="12" customHeight="1" x14ac:dyDescent="0.15">
      <c r="A248" s="1"/>
      <c r="B248" s="82"/>
      <c r="C248" s="6"/>
      <c r="D248" s="56"/>
      <c r="E248" s="57"/>
      <c r="F248" s="64"/>
      <c r="G248" s="58" t="s">
        <v>586</v>
      </c>
      <c r="H248" s="68" t="s">
        <v>591</v>
      </c>
      <c r="I248" s="56">
        <v>67</v>
      </c>
      <c r="J248" s="56">
        <v>677785</v>
      </c>
      <c r="K248" s="50">
        <f t="shared" si="9"/>
        <v>9.8851405681742738E-3</v>
      </c>
      <c r="L248" s="11"/>
      <c r="M248" s="11"/>
      <c r="N248" s="11"/>
      <c r="O248" s="11"/>
      <c r="P248" s="11"/>
      <c r="Q248" s="11"/>
      <c r="R248" s="11"/>
    </row>
    <row r="249" spans="1:18" s="5" customFormat="1" ht="12" customHeight="1" x14ac:dyDescent="0.15">
      <c r="A249" s="1"/>
      <c r="B249" s="82"/>
      <c r="C249" s="6"/>
      <c r="D249" s="56"/>
      <c r="E249" s="57"/>
      <c r="F249" s="64"/>
      <c r="G249" s="58" t="s">
        <v>587</v>
      </c>
      <c r="H249" s="68" t="s">
        <v>592</v>
      </c>
      <c r="I249" s="56">
        <v>1625</v>
      </c>
      <c r="J249" s="56">
        <v>1265602</v>
      </c>
      <c r="K249" s="50">
        <f t="shared" si="9"/>
        <v>0.12839739507364875</v>
      </c>
      <c r="L249" s="11"/>
      <c r="M249" s="11"/>
      <c r="N249" s="11"/>
      <c r="O249" s="11"/>
      <c r="P249" s="11"/>
      <c r="Q249" s="11"/>
      <c r="R249" s="11"/>
    </row>
    <row r="250" spans="1:18" s="14" customFormat="1" ht="15.95" customHeight="1" x14ac:dyDescent="0.15">
      <c r="A250" s="1"/>
      <c r="B250" s="80" t="s">
        <v>593</v>
      </c>
      <c r="C250" s="71" t="s">
        <v>594</v>
      </c>
      <c r="D250" s="16">
        <f>SUM(I251:I257)</f>
        <v>12967</v>
      </c>
      <c r="E250" s="16">
        <f>SUM(J251:J257)</f>
        <v>6903300</v>
      </c>
      <c r="F250" s="62">
        <f>+D250/E250*100</f>
        <v>0.18783770080975765</v>
      </c>
      <c r="G250" s="25"/>
      <c r="H250" s="66"/>
      <c r="I250" s="16"/>
      <c r="J250" s="16"/>
      <c r="K250" s="31"/>
      <c r="L250" s="11"/>
      <c r="M250" s="11"/>
      <c r="N250" s="11"/>
      <c r="O250" s="11"/>
      <c r="P250" s="11"/>
      <c r="Q250" s="11"/>
      <c r="R250" s="11"/>
    </row>
    <row r="251" spans="1:18" s="5" customFormat="1" ht="12" customHeight="1" x14ac:dyDescent="0.15">
      <c r="A251" s="1"/>
      <c r="B251" s="81"/>
      <c r="C251" s="12"/>
      <c r="D251" s="47"/>
      <c r="E251" s="48"/>
      <c r="F251" s="63"/>
      <c r="G251" s="49" t="s">
        <v>74</v>
      </c>
      <c r="H251" s="67" t="s">
        <v>276</v>
      </c>
      <c r="I251" s="47">
        <v>1900</v>
      </c>
      <c r="J251" s="47">
        <v>554510</v>
      </c>
      <c r="K251" s="50">
        <f>+I251/J251*100</f>
        <v>0.34264485762204466</v>
      </c>
      <c r="L251" s="11"/>
      <c r="M251" s="11"/>
      <c r="N251" s="11"/>
      <c r="O251" s="11"/>
      <c r="P251" s="11"/>
      <c r="Q251" s="11"/>
      <c r="R251" s="11"/>
    </row>
    <row r="252" spans="1:18" s="5" customFormat="1" ht="12" customHeight="1" x14ac:dyDescent="0.15">
      <c r="A252" s="1"/>
      <c r="B252" s="81"/>
      <c r="C252" s="12"/>
      <c r="D252" s="47"/>
      <c r="E252" s="48"/>
      <c r="F252" s="63"/>
      <c r="G252" s="49" t="s">
        <v>595</v>
      </c>
      <c r="H252" s="67" t="s">
        <v>277</v>
      </c>
      <c r="I252" s="47">
        <v>469</v>
      </c>
      <c r="J252" s="47">
        <v>490140</v>
      </c>
      <c r="K252" s="50">
        <f t="shared" ref="K252:K255" si="10">+I252/J252*100</f>
        <v>9.5686946586689511E-2</v>
      </c>
      <c r="L252" s="11"/>
      <c r="M252" s="11"/>
      <c r="N252" s="11"/>
      <c r="O252" s="11"/>
      <c r="P252" s="11"/>
      <c r="Q252" s="11"/>
      <c r="R252" s="11"/>
    </row>
    <row r="253" spans="1:18" s="5" customFormat="1" ht="12" customHeight="1" x14ac:dyDescent="0.15">
      <c r="A253" s="1"/>
      <c r="B253" s="81"/>
      <c r="C253" s="12"/>
      <c r="D253" s="47"/>
      <c r="E253" s="48"/>
      <c r="F253" s="63"/>
      <c r="G253" s="49" t="s">
        <v>75</v>
      </c>
      <c r="H253" s="67" t="s">
        <v>955</v>
      </c>
      <c r="I253" s="47">
        <v>91</v>
      </c>
      <c r="J253" s="47">
        <v>1874946</v>
      </c>
      <c r="K253" s="50">
        <f t="shared" si="10"/>
        <v>4.853473113358998E-3</v>
      </c>
      <c r="L253" s="11"/>
      <c r="M253" s="11"/>
      <c r="N253" s="11"/>
      <c r="O253" s="11"/>
      <c r="P253" s="11"/>
      <c r="Q253" s="11"/>
      <c r="R253" s="11"/>
    </row>
    <row r="254" spans="1:18" s="5" customFormat="1" ht="12" customHeight="1" x14ac:dyDescent="0.15">
      <c r="A254" s="1"/>
      <c r="B254" s="81"/>
      <c r="C254" s="12"/>
      <c r="D254" s="47"/>
      <c r="E254" s="48"/>
      <c r="F254" s="63"/>
      <c r="G254" s="49" t="s">
        <v>596</v>
      </c>
      <c r="H254" s="67" t="s">
        <v>600</v>
      </c>
      <c r="I254" s="47">
        <v>5227</v>
      </c>
      <c r="J254" s="47">
        <v>1727627</v>
      </c>
      <c r="K254" s="50">
        <f t="shared" si="10"/>
        <v>0.30255373411043013</v>
      </c>
      <c r="L254" s="11"/>
      <c r="M254" s="11"/>
      <c r="N254" s="11"/>
      <c r="O254" s="11"/>
      <c r="P254" s="11"/>
      <c r="Q254" s="11"/>
      <c r="R254" s="11"/>
    </row>
    <row r="255" spans="1:18" s="5" customFormat="1" ht="12" customHeight="1" x14ac:dyDescent="0.15">
      <c r="A255" s="1"/>
      <c r="B255" s="81"/>
      <c r="C255" s="12"/>
      <c r="D255" s="47"/>
      <c r="E255" s="48"/>
      <c r="F255" s="63"/>
      <c r="G255" s="49" t="s">
        <v>597</v>
      </c>
      <c r="H255" s="67" t="s">
        <v>292</v>
      </c>
      <c r="I255" s="47">
        <v>876</v>
      </c>
      <c r="J255" s="47">
        <v>1205519</v>
      </c>
      <c r="K255" s="50">
        <f t="shared" si="10"/>
        <v>7.266579788456258E-2</v>
      </c>
      <c r="L255" s="11"/>
      <c r="M255" s="11"/>
      <c r="N255" s="11"/>
      <c r="O255" s="11"/>
      <c r="P255" s="11"/>
      <c r="Q255" s="11"/>
      <c r="R255" s="11"/>
    </row>
    <row r="256" spans="1:18" s="5" customFormat="1" ht="12" customHeight="1" x14ac:dyDescent="0.15">
      <c r="A256" s="1"/>
      <c r="B256" s="82"/>
      <c r="C256" s="6"/>
      <c r="D256" s="56"/>
      <c r="E256" s="57"/>
      <c r="F256" s="64"/>
      <c r="G256" s="58" t="s">
        <v>598</v>
      </c>
      <c r="H256" s="68" t="s">
        <v>601</v>
      </c>
      <c r="I256" s="56">
        <v>4404</v>
      </c>
      <c r="J256" s="56">
        <v>591430</v>
      </c>
      <c r="K256" s="50">
        <f>+I256/J256*100</f>
        <v>0.74463588252202295</v>
      </c>
      <c r="L256" s="11"/>
      <c r="M256" s="11"/>
      <c r="N256" s="11"/>
      <c r="O256" s="11"/>
      <c r="P256" s="11"/>
      <c r="Q256" s="11"/>
      <c r="R256" s="11"/>
    </row>
    <row r="257" spans="1:18" s="5" customFormat="1" ht="12" customHeight="1" x14ac:dyDescent="0.15">
      <c r="A257" s="1"/>
      <c r="B257" s="82"/>
      <c r="C257" s="6"/>
      <c r="D257" s="56"/>
      <c r="E257" s="57"/>
      <c r="F257" s="64"/>
      <c r="G257" s="58" t="s">
        <v>599</v>
      </c>
      <c r="H257" s="68" t="s">
        <v>297</v>
      </c>
      <c r="I257" s="56">
        <v>0</v>
      </c>
      <c r="J257" s="56">
        <v>459128</v>
      </c>
      <c r="K257" s="50">
        <f>+I257/J257*100</f>
        <v>0</v>
      </c>
      <c r="L257" s="11"/>
      <c r="M257" s="11"/>
      <c r="N257" s="11"/>
      <c r="O257" s="11"/>
      <c r="P257" s="11"/>
      <c r="Q257" s="11"/>
      <c r="R257" s="11"/>
    </row>
    <row r="258" spans="1:18" s="14" customFormat="1" ht="15.95" customHeight="1" x14ac:dyDescent="0.15">
      <c r="A258" s="1"/>
      <c r="B258" s="80" t="s">
        <v>602</v>
      </c>
      <c r="C258" s="71" t="s">
        <v>603</v>
      </c>
      <c r="D258" s="16">
        <f>SUM(I259:I262)</f>
        <v>0</v>
      </c>
      <c r="E258" s="16">
        <f>SUM(J259:J262)</f>
        <v>6673577</v>
      </c>
      <c r="F258" s="62">
        <f>+D258/E258*100</f>
        <v>0</v>
      </c>
      <c r="G258" s="25"/>
      <c r="H258" s="66"/>
      <c r="I258" s="16"/>
      <c r="J258" s="16"/>
      <c r="K258" s="31"/>
      <c r="L258" s="11"/>
      <c r="M258" s="11"/>
      <c r="N258" s="11"/>
      <c r="O258" s="11"/>
      <c r="P258" s="11"/>
      <c r="Q258" s="11"/>
      <c r="R258" s="11"/>
    </row>
    <row r="259" spans="1:18" s="5" customFormat="1" ht="12" customHeight="1" x14ac:dyDescent="0.15">
      <c r="A259" s="1"/>
      <c r="B259" s="81"/>
      <c r="C259" s="61"/>
      <c r="D259" s="47"/>
      <c r="E259" s="48"/>
      <c r="F259" s="63"/>
      <c r="G259" s="49" t="s">
        <v>76</v>
      </c>
      <c r="H259" s="67" t="s">
        <v>607</v>
      </c>
      <c r="I259" s="47">
        <v>0</v>
      </c>
      <c r="J259" s="47">
        <v>826068</v>
      </c>
      <c r="K259" s="50">
        <f>+I259/J259*100</f>
        <v>0</v>
      </c>
      <c r="L259" s="11"/>
      <c r="M259" s="11"/>
      <c r="N259" s="11"/>
      <c r="O259" s="11"/>
      <c r="P259" s="11"/>
      <c r="Q259" s="11"/>
      <c r="R259" s="11"/>
    </row>
    <row r="260" spans="1:18" s="5" customFormat="1" ht="12" customHeight="1" x14ac:dyDescent="0.15">
      <c r="A260" s="1"/>
      <c r="B260" s="81"/>
      <c r="C260" s="61"/>
      <c r="D260" s="47"/>
      <c r="E260" s="48"/>
      <c r="F260" s="63"/>
      <c r="G260" s="49" t="s">
        <v>604</v>
      </c>
      <c r="H260" s="68" t="s">
        <v>608</v>
      </c>
      <c r="I260" s="47">
        <v>0</v>
      </c>
      <c r="J260" s="47">
        <v>3584345</v>
      </c>
      <c r="K260" s="50">
        <f>+I260/J260*100</f>
        <v>0</v>
      </c>
      <c r="L260" s="11"/>
      <c r="M260" s="11"/>
      <c r="N260" s="11"/>
      <c r="O260" s="11"/>
      <c r="P260" s="11"/>
      <c r="Q260" s="11"/>
      <c r="R260" s="11"/>
    </row>
    <row r="261" spans="1:18" s="5" customFormat="1" ht="12" customHeight="1" x14ac:dyDescent="0.15">
      <c r="A261" s="1"/>
      <c r="B261" s="82"/>
      <c r="C261" s="6"/>
      <c r="D261" s="56"/>
      <c r="E261" s="57"/>
      <c r="F261" s="64"/>
      <c r="G261" s="58" t="s">
        <v>605</v>
      </c>
      <c r="H261" s="68" t="s">
        <v>609</v>
      </c>
      <c r="I261" s="56">
        <v>0</v>
      </c>
      <c r="J261" s="56">
        <v>2190471</v>
      </c>
      <c r="K261" s="50">
        <f>+I261/J261*100</f>
        <v>0</v>
      </c>
      <c r="L261" s="11"/>
      <c r="M261" s="11"/>
      <c r="N261" s="11"/>
      <c r="O261" s="11"/>
      <c r="P261" s="11"/>
      <c r="Q261" s="11"/>
      <c r="R261" s="11"/>
    </row>
    <row r="262" spans="1:18" s="5" customFormat="1" ht="12" customHeight="1" x14ac:dyDescent="0.15">
      <c r="A262" s="1"/>
      <c r="B262" s="82"/>
      <c r="C262" s="6"/>
      <c r="D262" s="56"/>
      <c r="E262" s="57"/>
      <c r="F262" s="64"/>
      <c r="G262" s="58" t="s">
        <v>606</v>
      </c>
      <c r="H262" s="68" t="s">
        <v>956</v>
      </c>
      <c r="I262" s="56">
        <v>0</v>
      </c>
      <c r="J262" s="56">
        <v>72693</v>
      </c>
      <c r="K262" s="50">
        <f>+I262/J262*100</f>
        <v>0</v>
      </c>
      <c r="L262" s="11"/>
      <c r="M262" s="11"/>
      <c r="N262" s="11"/>
      <c r="O262" s="11"/>
      <c r="P262" s="11"/>
      <c r="Q262" s="11"/>
      <c r="R262" s="11"/>
    </row>
    <row r="263" spans="1:18" s="14" customFormat="1" ht="15.95" customHeight="1" x14ac:dyDescent="0.15">
      <c r="A263" s="1"/>
      <c r="B263" s="80" t="s">
        <v>610</v>
      </c>
      <c r="C263" s="71" t="s">
        <v>611</v>
      </c>
      <c r="D263" s="16">
        <f>SUM(I264:I266)</f>
        <v>13793</v>
      </c>
      <c r="E263" s="16">
        <f>SUM(J264:J266)</f>
        <v>6862507</v>
      </c>
      <c r="F263" s="62">
        <f>+D263/E263*100</f>
        <v>0.20099068751405283</v>
      </c>
      <c r="G263" s="23"/>
      <c r="H263" s="66"/>
      <c r="I263" s="16"/>
      <c r="J263" s="16"/>
      <c r="K263" s="31"/>
      <c r="L263" s="11"/>
      <c r="M263" s="11"/>
      <c r="N263" s="11"/>
      <c r="O263" s="11"/>
      <c r="P263" s="11"/>
      <c r="Q263" s="11"/>
      <c r="R263" s="11"/>
    </row>
    <row r="264" spans="1:18" s="5" customFormat="1" ht="12" customHeight="1" x14ac:dyDescent="0.15">
      <c r="A264" s="1"/>
      <c r="B264" s="81"/>
      <c r="C264" s="12"/>
      <c r="D264" s="47"/>
      <c r="E264" s="48"/>
      <c r="F264" s="63"/>
      <c r="G264" s="49" t="s">
        <v>612</v>
      </c>
      <c r="H264" s="67" t="s">
        <v>957</v>
      </c>
      <c r="I264" s="47">
        <v>0</v>
      </c>
      <c r="J264" s="47">
        <v>192937</v>
      </c>
      <c r="K264" s="50">
        <f t="shared" ref="K264:K266" si="11">+I264/J264*100</f>
        <v>0</v>
      </c>
      <c r="L264" s="11"/>
      <c r="M264" s="11"/>
      <c r="N264" s="11"/>
      <c r="O264" s="11"/>
      <c r="P264" s="11"/>
      <c r="Q264" s="11"/>
      <c r="R264" s="11"/>
    </row>
    <row r="265" spans="1:18" s="5" customFormat="1" ht="12" customHeight="1" x14ac:dyDescent="0.15">
      <c r="A265" s="1"/>
      <c r="B265" s="82"/>
      <c r="C265" s="6"/>
      <c r="D265" s="56"/>
      <c r="E265" s="57"/>
      <c r="F265" s="64"/>
      <c r="G265" s="58" t="s">
        <v>613</v>
      </c>
      <c r="H265" s="68" t="s">
        <v>615</v>
      </c>
      <c r="I265" s="56">
        <v>3199</v>
      </c>
      <c r="J265" s="56">
        <v>1339323</v>
      </c>
      <c r="K265" s="50">
        <f t="shared" si="11"/>
        <v>0.23885201702651265</v>
      </c>
      <c r="L265" s="11"/>
      <c r="M265" s="11"/>
      <c r="N265" s="11"/>
      <c r="O265" s="11"/>
      <c r="P265" s="11"/>
      <c r="Q265" s="11"/>
      <c r="R265" s="11"/>
    </row>
    <row r="266" spans="1:18" s="5" customFormat="1" ht="12" customHeight="1" x14ac:dyDescent="0.15">
      <c r="A266" s="1"/>
      <c r="B266" s="82"/>
      <c r="C266" s="6"/>
      <c r="D266" s="56"/>
      <c r="E266" s="57"/>
      <c r="F266" s="64"/>
      <c r="G266" s="58" t="s">
        <v>614</v>
      </c>
      <c r="H266" s="68" t="s">
        <v>616</v>
      </c>
      <c r="I266" s="56">
        <v>10594</v>
      </c>
      <c r="J266" s="56">
        <v>5330247</v>
      </c>
      <c r="K266" s="50">
        <f t="shared" si="11"/>
        <v>0.19875251559636917</v>
      </c>
      <c r="L266" s="11"/>
      <c r="M266" s="11"/>
      <c r="N266" s="11"/>
      <c r="O266" s="11"/>
      <c r="P266" s="11"/>
      <c r="Q266" s="11"/>
      <c r="R266" s="11"/>
    </row>
    <row r="267" spans="1:18" s="14" customFormat="1" ht="15.95" customHeight="1" x14ac:dyDescent="0.15">
      <c r="A267" s="1"/>
      <c r="B267" s="84" t="s">
        <v>617</v>
      </c>
      <c r="C267" s="71" t="s">
        <v>618</v>
      </c>
      <c r="D267" s="16">
        <f>SUM(I268:I273)</f>
        <v>5444</v>
      </c>
      <c r="E267" s="16">
        <f>SUM(J268:J273)</f>
        <v>8020327</v>
      </c>
      <c r="F267" s="62">
        <f>+D267/E267*100</f>
        <v>6.7877531676700964E-2</v>
      </c>
      <c r="G267" s="24"/>
      <c r="H267" s="66"/>
      <c r="I267" s="16"/>
      <c r="J267" s="16"/>
      <c r="K267" s="31"/>
      <c r="L267" s="11"/>
      <c r="M267" s="11"/>
      <c r="N267" s="11"/>
      <c r="O267" s="11"/>
      <c r="P267" s="11"/>
      <c r="Q267" s="11"/>
      <c r="R267" s="11"/>
    </row>
    <row r="268" spans="1:18" s="5" customFormat="1" ht="12" customHeight="1" x14ac:dyDescent="0.15">
      <c r="A268" s="1"/>
      <c r="B268" s="81"/>
      <c r="C268" s="12"/>
      <c r="D268" s="47"/>
      <c r="E268" s="48"/>
      <c r="F268" s="63"/>
      <c r="G268" s="49" t="s">
        <v>619</v>
      </c>
      <c r="H268" s="67" t="s">
        <v>625</v>
      </c>
      <c r="I268" s="47">
        <v>236</v>
      </c>
      <c r="J268" s="47">
        <v>1249851</v>
      </c>
      <c r="K268" s="50">
        <f>+I268/J268*100</f>
        <v>1.8882250764291102E-2</v>
      </c>
      <c r="L268" s="11"/>
      <c r="M268" s="11"/>
      <c r="N268" s="11"/>
      <c r="O268" s="11"/>
      <c r="P268" s="11"/>
      <c r="Q268" s="11"/>
      <c r="R268" s="11"/>
    </row>
    <row r="269" spans="1:18" s="5" customFormat="1" ht="12" customHeight="1" x14ac:dyDescent="0.15">
      <c r="A269" s="1"/>
      <c r="B269" s="81"/>
      <c r="C269" s="12"/>
      <c r="D269" s="47"/>
      <c r="E269" s="48"/>
      <c r="F269" s="63"/>
      <c r="G269" s="49" t="s">
        <v>620</v>
      </c>
      <c r="H269" s="67" t="s">
        <v>626</v>
      </c>
      <c r="I269" s="47">
        <v>0</v>
      </c>
      <c r="J269" s="47">
        <v>430096</v>
      </c>
      <c r="K269" s="50">
        <f t="shared" ref="K269:K272" si="12">+I269/J269*100</f>
        <v>0</v>
      </c>
      <c r="L269" s="11"/>
      <c r="M269" s="11"/>
      <c r="N269" s="11"/>
      <c r="O269" s="11"/>
      <c r="P269" s="11"/>
      <c r="Q269" s="11"/>
      <c r="R269" s="11"/>
    </row>
    <row r="270" spans="1:18" s="5" customFormat="1" ht="12" customHeight="1" x14ac:dyDescent="0.15">
      <c r="A270" s="1"/>
      <c r="B270" s="81"/>
      <c r="C270" s="12"/>
      <c r="D270" s="47"/>
      <c r="E270" s="48"/>
      <c r="F270" s="63"/>
      <c r="G270" s="49" t="s">
        <v>621</v>
      </c>
      <c r="H270" s="67" t="s">
        <v>627</v>
      </c>
      <c r="I270" s="47">
        <v>2733</v>
      </c>
      <c r="J270" s="47">
        <v>2420477</v>
      </c>
      <c r="K270" s="50">
        <f t="shared" si="12"/>
        <v>0.11291162857568983</v>
      </c>
      <c r="L270" s="11"/>
      <c r="M270" s="11"/>
      <c r="N270" s="11"/>
      <c r="O270" s="11"/>
      <c r="P270" s="11"/>
      <c r="Q270" s="11"/>
      <c r="R270" s="11"/>
    </row>
    <row r="271" spans="1:18" s="5" customFormat="1" ht="12" customHeight="1" x14ac:dyDescent="0.15">
      <c r="A271" s="1"/>
      <c r="B271" s="81"/>
      <c r="C271" s="12"/>
      <c r="D271" s="47"/>
      <c r="E271" s="48"/>
      <c r="F271" s="63"/>
      <c r="G271" s="49" t="s">
        <v>622</v>
      </c>
      <c r="H271" s="67" t="s">
        <v>628</v>
      </c>
      <c r="I271" s="47">
        <v>0</v>
      </c>
      <c r="J271" s="47">
        <v>526622</v>
      </c>
      <c r="K271" s="50">
        <f t="shared" si="12"/>
        <v>0</v>
      </c>
      <c r="L271" s="11"/>
      <c r="M271" s="11"/>
      <c r="N271" s="11"/>
      <c r="O271" s="11"/>
      <c r="P271" s="11"/>
      <c r="Q271" s="11"/>
      <c r="R271" s="11"/>
    </row>
    <row r="272" spans="1:18" s="5" customFormat="1" ht="12" customHeight="1" x14ac:dyDescent="0.15">
      <c r="A272" s="1"/>
      <c r="B272" s="81"/>
      <c r="C272" s="12"/>
      <c r="D272" s="47"/>
      <c r="E272" s="48"/>
      <c r="F272" s="63"/>
      <c r="G272" s="49" t="s">
        <v>623</v>
      </c>
      <c r="H272" s="67" t="s">
        <v>629</v>
      </c>
      <c r="I272" s="47">
        <v>2342</v>
      </c>
      <c r="J272" s="47">
        <v>2419179</v>
      </c>
      <c r="K272" s="50">
        <f t="shared" si="12"/>
        <v>9.6809702795865871E-2</v>
      </c>
      <c r="L272" s="11"/>
      <c r="M272" s="11"/>
      <c r="N272" s="11"/>
      <c r="O272" s="11"/>
      <c r="P272" s="11"/>
      <c r="Q272" s="11"/>
      <c r="R272" s="11"/>
    </row>
    <row r="273" spans="1:18" s="5" customFormat="1" ht="12" customHeight="1" x14ac:dyDescent="0.15">
      <c r="A273" s="1"/>
      <c r="B273" s="82"/>
      <c r="C273" s="6"/>
      <c r="D273" s="56"/>
      <c r="E273" s="57"/>
      <c r="F273" s="64"/>
      <c r="G273" s="49" t="s">
        <v>624</v>
      </c>
      <c r="H273" s="68" t="s">
        <v>630</v>
      </c>
      <c r="I273" s="56">
        <v>133</v>
      </c>
      <c r="J273" s="56">
        <v>974102</v>
      </c>
      <c r="K273" s="50">
        <f>+I273/J273*100</f>
        <v>1.3653600957599923E-2</v>
      </c>
      <c r="L273" s="11"/>
      <c r="M273" s="11"/>
      <c r="N273" s="11"/>
      <c r="O273" s="11"/>
      <c r="P273" s="11"/>
      <c r="Q273" s="11"/>
      <c r="R273" s="11"/>
    </row>
    <row r="274" spans="1:18" s="14" customFormat="1" ht="15.95" customHeight="1" x14ac:dyDescent="0.15">
      <c r="A274" s="1"/>
      <c r="B274" s="84" t="s">
        <v>631</v>
      </c>
      <c r="C274" s="7" t="s">
        <v>632</v>
      </c>
      <c r="D274" s="16">
        <f>SUM(I275:I276)</f>
        <v>5381</v>
      </c>
      <c r="E274" s="16">
        <f>SUM(J275:J276)</f>
        <v>2850259</v>
      </c>
      <c r="F274" s="62">
        <f>+D274/E274*100</f>
        <v>0.18878986085124194</v>
      </c>
      <c r="G274" s="24"/>
      <c r="H274" s="69"/>
      <c r="I274" s="17"/>
      <c r="J274" s="17"/>
      <c r="K274" s="32"/>
      <c r="L274" s="11"/>
      <c r="M274" s="11"/>
      <c r="N274" s="11"/>
      <c r="O274" s="11"/>
      <c r="P274" s="11"/>
      <c r="Q274" s="11"/>
      <c r="R274" s="11"/>
    </row>
    <row r="275" spans="1:18" s="5" customFormat="1" ht="12" customHeight="1" x14ac:dyDescent="0.15">
      <c r="A275" s="1"/>
      <c r="B275" s="82"/>
      <c r="C275" s="6"/>
      <c r="D275" s="56"/>
      <c r="E275" s="57"/>
      <c r="F275" s="64"/>
      <c r="G275" s="58" t="s">
        <v>633</v>
      </c>
      <c r="H275" s="68" t="s">
        <v>635</v>
      </c>
      <c r="I275" s="56">
        <v>3374</v>
      </c>
      <c r="J275" s="56">
        <v>1086801</v>
      </c>
      <c r="K275" s="50">
        <f>+I275/J275*100</f>
        <v>0.31045241953218666</v>
      </c>
      <c r="L275" s="11"/>
      <c r="M275" s="11"/>
      <c r="N275" s="11"/>
      <c r="O275" s="11"/>
      <c r="P275" s="11"/>
      <c r="Q275" s="11"/>
      <c r="R275" s="11"/>
    </row>
    <row r="276" spans="1:18" s="5" customFormat="1" ht="12" customHeight="1" x14ac:dyDescent="0.15">
      <c r="A276" s="1"/>
      <c r="B276" s="82"/>
      <c r="C276" s="6"/>
      <c r="D276" s="56"/>
      <c r="E276" s="57"/>
      <c r="F276" s="64"/>
      <c r="G276" s="58" t="s">
        <v>634</v>
      </c>
      <c r="H276" s="68" t="s">
        <v>636</v>
      </c>
      <c r="I276" s="56">
        <v>2007</v>
      </c>
      <c r="J276" s="56">
        <v>1763458</v>
      </c>
      <c r="K276" s="50">
        <f>+I276/J276*100</f>
        <v>0.11381047918351331</v>
      </c>
      <c r="L276" s="11"/>
      <c r="M276" s="11"/>
      <c r="N276" s="11"/>
      <c r="O276" s="11"/>
      <c r="P276" s="11"/>
      <c r="Q276" s="11"/>
      <c r="R276" s="11"/>
    </row>
    <row r="277" spans="1:18" s="14" customFormat="1" ht="15.95" customHeight="1" x14ac:dyDescent="0.15">
      <c r="A277" s="1"/>
      <c r="B277" s="84" t="s">
        <v>637</v>
      </c>
      <c r="C277" s="7" t="s">
        <v>638</v>
      </c>
      <c r="D277" s="16">
        <f>SUM(I278:I279)</f>
        <v>1640</v>
      </c>
      <c r="E277" s="16">
        <f>SUM(J278:J279)</f>
        <v>2165477</v>
      </c>
      <c r="F277" s="62">
        <f>+D277/E277*100</f>
        <v>7.5733891424383637E-2</v>
      </c>
      <c r="G277" s="24"/>
      <c r="H277" s="69"/>
      <c r="I277" s="17"/>
      <c r="J277" s="17"/>
      <c r="K277" s="32"/>
      <c r="L277" s="11"/>
      <c r="M277" s="11"/>
      <c r="N277" s="11"/>
      <c r="O277" s="11"/>
      <c r="P277" s="11"/>
      <c r="Q277" s="11"/>
      <c r="R277" s="11"/>
    </row>
    <row r="278" spans="1:18" s="5" customFormat="1" ht="12" customHeight="1" x14ac:dyDescent="0.15">
      <c r="A278" s="1"/>
      <c r="B278" s="82"/>
      <c r="C278" s="6"/>
      <c r="D278" s="56"/>
      <c r="E278" s="57"/>
      <c r="F278" s="64"/>
      <c r="G278" s="58" t="s">
        <v>639</v>
      </c>
      <c r="H278" s="68" t="s">
        <v>641</v>
      </c>
      <c r="I278" s="56">
        <v>592</v>
      </c>
      <c r="J278" s="56">
        <v>1021122</v>
      </c>
      <c r="K278" s="50">
        <f>+I278/J278*100</f>
        <v>5.7975442699305269E-2</v>
      </c>
      <c r="L278" s="11"/>
      <c r="M278" s="11"/>
      <c r="N278" s="11"/>
      <c r="O278" s="11"/>
      <c r="P278" s="11"/>
      <c r="Q278" s="11"/>
      <c r="R278" s="11"/>
    </row>
    <row r="279" spans="1:18" s="5" customFormat="1" ht="12" customHeight="1" x14ac:dyDescent="0.15">
      <c r="A279" s="1"/>
      <c r="B279" s="82"/>
      <c r="C279" s="6"/>
      <c r="D279" s="56"/>
      <c r="E279" s="57"/>
      <c r="F279" s="64"/>
      <c r="G279" s="58" t="s">
        <v>640</v>
      </c>
      <c r="H279" s="68" t="s">
        <v>642</v>
      </c>
      <c r="I279" s="56">
        <v>1048</v>
      </c>
      <c r="J279" s="56">
        <v>1144355</v>
      </c>
      <c r="K279" s="50">
        <f>+I279/J279*100</f>
        <v>9.1579972997889642E-2</v>
      </c>
      <c r="L279" s="11"/>
      <c r="M279" s="11"/>
      <c r="N279" s="11"/>
      <c r="O279" s="11"/>
      <c r="P279" s="11"/>
      <c r="Q279" s="11"/>
      <c r="R279" s="11"/>
    </row>
    <row r="280" spans="1:18" s="14" customFormat="1" ht="15.95" customHeight="1" x14ac:dyDescent="0.15">
      <c r="A280" s="1"/>
      <c r="B280" s="84" t="s">
        <v>643</v>
      </c>
      <c r="C280" s="7" t="s">
        <v>644</v>
      </c>
      <c r="D280" s="16">
        <f>SUM(I281:I284)</f>
        <v>5420</v>
      </c>
      <c r="E280" s="16">
        <f>SUM(J281:J284)</f>
        <v>3026647</v>
      </c>
      <c r="F280" s="62">
        <f>+D280/E280*100</f>
        <v>0.1790760534677483</v>
      </c>
      <c r="G280" s="24"/>
      <c r="H280" s="69"/>
      <c r="I280" s="17"/>
      <c r="J280" s="17"/>
      <c r="K280" s="32"/>
      <c r="L280" s="11"/>
      <c r="M280" s="11"/>
      <c r="N280" s="11"/>
      <c r="O280" s="11"/>
      <c r="P280" s="11"/>
      <c r="Q280" s="11"/>
      <c r="R280" s="11"/>
    </row>
    <row r="281" spans="1:18" s="5" customFormat="1" ht="12" customHeight="1" x14ac:dyDescent="0.15">
      <c r="A281" s="1"/>
      <c r="B281" s="82"/>
      <c r="C281" s="6"/>
      <c r="D281" s="56"/>
      <c r="E281" s="57"/>
      <c r="F281" s="64"/>
      <c r="G281" s="58" t="s">
        <v>645</v>
      </c>
      <c r="H281" s="68" t="s">
        <v>649</v>
      </c>
      <c r="I281" s="56">
        <v>0</v>
      </c>
      <c r="J281" s="56">
        <v>297768</v>
      </c>
      <c r="K281" s="50">
        <f>+I281/J281*100</f>
        <v>0</v>
      </c>
      <c r="L281" s="11"/>
      <c r="M281" s="11"/>
      <c r="N281" s="11"/>
      <c r="O281" s="11"/>
      <c r="P281" s="11"/>
      <c r="Q281" s="11"/>
      <c r="R281" s="11"/>
    </row>
    <row r="282" spans="1:18" s="5" customFormat="1" ht="12" customHeight="1" x14ac:dyDescent="0.15">
      <c r="A282" s="1"/>
      <c r="B282" s="82"/>
      <c r="C282" s="6"/>
      <c r="D282" s="56"/>
      <c r="E282" s="57"/>
      <c r="F282" s="64"/>
      <c r="G282" s="58" t="s">
        <v>646</v>
      </c>
      <c r="H282" s="68" t="s">
        <v>650</v>
      </c>
      <c r="I282" s="56">
        <v>2373</v>
      </c>
      <c r="J282" s="56">
        <v>924468</v>
      </c>
      <c r="K282" s="50">
        <f t="shared" ref="K282:K284" si="13">+I282/J282*100</f>
        <v>0.25668817092641388</v>
      </c>
      <c r="L282" s="11"/>
      <c r="M282" s="11"/>
      <c r="N282" s="11"/>
      <c r="O282" s="11"/>
      <c r="P282" s="11"/>
      <c r="Q282" s="11"/>
      <c r="R282" s="11"/>
    </row>
    <row r="283" spans="1:18" s="5" customFormat="1" ht="12" customHeight="1" x14ac:dyDescent="0.15">
      <c r="A283" s="1"/>
      <c r="B283" s="82"/>
      <c r="C283" s="6"/>
      <c r="D283" s="56"/>
      <c r="E283" s="57"/>
      <c r="F283" s="64"/>
      <c r="G283" s="58" t="s">
        <v>647</v>
      </c>
      <c r="H283" s="68" t="s">
        <v>651</v>
      </c>
      <c r="I283" s="56">
        <v>3046</v>
      </c>
      <c r="J283" s="56">
        <v>1053412</v>
      </c>
      <c r="K283" s="50">
        <f t="shared" si="13"/>
        <v>0.28915562002331474</v>
      </c>
      <c r="L283" s="11"/>
      <c r="M283" s="11"/>
      <c r="N283" s="11"/>
      <c r="O283" s="11"/>
      <c r="P283" s="11"/>
      <c r="Q283" s="11"/>
      <c r="R283" s="11"/>
    </row>
    <row r="284" spans="1:18" s="5" customFormat="1" ht="12" customHeight="1" x14ac:dyDescent="0.15">
      <c r="A284" s="1"/>
      <c r="B284" s="82"/>
      <c r="C284" s="6"/>
      <c r="D284" s="56"/>
      <c r="E284" s="57"/>
      <c r="F284" s="64"/>
      <c r="G284" s="58" t="s">
        <v>648</v>
      </c>
      <c r="H284" s="68" t="s">
        <v>652</v>
      </c>
      <c r="I284" s="56">
        <v>1</v>
      </c>
      <c r="J284" s="56">
        <v>750999</v>
      </c>
      <c r="K284" s="50">
        <f t="shared" si="13"/>
        <v>1.3315596958185031E-4</v>
      </c>
      <c r="L284" s="11"/>
      <c r="M284" s="11"/>
      <c r="N284" s="11"/>
      <c r="O284" s="11"/>
      <c r="P284" s="11"/>
      <c r="Q284" s="11"/>
      <c r="R284" s="11"/>
    </row>
    <row r="285" spans="1:18" s="14" customFormat="1" ht="15.95" customHeight="1" x14ac:dyDescent="0.15">
      <c r="A285" s="1"/>
      <c r="B285" s="84" t="s">
        <v>653</v>
      </c>
      <c r="C285" s="7" t="s">
        <v>958</v>
      </c>
      <c r="D285" s="16">
        <f>SUM(I286:I292)</f>
        <v>746</v>
      </c>
      <c r="E285" s="16">
        <f>SUM(J286:J292)</f>
        <v>3537613</v>
      </c>
      <c r="F285" s="62">
        <f>+D285/E285*100</f>
        <v>2.1087665609550846E-2</v>
      </c>
      <c r="G285" s="24"/>
      <c r="H285" s="69"/>
      <c r="I285" s="17"/>
      <c r="J285" s="17"/>
      <c r="K285" s="32"/>
      <c r="L285" s="11"/>
      <c r="M285" s="11"/>
      <c r="N285" s="11"/>
      <c r="O285" s="11"/>
      <c r="P285" s="11"/>
      <c r="Q285" s="11"/>
      <c r="R285" s="11"/>
    </row>
    <row r="286" spans="1:18" s="5" customFormat="1" ht="12" customHeight="1" x14ac:dyDescent="0.15">
      <c r="A286" s="1"/>
      <c r="B286" s="82"/>
      <c r="C286" s="6"/>
      <c r="D286" s="56"/>
      <c r="E286" s="57"/>
      <c r="F286" s="64"/>
      <c r="G286" s="58" t="s">
        <v>77</v>
      </c>
      <c r="H286" s="68" t="s">
        <v>658</v>
      </c>
      <c r="I286" s="56">
        <v>0</v>
      </c>
      <c r="J286" s="56">
        <v>548599</v>
      </c>
      <c r="K286" s="50">
        <f>+I286/J286*100</f>
        <v>0</v>
      </c>
      <c r="L286" s="11"/>
      <c r="M286" s="11"/>
      <c r="N286" s="11"/>
      <c r="O286" s="11"/>
      <c r="P286" s="11"/>
      <c r="Q286" s="11"/>
      <c r="R286" s="11"/>
    </row>
    <row r="287" spans="1:18" s="5" customFormat="1" ht="12" customHeight="1" x14ac:dyDescent="0.15">
      <c r="A287" s="1"/>
      <c r="B287" s="82"/>
      <c r="C287" s="6"/>
      <c r="D287" s="56"/>
      <c r="E287" s="57"/>
      <c r="F287" s="64"/>
      <c r="G287" s="58" t="s">
        <v>654</v>
      </c>
      <c r="H287" s="68" t="s">
        <v>659</v>
      </c>
      <c r="I287" s="56">
        <v>0</v>
      </c>
      <c r="J287" s="56">
        <v>191207</v>
      </c>
      <c r="K287" s="50">
        <f t="shared" ref="K287:K292" si="14">+I287/J287*100</f>
        <v>0</v>
      </c>
      <c r="L287" s="11"/>
      <c r="M287" s="11"/>
      <c r="N287" s="11"/>
      <c r="O287" s="11"/>
      <c r="P287" s="11"/>
      <c r="Q287" s="11"/>
      <c r="R287" s="11"/>
    </row>
    <row r="288" spans="1:18" s="5" customFormat="1" ht="12" customHeight="1" x14ac:dyDescent="0.15">
      <c r="A288" s="1"/>
      <c r="B288" s="82"/>
      <c r="C288" s="6"/>
      <c r="D288" s="56"/>
      <c r="E288" s="57"/>
      <c r="F288" s="64"/>
      <c r="G288" s="58" t="s">
        <v>655</v>
      </c>
      <c r="H288" s="68" t="s">
        <v>660</v>
      </c>
      <c r="I288" s="56">
        <v>0</v>
      </c>
      <c r="J288" s="56">
        <v>1457662</v>
      </c>
      <c r="K288" s="50">
        <f t="shared" si="14"/>
        <v>0</v>
      </c>
      <c r="L288" s="11"/>
      <c r="M288" s="11"/>
      <c r="N288" s="11"/>
      <c r="O288" s="11"/>
      <c r="P288" s="11"/>
      <c r="Q288" s="11"/>
      <c r="R288" s="11"/>
    </row>
    <row r="289" spans="1:18" s="5" customFormat="1" ht="12" customHeight="1" x14ac:dyDescent="0.15">
      <c r="A289" s="1"/>
      <c r="B289" s="82"/>
      <c r="C289" s="6"/>
      <c r="D289" s="56"/>
      <c r="E289" s="57"/>
      <c r="F289" s="64"/>
      <c r="G289" s="58" t="s">
        <v>959</v>
      </c>
      <c r="H289" s="68" t="s">
        <v>960</v>
      </c>
      <c r="I289" s="56">
        <v>0</v>
      </c>
      <c r="J289" s="56">
        <v>109049</v>
      </c>
      <c r="K289" s="50">
        <f t="shared" si="14"/>
        <v>0</v>
      </c>
      <c r="L289" s="11"/>
      <c r="M289" s="11"/>
      <c r="N289" s="11"/>
      <c r="O289" s="11"/>
      <c r="P289" s="11"/>
      <c r="Q289" s="11"/>
      <c r="R289" s="11"/>
    </row>
    <row r="290" spans="1:18" s="5" customFormat="1" ht="12" customHeight="1" x14ac:dyDescent="0.15">
      <c r="A290" s="1"/>
      <c r="B290" s="82"/>
      <c r="C290" s="6"/>
      <c r="D290" s="56"/>
      <c r="E290" s="57"/>
      <c r="F290" s="64"/>
      <c r="G290" s="58" t="s">
        <v>961</v>
      </c>
      <c r="H290" s="68" t="s">
        <v>661</v>
      </c>
      <c r="I290" s="56">
        <v>746</v>
      </c>
      <c r="J290" s="56">
        <v>407785</v>
      </c>
      <c r="K290" s="50">
        <f t="shared" si="14"/>
        <v>0.18293953921797024</v>
      </c>
      <c r="L290" s="11"/>
      <c r="M290" s="11"/>
      <c r="N290" s="11"/>
      <c r="O290" s="11"/>
      <c r="P290" s="11"/>
      <c r="Q290" s="11"/>
      <c r="R290" s="11"/>
    </row>
    <row r="291" spans="1:18" s="5" customFormat="1" ht="12" customHeight="1" x14ac:dyDescent="0.15">
      <c r="A291" s="1"/>
      <c r="B291" s="82"/>
      <c r="C291" s="6"/>
      <c r="D291" s="56"/>
      <c r="E291" s="57"/>
      <c r="F291" s="64"/>
      <c r="G291" s="58" t="s">
        <v>656</v>
      </c>
      <c r="H291" s="68" t="s">
        <v>962</v>
      </c>
      <c r="I291" s="56">
        <v>0</v>
      </c>
      <c r="J291" s="56">
        <v>486468</v>
      </c>
      <c r="K291" s="50">
        <f t="shared" si="14"/>
        <v>0</v>
      </c>
      <c r="L291" s="11"/>
      <c r="M291" s="11"/>
      <c r="N291" s="11"/>
      <c r="O291" s="11"/>
      <c r="P291" s="11"/>
      <c r="Q291" s="11"/>
      <c r="R291" s="11"/>
    </row>
    <row r="292" spans="1:18" s="5" customFormat="1" ht="12" customHeight="1" x14ac:dyDescent="0.15">
      <c r="A292" s="1"/>
      <c r="B292" s="82"/>
      <c r="C292" s="6"/>
      <c r="D292" s="56"/>
      <c r="E292" s="57"/>
      <c r="F292" s="64"/>
      <c r="G292" s="58" t="s">
        <v>657</v>
      </c>
      <c r="H292" s="68" t="s">
        <v>963</v>
      </c>
      <c r="I292" s="56">
        <v>0</v>
      </c>
      <c r="J292" s="56">
        <v>336843</v>
      </c>
      <c r="K292" s="50">
        <f t="shared" si="14"/>
        <v>0</v>
      </c>
      <c r="L292" s="11"/>
      <c r="M292" s="11"/>
      <c r="N292" s="11"/>
      <c r="O292" s="11"/>
      <c r="P292" s="11"/>
      <c r="Q292" s="11"/>
      <c r="R292" s="11"/>
    </row>
    <row r="293" spans="1:18" s="14" customFormat="1" ht="15.95" customHeight="1" x14ac:dyDescent="0.15">
      <c r="A293" s="1"/>
      <c r="B293" s="80" t="s">
        <v>662</v>
      </c>
      <c r="C293" s="71" t="s">
        <v>663</v>
      </c>
      <c r="D293" s="16">
        <f>SUM(I294:I296)</f>
        <v>1335</v>
      </c>
      <c r="E293" s="16">
        <f>SUM(J294:J296)</f>
        <v>1918847</v>
      </c>
      <c r="F293" s="62">
        <f>+D293/E293*100</f>
        <v>6.9573030053985546E-2</v>
      </c>
      <c r="G293" s="25"/>
      <c r="H293" s="66"/>
      <c r="I293" s="16"/>
      <c r="J293" s="16"/>
      <c r="K293" s="31"/>
      <c r="L293" s="11"/>
      <c r="M293" s="11"/>
      <c r="N293" s="11"/>
      <c r="O293" s="11"/>
      <c r="P293" s="11"/>
      <c r="Q293" s="11"/>
      <c r="R293" s="11"/>
    </row>
    <row r="294" spans="1:18" s="5" customFormat="1" ht="12" customHeight="1" x14ac:dyDescent="0.15">
      <c r="A294" s="1"/>
      <c r="B294" s="81"/>
      <c r="C294" s="12"/>
      <c r="D294" s="47"/>
      <c r="E294" s="48"/>
      <c r="F294" s="63"/>
      <c r="G294" s="49" t="s">
        <v>78</v>
      </c>
      <c r="H294" s="67" t="s">
        <v>666</v>
      </c>
      <c r="I294" s="47">
        <v>0</v>
      </c>
      <c r="J294" s="47">
        <v>593207</v>
      </c>
      <c r="K294" s="50">
        <f>+I294/J294*100</f>
        <v>0</v>
      </c>
      <c r="L294" s="11"/>
      <c r="M294" s="11"/>
      <c r="N294" s="11"/>
      <c r="O294" s="11"/>
      <c r="P294" s="11"/>
      <c r="Q294" s="11"/>
      <c r="R294" s="11"/>
    </row>
    <row r="295" spans="1:18" s="5" customFormat="1" ht="12" customHeight="1" x14ac:dyDescent="0.15">
      <c r="A295" s="1"/>
      <c r="B295" s="81"/>
      <c r="C295" s="12"/>
      <c r="D295" s="47"/>
      <c r="E295" s="48"/>
      <c r="F295" s="63"/>
      <c r="G295" s="49" t="s">
        <v>664</v>
      </c>
      <c r="H295" s="67" t="s">
        <v>667</v>
      </c>
      <c r="I295" s="47">
        <v>1073</v>
      </c>
      <c r="J295" s="47">
        <v>116449</v>
      </c>
      <c r="K295" s="50">
        <f t="shared" ref="K295" si="15">+I295/J295*100</f>
        <v>0.92143341720409799</v>
      </c>
      <c r="L295" s="11"/>
      <c r="M295" s="11"/>
      <c r="N295" s="11"/>
      <c r="O295" s="11"/>
      <c r="P295" s="11"/>
      <c r="Q295" s="11"/>
      <c r="R295" s="11"/>
    </row>
    <row r="296" spans="1:18" s="5" customFormat="1" ht="12" customHeight="1" x14ac:dyDescent="0.15">
      <c r="A296" s="1"/>
      <c r="B296" s="82"/>
      <c r="C296" s="6"/>
      <c r="D296" s="56"/>
      <c r="E296" s="57"/>
      <c r="F296" s="64"/>
      <c r="G296" s="58" t="s">
        <v>665</v>
      </c>
      <c r="H296" s="68" t="s">
        <v>668</v>
      </c>
      <c r="I296" s="56">
        <v>262</v>
      </c>
      <c r="J296" s="56">
        <v>1209191</v>
      </c>
      <c r="K296" s="50">
        <f>+I296/J296*100</f>
        <v>2.1667379264318044E-2</v>
      </c>
      <c r="L296" s="11"/>
      <c r="M296" s="11"/>
      <c r="N296" s="11"/>
      <c r="O296" s="11"/>
      <c r="P296" s="11"/>
      <c r="Q296" s="11"/>
      <c r="R296" s="11"/>
    </row>
    <row r="297" spans="1:18" s="14" customFormat="1" ht="15.95" customHeight="1" x14ac:dyDescent="0.15">
      <c r="A297" s="1"/>
      <c r="B297" s="84" t="s">
        <v>669</v>
      </c>
      <c r="C297" s="71" t="s">
        <v>278</v>
      </c>
      <c r="D297" s="16">
        <f>SUM(I298)</f>
        <v>0</v>
      </c>
      <c r="E297" s="16">
        <f>SUM(J298)</f>
        <v>15988340</v>
      </c>
      <c r="F297" s="62">
        <f>+D297/E297*100</f>
        <v>0</v>
      </c>
      <c r="G297" s="24"/>
      <c r="H297" s="66"/>
      <c r="I297" s="16"/>
      <c r="J297" s="16"/>
      <c r="K297" s="31"/>
      <c r="L297" s="11"/>
      <c r="M297" s="11"/>
      <c r="N297" s="11"/>
      <c r="O297" s="11"/>
      <c r="P297" s="11"/>
      <c r="Q297" s="11"/>
      <c r="R297" s="11"/>
    </row>
    <row r="298" spans="1:18" s="5" customFormat="1" ht="12" customHeight="1" x14ac:dyDescent="0.15">
      <c r="A298" s="1"/>
      <c r="B298" s="81"/>
      <c r="C298" s="12"/>
      <c r="D298" s="47"/>
      <c r="E298" s="48"/>
      <c r="F298" s="63"/>
      <c r="G298" s="49" t="s">
        <v>79</v>
      </c>
      <c r="H298" s="67" t="s">
        <v>278</v>
      </c>
      <c r="I298" s="47">
        <v>0</v>
      </c>
      <c r="J298" s="47">
        <v>15988340</v>
      </c>
      <c r="K298" s="50">
        <f>+I298/J298*100</f>
        <v>0</v>
      </c>
      <c r="L298" s="11"/>
      <c r="M298" s="11"/>
      <c r="N298" s="11"/>
      <c r="O298" s="11"/>
      <c r="P298" s="11"/>
      <c r="Q298" s="11"/>
      <c r="R298" s="11"/>
    </row>
    <row r="299" spans="1:18" s="14" customFormat="1" ht="15.95" customHeight="1" x14ac:dyDescent="0.15">
      <c r="A299" s="1"/>
      <c r="B299" s="84" t="s">
        <v>670</v>
      </c>
      <c r="C299" s="7" t="s">
        <v>671</v>
      </c>
      <c r="D299" s="16">
        <f>SUM(I300:I301)</f>
        <v>0</v>
      </c>
      <c r="E299" s="16">
        <f>SUM(J300:J301)</f>
        <v>4560649</v>
      </c>
      <c r="F299" s="62">
        <f>+D299/E299*100</f>
        <v>0</v>
      </c>
      <c r="G299" s="24"/>
      <c r="H299" s="69"/>
      <c r="I299" s="17"/>
      <c r="J299" s="17"/>
      <c r="K299" s="32"/>
      <c r="L299" s="11"/>
      <c r="M299" s="11"/>
      <c r="N299" s="11"/>
      <c r="O299" s="11"/>
      <c r="P299" s="11"/>
      <c r="Q299" s="11"/>
      <c r="R299" s="11"/>
    </row>
    <row r="300" spans="1:18" s="5" customFormat="1" ht="12" customHeight="1" x14ac:dyDescent="0.15">
      <c r="A300" s="1"/>
      <c r="B300" s="82"/>
      <c r="C300" s="6"/>
      <c r="D300" s="56"/>
      <c r="E300" s="57"/>
      <c r="F300" s="64"/>
      <c r="G300" s="58" t="s">
        <v>80</v>
      </c>
      <c r="H300" s="68" t="s">
        <v>673</v>
      </c>
      <c r="I300" s="56">
        <v>0</v>
      </c>
      <c r="J300" s="56">
        <v>4239173</v>
      </c>
      <c r="K300" s="50">
        <f>+I300/J300*100</f>
        <v>0</v>
      </c>
      <c r="L300" s="11"/>
      <c r="M300" s="11"/>
      <c r="N300" s="11"/>
      <c r="O300" s="11"/>
      <c r="P300" s="11"/>
      <c r="Q300" s="11"/>
      <c r="R300" s="11"/>
    </row>
    <row r="301" spans="1:18" s="5" customFormat="1" ht="12" customHeight="1" x14ac:dyDescent="0.15">
      <c r="A301" s="1"/>
      <c r="B301" s="82"/>
      <c r="C301" s="6"/>
      <c r="D301" s="56"/>
      <c r="E301" s="57"/>
      <c r="F301" s="64"/>
      <c r="G301" s="58" t="s">
        <v>672</v>
      </c>
      <c r="H301" s="68" t="s">
        <v>279</v>
      </c>
      <c r="I301" s="56">
        <v>0</v>
      </c>
      <c r="J301" s="56">
        <v>321476</v>
      </c>
      <c r="K301" s="50">
        <f>+I301/J301*100</f>
        <v>0</v>
      </c>
      <c r="L301" s="11"/>
      <c r="M301" s="11"/>
      <c r="N301" s="11"/>
      <c r="O301" s="11"/>
      <c r="P301" s="11"/>
      <c r="Q301" s="11"/>
      <c r="R301" s="11"/>
    </row>
    <row r="302" spans="1:18" s="14" customFormat="1" ht="15.95" customHeight="1" x14ac:dyDescent="0.15">
      <c r="A302" s="1"/>
      <c r="B302" s="84" t="s">
        <v>674</v>
      </c>
      <c r="C302" s="7" t="s">
        <v>675</v>
      </c>
      <c r="D302" s="16">
        <f>SUM(I303:I304)</f>
        <v>8208</v>
      </c>
      <c r="E302" s="16">
        <f>SUM(J303:J304)</f>
        <v>27769059</v>
      </c>
      <c r="F302" s="62">
        <f>+D302/E302*100</f>
        <v>2.9558077571155725E-2</v>
      </c>
      <c r="G302" s="24"/>
      <c r="H302" s="69"/>
      <c r="I302" s="17"/>
      <c r="J302" s="17"/>
      <c r="K302" s="32"/>
      <c r="L302" s="11"/>
      <c r="M302" s="11"/>
      <c r="N302" s="11"/>
      <c r="O302" s="11"/>
      <c r="P302" s="11"/>
      <c r="Q302" s="11"/>
      <c r="R302" s="11"/>
    </row>
    <row r="303" spans="1:18" s="5" customFormat="1" ht="12" customHeight="1" x14ac:dyDescent="0.15">
      <c r="A303" s="1"/>
      <c r="B303" s="82"/>
      <c r="C303" s="6"/>
      <c r="D303" s="56"/>
      <c r="E303" s="57"/>
      <c r="F303" s="64"/>
      <c r="G303" s="58" t="s">
        <v>81</v>
      </c>
      <c r="H303" s="68" t="s">
        <v>677</v>
      </c>
      <c r="I303" s="56">
        <v>36</v>
      </c>
      <c r="J303" s="56">
        <v>6039261</v>
      </c>
      <c r="K303" s="50">
        <f>+I303/J303*100</f>
        <v>5.9609942342283271E-4</v>
      </c>
      <c r="L303" s="11"/>
      <c r="M303" s="11"/>
      <c r="N303" s="11"/>
      <c r="O303" s="11"/>
      <c r="P303" s="11"/>
      <c r="Q303" s="11"/>
      <c r="R303" s="11"/>
    </row>
    <row r="304" spans="1:18" s="5" customFormat="1" ht="12" customHeight="1" x14ac:dyDescent="0.15">
      <c r="A304" s="1"/>
      <c r="B304" s="82"/>
      <c r="C304" s="6"/>
      <c r="D304" s="56"/>
      <c r="E304" s="57"/>
      <c r="F304" s="64"/>
      <c r="G304" s="58" t="s">
        <v>676</v>
      </c>
      <c r="H304" s="68" t="s">
        <v>280</v>
      </c>
      <c r="I304" s="56">
        <v>8172</v>
      </c>
      <c r="J304" s="56">
        <v>21729798</v>
      </c>
      <c r="K304" s="50">
        <f>+I304/J304*100</f>
        <v>3.7607344532148895E-2</v>
      </c>
      <c r="L304" s="11"/>
      <c r="M304" s="11"/>
      <c r="N304" s="11"/>
      <c r="O304" s="11"/>
      <c r="P304" s="11"/>
      <c r="Q304" s="11"/>
      <c r="R304" s="11"/>
    </row>
    <row r="305" spans="1:18" s="14" customFormat="1" ht="15.95" customHeight="1" x14ac:dyDescent="0.15">
      <c r="A305" s="1"/>
      <c r="B305" s="80" t="s">
        <v>678</v>
      </c>
      <c r="C305" s="71" t="s">
        <v>167</v>
      </c>
      <c r="D305" s="16">
        <f>SUM(I306:I309)</f>
        <v>5517</v>
      </c>
      <c r="E305" s="16">
        <f>SUM(J306:J309)</f>
        <v>2688898</v>
      </c>
      <c r="F305" s="62">
        <f>+D305/E305*100</f>
        <v>0.20517699072259343</v>
      </c>
      <c r="G305" s="25"/>
      <c r="H305" s="66"/>
      <c r="I305" s="16"/>
      <c r="J305" s="16"/>
      <c r="K305" s="31"/>
      <c r="L305" s="11"/>
      <c r="M305" s="11"/>
      <c r="N305" s="11"/>
      <c r="O305" s="11"/>
      <c r="P305" s="11"/>
      <c r="Q305" s="11"/>
      <c r="R305" s="11"/>
    </row>
    <row r="306" spans="1:18" s="5" customFormat="1" ht="12" customHeight="1" x14ac:dyDescent="0.15">
      <c r="A306" s="1"/>
      <c r="B306" s="81"/>
      <c r="C306" s="12"/>
      <c r="D306" s="47"/>
      <c r="E306" s="48"/>
      <c r="F306" s="63"/>
      <c r="G306" s="49" t="s">
        <v>82</v>
      </c>
      <c r="H306" s="67" t="s">
        <v>281</v>
      </c>
      <c r="I306" s="47">
        <v>1419</v>
      </c>
      <c r="J306" s="47">
        <v>1729358</v>
      </c>
      <c r="K306" s="50">
        <f>+I306/J306*100</f>
        <v>8.205357132531263E-2</v>
      </c>
      <c r="L306" s="11"/>
      <c r="M306" s="11"/>
      <c r="N306" s="11"/>
      <c r="O306" s="11"/>
      <c r="P306" s="11"/>
      <c r="Q306" s="11"/>
      <c r="R306" s="11"/>
    </row>
    <row r="307" spans="1:18" s="5" customFormat="1" ht="12" customHeight="1" x14ac:dyDescent="0.15">
      <c r="A307" s="1"/>
      <c r="B307" s="82"/>
      <c r="C307" s="6"/>
      <c r="D307" s="56"/>
      <c r="E307" s="57"/>
      <c r="F307" s="64"/>
      <c r="G307" s="58" t="s">
        <v>679</v>
      </c>
      <c r="H307" s="68" t="s">
        <v>282</v>
      </c>
      <c r="I307" s="56">
        <v>136</v>
      </c>
      <c r="J307" s="56">
        <v>33060</v>
      </c>
      <c r="K307" s="50">
        <f>+I307/J307*100</f>
        <v>0.41137326073805203</v>
      </c>
      <c r="L307" s="11"/>
      <c r="M307" s="11"/>
      <c r="N307" s="11"/>
      <c r="O307" s="11"/>
      <c r="P307" s="11"/>
      <c r="Q307" s="11"/>
      <c r="R307" s="11"/>
    </row>
    <row r="308" spans="1:18" s="5" customFormat="1" ht="12" customHeight="1" x14ac:dyDescent="0.15">
      <c r="A308" s="1"/>
      <c r="B308" s="82"/>
      <c r="C308" s="6"/>
      <c r="D308" s="56"/>
      <c r="E308" s="57"/>
      <c r="F308" s="64"/>
      <c r="G308" s="58" t="s">
        <v>680</v>
      </c>
      <c r="H308" s="68" t="s">
        <v>283</v>
      </c>
      <c r="I308" s="56">
        <v>41</v>
      </c>
      <c r="J308" s="56">
        <v>723144</v>
      </c>
      <c r="K308" s="50">
        <f>+I308/J308*100</f>
        <v>5.6696868120319054E-3</v>
      </c>
      <c r="L308" s="11"/>
      <c r="M308" s="11"/>
      <c r="N308" s="11"/>
      <c r="O308" s="11"/>
      <c r="P308" s="11"/>
      <c r="Q308" s="11"/>
      <c r="R308" s="11"/>
    </row>
    <row r="309" spans="1:18" s="5" customFormat="1" ht="12" customHeight="1" x14ac:dyDescent="0.15">
      <c r="A309" s="1"/>
      <c r="B309" s="82"/>
      <c r="C309" s="6"/>
      <c r="D309" s="56"/>
      <c r="E309" s="57"/>
      <c r="F309" s="64"/>
      <c r="G309" s="58" t="s">
        <v>681</v>
      </c>
      <c r="H309" s="68" t="s">
        <v>284</v>
      </c>
      <c r="I309" s="56">
        <v>3921</v>
      </c>
      <c r="J309" s="56">
        <v>203336</v>
      </c>
      <c r="K309" s="50">
        <f>+I309/J309*100</f>
        <v>1.9283353660935594</v>
      </c>
      <c r="L309" s="11"/>
      <c r="M309" s="11"/>
      <c r="N309" s="11"/>
      <c r="O309" s="11"/>
      <c r="P309" s="11"/>
      <c r="Q309" s="11"/>
      <c r="R309" s="11"/>
    </row>
    <row r="310" spans="1:18" s="14" customFormat="1" ht="15.95" customHeight="1" x14ac:dyDescent="0.15">
      <c r="A310" s="1"/>
      <c r="B310" s="80" t="s">
        <v>682</v>
      </c>
      <c r="C310" s="71" t="s">
        <v>168</v>
      </c>
      <c r="D310" s="16">
        <f>SUM(I311:I316)</f>
        <v>1178</v>
      </c>
      <c r="E310" s="16">
        <f>SUM(J311:J316)</f>
        <v>4370767</v>
      </c>
      <c r="F310" s="62">
        <f>+D310/E310*100</f>
        <v>2.6951791298872714E-2</v>
      </c>
      <c r="G310" s="25"/>
      <c r="H310" s="66"/>
      <c r="I310" s="16"/>
      <c r="J310" s="16"/>
      <c r="K310" s="31"/>
      <c r="L310" s="11"/>
      <c r="M310" s="11"/>
      <c r="N310" s="11"/>
      <c r="O310" s="11"/>
      <c r="P310" s="11"/>
      <c r="Q310" s="11"/>
      <c r="R310" s="11"/>
    </row>
    <row r="311" spans="1:18" s="5" customFormat="1" ht="12" customHeight="1" x14ac:dyDescent="0.15">
      <c r="A311" s="1"/>
      <c r="B311" s="81"/>
      <c r="C311" s="12"/>
      <c r="D311" s="47"/>
      <c r="E311" s="48"/>
      <c r="F311" s="63"/>
      <c r="G311" s="49" t="s">
        <v>683</v>
      </c>
      <c r="H311" s="67" t="s">
        <v>285</v>
      </c>
      <c r="I311" s="47">
        <v>59</v>
      </c>
      <c r="J311" s="47">
        <v>618371</v>
      </c>
      <c r="K311" s="50">
        <f t="shared" ref="K311:K316" si="16">+I311/J311*100</f>
        <v>9.5411977599208254E-3</v>
      </c>
      <c r="L311" s="11"/>
      <c r="M311" s="11"/>
      <c r="N311" s="11"/>
      <c r="O311" s="11"/>
      <c r="P311" s="11"/>
      <c r="Q311" s="11"/>
      <c r="R311" s="11"/>
    </row>
    <row r="312" spans="1:18" s="5" customFormat="1" ht="12" customHeight="1" x14ac:dyDescent="0.15">
      <c r="A312" s="1"/>
      <c r="B312" s="82"/>
      <c r="C312" s="6"/>
      <c r="D312" s="56"/>
      <c r="E312" s="57"/>
      <c r="F312" s="64"/>
      <c r="G312" s="58" t="s">
        <v>684</v>
      </c>
      <c r="H312" s="68" t="s">
        <v>286</v>
      </c>
      <c r="I312" s="56">
        <v>1051</v>
      </c>
      <c r="J312" s="56">
        <v>374261</v>
      </c>
      <c r="K312" s="50">
        <f t="shared" si="16"/>
        <v>0.28082006941679738</v>
      </c>
      <c r="L312" s="11"/>
      <c r="M312" s="11"/>
      <c r="N312" s="11"/>
      <c r="O312" s="11"/>
      <c r="P312" s="11"/>
      <c r="Q312" s="11"/>
      <c r="R312" s="11"/>
    </row>
    <row r="313" spans="1:18" s="5" customFormat="1" ht="12" customHeight="1" x14ac:dyDescent="0.15">
      <c r="A313" s="1"/>
      <c r="B313" s="82"/>
      <c r="C313" s="6"/>
      <c r="D313" s="56"/>
      <c r="E313" s="57"/>
      <c r="F313" s="64"/>
      <c r="G313" s="58" t="s">
        <v>685</v>
      </c>
      <c r="H313" s="68" t="s">
        <v>287</v>
      </c>
      <c r="I313" s="56">
        <v>0</v>
      </c>
      <c r="J313" s="56">
        <v>1566752</v>
      </c>
      <c r="K313" s="50">
        <f t="shared" si="16"/>
        <v>0</v>
      </c>
      <c r="L313" s="11"/>
      <c r="M313" s="11"/>
      <c r="N313" s="11"/>
      <c r="O313" s="11"/>
      <c r="P313" s="11"/>
      <c r="Q313" s="11"/>
      <c r="R313" s="11"/>
    </row>
    <row r="314" spans="1:18" s="5" customFormat="1" ht="12" customHeight="1" x14ac:dyDescent="0.15">
      <c r="A314" s="1"/>
      <c r="B314" s="82"/>
      <c r="C314" s="6"/>
      <c r="D314" s="56"/>
      <c r="E314" s="57"/>
      <c r="F314" s="64"/>
      <c r="G314" s="58" t="s">
        <v>686</v>
      </c>
      <c r="H314" s="68" t="s">
        <v>288</v>
      </c>
      <c r="I314" s="56">
        <v>0</v>
      </c>
      <c r="J314" s="56">
        <v>482203</v>
      </c>
      <c r="K314" s="50">
        <f t="shared" si="16"/>
        <v>0</v>
      </c>
      <c r="L314" s="11"/>
      <c r="M314" s="11"/>
      <c r="N314" s="11"/>
      <c r="O314" s="11"/>
      <c r="P314" s="11"/>
      <c r="Q314" s="11"/>
      <c r="R314" s="11"/>
    </row>
    <row r="315" spans="1:18" s="5" customFormat="1" ht="12" customHeight="1" x14ac:dyDescent="0.15">
      <c r="A315" s="1"/>
      <c r="B315" s="82"/>
      <c r="C315" s="6"/>
      <c r="D315" s="56"/>
      <c r="E315" s="57"/>
      <c r="F315" s="64"/>
      <c r="G315" s="58" t="s">
        <v>687</v>
      </c>
      <c r="H315" s="68" t="s">
        <v>289</v>
      </c>
      <c r="I315" s="56">
        <v>1</v>
      </c>
      <c r="J315" s="56">
        <v>246830</v>
      </c>
      <c r="K315" s="50">
        <f t="shared" si="16"/>
        <v>4.0513713892152491E-4</v>
      </c>
      <c r="L315" s="11"/>
      <c r="M315" s="11"/>
      <c r="N315" s="11"/>
      <c r="O315" s="11"/>
      <c r="P315" s="11"/>
      <c r="Q315" s="11"/>
      <c r="R315" s="11"/>
    </row>
    <row r="316" spans="1:18" s="5" customFormat="1" ht="12" customHeight="1" x14ac:dyDescent="0.15">
      <c r="A316" s="1"/>
      <c r="B316" s="82"/>
      <c r="C316" s="6"/>
      <c r="D316" s="56"/>
      <c r="E316" s="57"/>
      <c r="F316" s="64"/>
      <c r="G316" s="58" t="s">
        <v>688</v>
      </c>
      <c r="H316" s="68" t="s">
        <v>290</v>
      </c>
      <c r="I316" s="56">
        <v>67</v>
      </c>
      <c r="J316" s="56">
        <v>1082350</v>
      </c>
      <c r="K316" s="50">
        <f t="shared" si="16"/>
        <v>6.1902342125929695E-3</v>
      </c>
      <c r="L316" s="11"/>
      <c r="M316" s="11"/>
      <c r="N316" s="11"/>
      <c r="O316" s="11"/>
      <c r="P316" s="11"/>
      <c r="Q316" s="11"/>
      <c r="R316" s="11"/>
    </row>
    <row r="317" spans="1:18" s="14" customFormat="1" ht="15.95" customHeight="1" x14ac:dyDescent="0.15">
      <c r="A317" s="1"/>
      <c r="B317" s="80" t="s">
        <v>689</v>
      </c>
      <c r="C317" s="71" t="s">
        <v>298</v>
      </c>
      <c r="D317" s="16">
        <f>SUM(I318:I326)</f>
        <v>18642</v>
      </c>
      <c r="E317" s="16">
        <f>SUM(J318:J326)</f>
        <v>3618306</v>
      </c>
      <c r="F317" s="62">
        <f>+D317/E317*100</f>
        <v>0.51521347282402319</v>
      </c>
      <c r="G317" s="25"/>
      <c r="H317" s="66"/>
      <c r="I317" s="16"/>
      <c r="J317" s="16"/>
      <c r="K317" s="31"/>
      <c r="L317" s="11"/>
      <c r="M317" s="11"/>
      <c r="N317" s="11"/>
      <c r="O317" s="11"/>
      <c r="P317" s="11"/>
      <c r="Q317" s="11"/>
      <c r="R317" s="11"/>
    </row>
    <row r="318" spans="1:18" s="5" customFormat="1" ht="12" customHeight="1" x14ac:dyDescent="0.15">
      <c r="A318" s="1"/>
      <c r="B318" s="81"/>
      <c r="C318" s="12"/>
      <c r="D318" s="47"/>
      <c r="E318" s="48"/>
      <c r="F318" s="63"/>
      <c r="G318" s="49" t="s">
        <v>85</v>
      </c>
      <c r="H318" s="67" t="s">
        <v>697</v>
      </c>
      <c r="I318" s="47">
        <v>935</v>
      </c>
      <c r="J318" s="47">
        <v>159325</v>
      </c>
      <c r="K318" s="50">
        <f t="shared" ref="K318:K326" si="17">+I318/J318*100</f>
        <v>0.58685077671426322</v>
      </c>
      <c r="L318" s="11"/>
      <c r="M318" s="11"/>
      <c r="N318" s="11"/>
      <c r="O318" s="11"/>
      <c r="P318" s="11"/>
      <c r="Q318" s="11"/>
      <c r="R318" s="11"/>
    </row>
    <row r="319" spans="1:18" s="5" customFormat="1" ht="12" customHeight="1" x14ac:dyDescent="0.15">
      <c r="A319" s="1"/>
      <c r="B319" s="82"/>
      <c r="C319" s="6"/>
      <c r="D319" s="56"/>
      <c r="E319" s="57"/>
      <c r="F319" s="64"/>
      <c r="G319" s="58" t="s">
        <v>690</v>
      </c>
      <c r="H319" s="68" t="s">
        <v>293</v>
      </c>
      <c r="I319" s="56">
        <v>1497</v>
      </c>
      <c r="J319" s="56">
        <v>335806</v>
      </c>
      <c r="K319" s="50">
        <f t="shared" si="17"/>
        <v>0.44579310673424538</v>
      </c>
      <c r="L319" s="11"/>
      <c r="M319" s="11"/>
      <c r="N319" s="11"/>
      <c r="O319" s="11"/>
      <c r="P319" s="11"/>
      <c r="Q319" s="11"/>
      <c r="R319" s="11"/>
    </row>
    <row r="320" spans="1:18" s="5" customFormat="1" ht="12" customHeight="1" x14ac:dyDescent="0.15">
      <c r="A320" s="1"/>
      <c r="B320" s="82"/>
      <c r="C320" s="6"/>
      <c r="D320" s="56"/>
      <c r="E320" s="48"/>
      <c r="F320" s="64"/>
      <c r="G320" s="58" t="s">
        <v>86</v>
      </c>
      <c r="H320" s="68" t="s">
        <v>296</v>
      </c>
      <c r="I320" s="56">
        <v>1613</v>
      </c>
      <c r="J320" s="56">
        <v>313925</v>
      </c>
      <c r="K320" s="50">
        <f t="shared" si="17"/>
        <v>0.51381699450505691</v>
      </c>
      <c r="L320" s="11"/>
      <c r="M320" s="11"/>
      <c r="N320" s="11"/>
      <c r="O320" s="11"/>
      <c r="P320" s="11"/>
      <c r="Q320" s="11"/>
      <c r="R320" s="11"/>
    </row>
    <row r="321" spans="1:18" s="5" customFormat="1" ht="12" customHeight="1" x14ac:dyDescent="0.15">
      <c r="A321" s="1"/>
      <c r="B321" s="82"/>
      <c r="C321" s="6"/>
      <c r="D321" s="56"/>
      <c r="E321" s="57"/>
      <c r="F321" s="64"/>
      <c r="G321" s="58" t="s">
        <v>691</v>
      </c>
      <c r="H321" s="68" t="s">
        <v>291</v>
      </c>
      <c r="I321" s="56">
        <v>13</v>
      </c>
      <c r="J321" s="56">
        <v>253108</v>
      </c>
      <c r="K321" s="50">
        <f t="shared" si="17"/>
        <v>5.1361474153325849E-3</v>
      </c>
      <c r="L321" s="11"/>
      <c r="M321" s="11"/>
      <c r="N321" s="11"/>
      <c r="O321" s="11"/>
      <c r="P321" s="11"/>
      <c r="Q321" s="11"/>
      <c r="R321" s="11"/>
    </row>
    <row r="322" spans="1:18" s="5" customFormat="1" ht="12" customHeight="1" x14ac:dyDescent="0.15">
      <c r="A322" s="1"/>
      <c r="B322" s="82"/>
      <c r="C322" s="6"/>
      <c r="D322" s="56"/>
      <c r="E322" s="57"/>
      <c r="F322" s="64"/>
      <c r="G322" s="58" t="s">
        <v>692</v>
      </c>
      <c r="H322" s="68" t="s">
        <v>294</v>
      </c>
      <c r="I322" s="56">
        <v>60</v>
      </c>
      <c r="J322" s="56">
        <v>93754</v>
      </c>
      <c r="K322" s="50">
        <f t="shared" si="17"/>
        <v>6.3997269449836802E-2</v>
      </c>
      <c r="L322" s="11"/>
      <c r="M322" s="11"/>
      <c r="N322" s="11"/>
      <c r="O322" s="11"/>
      <c r="P322" s="11"/>
      <c r="Q322" s="11"/>
      <c r="R322" s="11"/>
    </row>
    <row r="323" spans="1:18" s="5" customFormat="1" ht="12" customHeight="1" x14ac:dyDescent="0.15">
      <c r="A323" s="1"/>
      <c r="B323" s="82"/>
      <c r="C323" s="6"/>
      <c r="D323" s="56"/>
      <c r="E323" s="57"/>
      <c r="F323" s="64"/>
      <c r="G323" s="58" t="s">
        <v>693</v>
      </c>
      <c r="H323" s="68" t="s">
        <v>698</v>
      </c>
      <c r="I323" s="56">
        <v>645</v>
      </c>
      <c r="J323" s="56">
        <v>262067</v>
      </c>
      <c r="K323" s="50">
        <f t="shared" si="17"/>
        <v>0.24612026695463371</v>
      </c>
      <c r="L323" s="11"/>
      <c r="M323" s="11"/>
      <c r="N323" s="11"/>
      <c r="O323" s="11"/>
      <c r="P323" s="11"/>
      <c r="Q323" s="11"/>
      <c r="R323" s="11"/>
    </row>
    <row r="324" spans="1:18" s="5" customFormat="1" ht="12" customHeight="1" x14ac:dyDescent="0.15">
      <c r="A324" s="1"/>
      <c r="B324" s="82"/>
      <c r="C324" s="6"/>
      <c r="D324" s="56"/>
      <c r="E324" s="57"/>
      <c r="F324" s="64"/>
      <c r="G324" s="58" t="s">
        <v>694</v>
      </c>
      <c r="H324" s="68" t="s">
        <v>699</v>
      </c>
      <c r="I324" s="56">
        <v>407</v>
      </c>
      <c r="J324" s="56">
        <v>58138</v>
      </c>
      <c r="K324" s="50">
        <f t="shared" si="17"/>
        <v>0.7000584815439127</v>
      </c>
      <c r="L324" s="11"/>
      <c r="M324" s="11"/>
      <c r="N324" s="11"/>
      <c r="O324" s="11"/>
      <c r="P324" s="11"/>
      <c r="Q324" s="11"/>
      <c r="R324" s="11"/>
    </row>
    <row r="325" spans="1:18" s="5" customFormat="1" ht="12" customHeight="1" x14ac:dyDescent="0.15">
      <c r="A325" s="1"/>
      <c r="B325" s="82"/>
      <c r="C325" s="6"/>
      <c r="D325" s="56"/>
      <c r="E325" s="57"/>
      <c r="F325" s="64"/>
      <c r="G325" s="58" t="s">
        <v>695</v>
      </c>
      <c r="H325" s="68" t="s">
        <v>295</v>
      </c>
      <c r="I325" s="56">
        <v>22</v>
      </c>
      <c r="J325" s="56">
        <v>151555</v>
      </c>
      <c r="K325" s="50">
        <f t="shared" si="17"/>
        <v>1.451618224406981E-2</v>
      </c>
      <c r="L325" s="11"/>
      <c r="M325" s="11"/>
      <c r="N325" s="11"/>
      <c r="O325" s="11"/>
      <c r="P325" s="11"/>
      <c r="Q325" s="11"/>
      <c r="R325" s="11"/>
    </row>
    <row r="326" spans="1:18" s="5" customFormat="1" ht="12" customHeight="1" x14ac:dyDescent="0.15">
      <c r="A326" s="1"/>
      <c r="B326" s="82"/>
      <c r="C326" s="6"/>
      <c r="D326" s="56"/>
      <c r="E326" s="57"/>
      <c r="F326" s="64"/>
      <c r="G326" s="58" t="s">
        <v>696</v>
      </c>
      <c r="H326" s="68" t="s">
        <v>298</v>
      </c>
      <c r="I326" s="56">
        <v>13450</v>
      </c>
      <c r="J326" s="56">
        <v>1990628</v>
      </c>
      <c r="K326" s="50">
        <f t="shared" si="17"/>
        <v>0.67566617168049481</v>
      </c>
      <c r="L326" s="11"/>
      <c r="M326" s="11"/>
      <c r="N326" s="11"/>
      <c r="O326" s="11"/>
      <c r="P326" s="11"/>
      <c r="Q326" s="11"/>
      <c r="R326" s="11"/>
    </row>
    <row r="327" spans="1:18" s="14" customFormat="1" ht="15.95" customHeight="1" x14ac:dyDescent="0.15">
      <c r="A327" s="1"/>
      <c r="B327" s="84" t="s">
        <v>700</v>
      </c>
      <c r="C327" s="7" t="s">
        <v>701</v>
      </c>
      <c r="D327" s="16">
        <f>SUM(I328)</f>
        <v>9437</v>
      </c>
      <c r="E327" s="16">
        <f>SUM(J328)</f>
        <v>995232</v>
      </c>
      <c r="F327" s="62">
        <f>+D327/E327*100</f>
        <v>0.94822111829201638</v>
      </c>
      <c r="G327" s="24"/>
      <c r="H327" s="69"/>
      <c r="I327" s="17"/>
      <c r="J327" s="17"/>
      <c r="K327" s="32"/>
      <c r="L327" s="11"/>
      <c r="M327" s="11"/>
      <c r="N327" s="11"/>
      <c r="O327" s="11"/>
      <c r="P327" s="11"/>
      <c r="Q327" s="11"/>
      <c r="R327" s="11"/>
    </row>
    <row r="328" spans="1:18" s="5" customFormat="1" ht="12" customHeight="1" x14ac:dyDescent="0.15">
      <c r="A328" s="1"/>
      <c r="B328" s="82"/>
      <c r="C328" s="6"/>
      <c r="D328" s="56"/>
      <c r="E328" s="57"/>
      <c r="F328" s="64"/>
      <c r="G328" s="58" t="s">
        <v>87</v>
      </c>
      <c r="H328" s="68" t="s">
        <v>702</v>
      </c>
      <c r="I328" s="56">
        <v>9437</v>
      </c>
      <c r="J328" s="56">
        <v>995232</v>
      </c>
      <c r="K328" s="50">
        <f>+I328/J328*100</f>
        <v>0.94822111829201638</v>
      </c>
      <c r="L328" s="11"/>
      <c r="M328" s="11"/>
      <c r="N328" s="11"/>
      <c r="O328" s="11"/>
      <c r="P328" s="11"/>
      <c r="Q328" s="11"/>
      <c r="R328" s="11"/>
    </row>
    <row r="329" spans="1:18" s="14" customFormat="1" ht="15.95" customHeight="1" x14ac:dyDescent="0.15">
      <c r="A329" s="1"/>
      <c r="B329" s="80" t="s">
        <v>703</v>
      </c>
      <c r="C329" s="71" t="s">
        <v>169</v>
      </c>
      <c r="D329" s="16">
        <f>SUM(I330:I333)</f>
        <v>187874</v>
      </c>
      <c r="E329" s="16">
        <f>SUM(J330:J333)</f>
        <v>29276041</v>
      </c>
      <c r="F329" s="62">
        <f>+D329/E329*100</f>
        <v>0.64173294469699638</v>
      </c>
      <c r="G329" s="25"/>
      <c r="H329" s="66"/>
      <c r="I329" s="16"/>
      <c r="J329" s="16"/>
      <c r="K329" s="31"/>
      <c r="L329" s="11"/>
      <c r="M329" s="11"/>
      <c r="N329" s="11"/>
      <c r="O329" s="11"/>
      <c r="P329" s="11"/>
      <c r="Q329" s="11"/>
      <c r="R329" s="11"/>
    </row>
    <row r="330" spans="1:18" s="5" customFormat="1" ht="12" customHeight="1" x14ac:dyDescent="0.15">
      <c r="A330" s="1"/>
      <c r="B330" s="81"/>
      <c r="C330" s="12"/>
      <c r="D330" s="47"/>
      <c r="E330" s="48"/>
      <c r="F330" s="63"/>
      <c r="G330" s="49" t="s">
        <v>88</v>
      </c>
      <c r="H330" s="67" t="s">
        <v>299</v>
      </c>
      <c r="I330" s="47">
        <v>61712</v>
      </c>
      <c r="J330" s="47">
        <v>8882183</v>
      </c>
      <c r="K330" s="50">
        <f>+I330/J330*100</f>
        <v>0.69478415385046666</v>
      </c>
      <c r="L330" s="11"/>
      <c r="M330" s="11"/>
      <c r="N330" s="11"/>
      <c r="O330" s="11"/>
      <c r="P330" s="11"/>
      <c r="Q330" s="11"/>
      <c r="R330" s="11"/>
    </row>
    <row r="331" spans="1:18" s="5" customFormat="1" ht="12" customHeight="1" x14ac:dyDescent="0.15">
      <c r="A331" s="1"/>
      <c r="B331" s="82"/>
      <c r="C331" s="6"/>
      <c r="D331" s="56"/>
      <c r="E331" s="57"/>
      <c r="F331" s="64"/>
      <c r="G331" s="58" t="s">
        <v>704</v>
      </c>
      <c r="H331" s="68" t="s">
        <v>300</v>
      </c>
      <c r="I331" s="56">
        <v>29685</v>
      </c>
      <c r="J331" s="56">
        <v>7378934</v>
      </c>
      <c r="K331" s="50">
        <f>+I331/J331*100</f>
        <v>0.40229388147393647</v>
      </c>
      <c r="L331" s="11"/>
      <c r="M331" s="11"/>
      <c r="N331" s="11"/>
      <c r="O331" s="11"/>
      <c r="P331" s="11"/>
      <c r="Q331" s="11"/>
      <c r="R331" s="11"/>
    </row>
    <row r="332" spans="1:18" s="5" customFormat="1" ht="12" customHeight="1" x14ac:dyDescent="0.15">
      <c r="A332" s="1"/>
      <c r="B332" s="82"/>
      <c r="C332" s="6"/>
      <c r="D332" s="56"/>
      <c r="E332" s="57"/>
      <c r="F332" s="64"/>
      <c r="G332" s="58" t="s">
        <v>89</v>
      </c>
      <c r="H332" s="68" t="s">
        <v>301</v>
      </c>
      <c r="I332" s="56">
        <v>8940</v>
      </c>
      <c r="J332" s="56">
        <v>769328</v>
      </c>
      <c r="K332" s="50">
        <f>+I332/J332*100</f>
        <v>1.1620531164860761</v>
      </c>
      <c r="L332" s="11"/>
      <c r="M332" s="11"/>
      <c r="N332" s="11"/>
      <c r="O332" s="11"/>
      <c r="P332" s="11"/>
      <c r="Q332" s="11"/>
      <c r="R332" s="11"/>
    </row>
    <row r="333" spans="1:18" s="5" customFormat="1" ht="12" customHeight="1" x14ac:dyDescent="0.15">
      <c r="A333" s="1"/>
      <c r="B333" s="82"/>
      <c r="C333" s="6"/>
      <c r="D333" s="56"/>
      <c r="E333" s="57"/>
      <c r="F333" s="64"/>
      <c r="G333" s="58" t="s">
        <v>705</v>
      </c>
      <c r="H333" s="68" t="s">
        <v>302</v>
      </c>
      <c r="I333" s="56">
        <v>87537</v>
      </c>
      <c r="J333" s="56">
        <v>12245596</v>
      </c>
      <c r="K333" s="50">
        <f>+I333/J333*100</f>
        <v>0.71484474908367057</v>
      </c>
      <c r="L333" s="11"/>
      <c r="M333" s="11"/>
      <c r="N333" s="11"/>
      <c r="O333" s="11"/>
      <c r="P333" s="11"/>
      <c r="Q333" s="11"/>
      <c r="R333" s="11"/>
    </row>
    <row r="334" spans="1:18" s="14" customFormat="1" ht="15.95" customHeight="1" x14ac:dyDescent="0.15">
      <c r="A334" s="1"/>
      <c r="B334" s="80" t="s">
        <v>706</v>
      </c>
      <c r="C334" s="71" t="s">
        <v>303</v>
      </c>
      <c r="D334" s="16">
        <f>SUM(I335)</f>
        <v>55794</v>
      </c>
      <c r="E334" s="16">
        <f>SUM(J335)</f>
        <v>11183962</v>
      </c>
      <c r="F334" s="62">
        <f>+D334/E334*100</f>
        <v>0.49887508559131372</v>
      </c>
      <c r="G334" s="25"/>
      <c r="H334" s="66"/>
      <c r="I334" s="16"/>
      <c r="J334" s="16"/>
      <c r="K334" s="31"/>
      <c r="L334" s="11"/>
      <c r="M334" s="11"/>
      <c r="N334" s="11"/>
      <c r="O334" s="11"/>
      <c r="P334" s="11"/>
      <c r="Q334" s="11"/>
      <c r="R334" s="11"/>
    </row>
    <row r="335" spans="1:18" s="5" customFormat="1" ht="12" customHeight="1" x14ac:dyDescent="0.15">
      <c r="A335" s="1"/>
      <c r="B335" s="81"/>
      <c r="C335" s="12"/>
      <c r="D335" s="47"/>
      <c r="E335" s="48"/>
      <c r="F335" s="63"/>
      <c r="G335" s="49" t="s">
        <v>90</v>
      </c>
      <c r="H335" s="67" t="s">
        <v>303</v>
      </c>
      <c r="I335" s="47">
        <v>55794</v>
      </c>
      <c r="J335" s="47">
        <v>11183962</v>
      </c>
      <c r="K335" s="50">
        <f>+I335/J335*100</f>
        <v>0.49887508559131372</v>
      </c>
      <c r="L335" s="11"/>
      <c r="M335" s="11"/>
      <c r="N335" s="11"/>
      <c r="O335" s="11"/>
      <c r="P335" s="11"/>
      <c r="Q335" s="11"/>
      <c r="R335" s="11"/>
    </row>
    <row r="336" spans="1:18" s="14" customFormat="1" ht="15.95" customHeight="1" x14ac:dyDescent="0.15">
      <c r="A336" s="1"/>
      <c r="B336" s="80" t="s">
        <v>707</v>
      </c>
      <c r="C336" s="71" t="s">
        <v>708</v>
      </c>
      <c r="D336" s="16">
        <f>SUM(I337:I339)</f>
        <v>227425</v>
      </c>
      <c r="E336" s="16">
        <f>SUM(J337:J339)</f>
        <v>12246214</v>
      </c>
      <c r="F336" s="62">
        <f>+D336/E336*100</f>
        <v>1.8571045712576963</v>
      </c>
      <c r="G336" s="23"/>
      <c r="H336" s="66"/>
      <c r="I336" s="16"/>
      <c r="J336" s="16"/>
      <c r="K336" s="31"/>
      <c r="L336" s="11"/>
      <c r="M336" s="11"/>
      <c r="N336" s="11"/>
      <c r="O336" s="11"/>
      <c r="P336" s="11"/>
      <c r="Q336" s="11"/>
      <c r="R336" s="11"/>
    </row>
    <row r="337" spans="1:19" s="5" customFormat="1" ht="12" customHeight="1" x14ac:dyDescent="0.15">
      <c r="A337" s="1"/>
      <c r="B337" s="81"/>
      <c r="C337" s="12"/>
      <c r="D337" s="47"/>
      <c r="E337" s="48"/>
      <c r="F337" s="63"/>
      <c r="G337" s="49" t="s">
        <v>91</v>
      </c>
      <c r="H337" s="67" t="s">
        <v>304</v>
      </c>
      <c r="I337" s="47">
        <v>168287</v>
      </c>
      <c r="J337" s="47">
        <v>6308114</v>
      </c>
      <c r="K337" s="50">
        <f>+I337/J337*100</f>
        <v>2.6677862828731373</v>
      </c>
      <c r="L337" s="11"/>
      <c r="M337" s="11"/>
      <c r="N337" s="11"/>
      <c r="O337" s="11"/>
      <c r="P337" s="11"/>
      <c r="Q337" s="11"/>
      <c r="R337" s="11"/>
    </row>
    <row r="338" spans="1:19" s="5" customFormat="1" ht="12" customHeight="1" x14ac:dyDescent="0.15">
      <c r="A338" s="1"/>
      <c r="B338" s="82"/>
      <c r="C338" s="6"/>
      <c r="D338" s="56"/>
      <c r="E338" s="57"/>
      <c r="F338" s="64"/>
      <c r="G338" s="58" t="s">
        <v>709</v>
      </c>
      <c r="H338" s="68" t="s">
        <v>305</v>
      </c>
      <c r="I338" s="56">
        <v>54596</v>
      </c>
      <c r="J338" s="56">
        <v>4973058</v>
      </c>
      <c r="K338" s="50">
        <f>+I338/J338*100</f>
        <v>1.0978355772243156</v>
      </c>
      <c r="L338" s="11"/>
      <c r="M338" s="11"/>
      <c r="N338" s="11"/>
      <c r="O338" s="11"/>
      <c r="P338" s="11"/>
      <c r="Q338" s="11"/>
      <c r="R338" s="11"/>
    </row>
    <row r="339" spans="1:19" s="5" customFormat="1" ht="12" customHeight="1" x14ac:dyDescent="0.15">
      <c r="A339" s="1"/>
      <c r="B339" s="82"/>
      <c r="C339" s="6"/>
      <c r="D339" s="56"/>
      <c r="E339" s="57"/>
      <c r="F339" s="64"/>
      <c r="G339" s="58" t="s">
        <v>710</v>
      </c>
      <c r="H339" s="68" t="s">
        <v>306</v>
      </c>
      <c r="I339" s="56">
        <v>4542</v>
      </c>
      <c r="J339" s="56">
        <v>965042</v>
      </c>
      <c r="K339" s="50">
        <f>+I339/J339*100</f>
        <v>0.47065309074630945</v>
      </c>
      <c r="L339" s="11"/>
      <c r="M339" s="11"/>
      <c r="N339" s="11"/>
      <c r="O339" s="11"/>
      <c r="P339" s="11"/>
      <c r="Q339" s="11"/>
      <c r="R339" s="11"/>
    </row>
    <row r="340" spans="1:19" s="14" customFormat="1" ht="15.95" customHeight="1" x14ac:dyDescent="0.15">
      <c r="A340" s="1"/>
      <c r="B340" s="84" t="s">
        <v>711</v>
      </c>
      <c r="C340" s="7" t="s">
        <v>310</v>
      </c>
      <c r="D340" s="16">
        <f>SUM(I341:I344)</f>
        <v>50773</v>
      </c>
      <c r="E340" s="16">
        <f>SUM(J341:J344)</f>
        <v>8130352</v>
      </c>
      <c r="F340" s="62">
        <f>+D340/E340*100</f>
        <v>0.62448710707728272</v>
      </c>
      <c r="G340" s="24"/>
      <c r="H340" s="69"/>
      <c r="I340" s="17"/>
      <c r="J340" s="17"/>
      <c r="K340" s="32"/>
      <c r="L340" s="11"/>
      <c r="M340" s="11"/>
      <c r="N340" s="11"/>
      <c r="O340" s="11"/>
      <c r="P340" s="11"/>
      <c r="Q340" s="11"/>
      <c r="R340" s="11"/>
    </row>
    <row r="341" spans="1:19" s="5" customFormat="1" ht="12" customHeight="1" x14ac:dyDescent="0.15">
      <c r="A341" s="1"/>
      <c r="B341" s="82"/>
      <c r="C341" s="6"/>
      <c r="D341" s="56"/>
      <c r="E341" s="57"/>
      <c r="F341" s="64"/>
      <c r="G341" s="58" t="s">
        <v>712</v>
      </c>
      <c r="H341" s="68" t="s">
        <v>307</v>
      </c>
      <c r="I341" s="56">
        <v>5981</v>
      </c>
      <c r="J341" s="56">
        <v>1733498</v>
      </c>
      <c r="K341" s="50">
        <f>+I341/J341*100</f>
        <v>0.34502491494077298</v>
      </c>
      <c r="L341" s="11"/>
      <c r="M341" s="11"/>
      <c r="N341" s="11"/>
      <c r="O341" s="11"/>
      <c r="P341" s="11"/>
      <c r="Q341" s="11"/>
      <c r="R341" s="11"/>
    </row>
    <row r="342" spans="1:19" s="5" customFormat="1" ht="12" customHeight="1" x14ac:dyDescent="0.15">
      <c r="A342" s="1"/>
      <c r="B342" s="82"/>
      <c r="C342" s="6"/>
      <c r="D342" s="56"/>
      <c r="E342" s="57"/>
      <c r="F342" s="64"/>
      <c r="G342" s="58" t="s">
        <v>713</v>
      </c>
      <c r="H342" s="68" t="s">
        <v>308</v>
      </c>
      <c r="I342" s="56">
        <v>3964</v>
      </c>
      <c r="J342" s="56">
        <v>820741</v>
      </c>
      <c r="K342" s="50">
        <f>+I342/J342*100</f>
        <v>0.48297818678486881</v>
      </c>
      <c r="L342" s="11"/>
      <c r="M342" s="11"/>
      <c r="N342" s="11"/>
      <c r="O342" s="11"/>
      <c r="P342" s="11"/>
      <c r="Q342" s="11"/>
      <c r="R342" s="11"/>
    </row>
    <row r="343" spans="1:19" s="5" customFormat="1" ht="12" customHeight="1" x14ac:dyDescent="0.15">
      <c r="A343" s="1"/>
      <c r="B343" s="82"/>
      <c r="C343" s="6"/>
      <c r="D343" s="56"/>
      <c r="E343" s="57"/>
      <c r="F343" s="64"/>
      <c r="G343" s="58" t="s">
        <v>714</v>
      </c>
      <c r="H343" s="68" t="s">
        <v>309</v>
      </c>
      <c r="I343" s="56">
        <v>736</v>
      </c>
      <c r="J343" s="56">
        <v>172129</v>
      </c>
      <c r="K343" s="50">
        <f>+I343/J343*100</f>
        <v>0.42758628702891438</v>
      </c>
      <c r="L343" s="11"/>
      <c r="M343" s="11"/>
      <c r="N343" s="11"/>
      <c r="O343" s="11"/>
      <c r="P343" s="11"/>
      <c r="Q343" s="11"/>
      <c r="R343" s="11"/>
    </row>
    <row r="344" spans="1:19" s="5" customFormat="1" ht="12" customHeight="1" x14ac:dyDescent="0.15">
      <c r="A344" s="1"/>
      <c r="B344" s="82"/>
      <c r="C344" s="6"/>
      <c r="D344" s="56"/>
      <c r="E344" s="57"/>
      <c r="F344" s="64"/>
      <c r="G344" s="58" t="s">
        <v>715</v>
      </c>
      <c r="H344" s="68" t="s">
        <v>310</v>
      </c>
      <c r="I344" s="56">
        <v>40092</v>
      </c>
      <c r="J344" s="56">
        <v>5403984</v>
      </c>
      <c r="K344" s="50">
        <f>+I344/J344*100</f>
        <v>0.74189708925859144</v>
      </c>
      <c r="L344" s="11"/>
      <c r="M344" s="11"/>
      <c r="N344" s="11"/>
      <c r="O344" s="11"/>
      <c r="P344" s="11"/>
      <c r="Q344" s="11"/>
      <c r="R344" s="11"/>
    </row>
    <row r="345" spans="1:19" s="14" customFormat="1" ht="15.95" customHeight="1" x14ac:dyDescent="0.15">
      <c r="A345" s="1"/>
      <c r="B345" s="80" t="s">
        <v>716</v>
      </c>
      <c r="C345" s="71" t="s">
        <v>170</v>
      </c>
      <c r="D345" s="16">
        <f>SUM(I346:I348)</f>
        <v>203118</v>
      </c>
      <c r="E345" s="16">
        <f>SUM(J346:J348)</f>
        <v>20342666</v>
      </c>
      <c r="F345" s="62">
        <f>+D345/E345*100</f>
        <v>0.99848269641747056</v>
      </c>
      <c r="G345" s="25"/>
      <c r="H345" s="66"/>
      <c r="I345" s="16"/>
      <c r="J345" s="16"/>
      <c r="K345" s="31"/>
      <c r="L345" s="11"/>
      <c r="M345" s="11"/>
      <c r="N345" s="11"/>
      <c r="O345" s="11"/>
      <c r="P345" s="11"/>
      <c r="Q345" s="11"/>
      <c r="R345" s="11"/>
    </row>
    <row r="346" spans="1:19" s="5" customFormat="1" ht="12" customHeight="1" x14ac:dyDescent="0.15">
      <c r="A346" s="1"/>
      <c r="B346" s="82"/>
      <c r="C346" s="6"/>
      <c r="D346" s="56"/>
      <c r="E346" s="57"/>
      <c r="F346" s="64"/>
      <c r="G346" s="58" t="s">
        <v>717</v>
      </c>
      <c r="H346" s="68" t="s">
        <v>311</v>
      </c>
      <c r="I346" s="56">
        <v>176326</v>
      </c>
      <c r="J346" s="56">
        <v>15827578</v>
      </c>
      <c r="K346" s="50">
        <f>+I346/J346*100</f>
        <v>1.1140428434470517</v>
      </c>
      <c r="L346" s="11"/>
      <c r="M346" s="11"/>
      <c r="N346" s="11"/>
      <c r="O346" s="11"/>
      <c r="P346" s="11"/>
      <c r="Q346" s="11"/>
      <c r="R346" s="11"/>
      <c r="S346" s="11"/>
    </row>
    <row r="347" spans="1:19" s="5" customFormat="1" ht="12" customHeight="1" x14ac:dyDescent="0.15">
      <c r="A347" s="1"/>
      <c r="B347" s="82"/>
      <c r="C347" s="6"/>
      <c r="D347" s="56"/>
      <c r="E347" s="57"/>
      <c r="F347" s="64"/>
      <c r="G347" s="58" t="s">
        <v>718</v>
      </c>
      <c r="H347" s="68" t="s">
        <v>964</v>
      </c>
      <c r="I347" s="56">
        <v>17620</v>
      </c>
      <c r="J347" s="56">
        <v>1847551</v>
      </c>
      <c r="K347" s="50">
        <f>+I347/J347*100</f>
        <v>0.9536949182999549</v>
      </c>
      <c r="L347" s="11"/>
      <c r="M347" s="11"/>
      <c r="N347" s="11"/>
      <c r="O347" s="11"/>
      <c r="P347" s="11"/>
      <c r="Q347" s="11"/>
      <c r="R347" s="11"/>
      <c r="S347" s="11"/>
    </row>
    <row r="348" spans="1:19" s="5" customFormat="1" ht="12" customHeight="1" x14ac:dyDescent="0.15">
      <c r="A348" s="1"/>
      <c r="B348" s="82"/>
      <c r="C348" s="6"/>
      <c r="D348" s="56"/>
      <c r="E348" s="57"/>
      <c r="F348" s="64"/>
      <c r="G348" s="58" t="s">
        <v>719</v>
      </c>
      <c r="H348" s="68" t="s">
        <v>312</v>
      </c>
      <c r="I348" s="56">
        <v>9172</v>
      </c>
      <c r="J348" s="56">
        <v>2667537</v>
      </c>
      <c r="K348" s="50">
        <f>+I348/J348*100</f>
        <v>0.3438377799445706</v>
      </c>
      <c r="L348" s="11"/>
      <c r="M348" s="11"/>
      <c r="N348" s="11"/>
      <c r="O348" s="11"/>
      <c r="P348" s="11"/>
      <c r="Q348" s="11"/>
      <c r="R348" s="11"/>
      <c r="S348" s="11"/>
    </row>
    <row r="349" spans="1:19" s="14" customFormat="1" ht="15.95" customHeight="1" x14ac:dyDescent="0.15">
      <c r="A349" s="1"/>
      <c r="B349" s="80" t="s">
        <v>720</v>
      </c>
      <c r="C349" s="71" t="s">
        <v>171</v>
      </c>
      <c r="D349" s="16">
        <f>SUM(I350:I351)</f>
        <v>23647</v>
      </c>
      <c r="E349" s="16">
        <f>SUM(J350:J351)</f>
        <v>4291043</v>
      </c>
      <c r="F349" s="62">
        <f>+D349/E349*100</f>
        <v>0.55107814114190878</v>
      </c>
      <c r="G349" s="25"/>
      <c r="H349" s="66"/>
      <c r="I349" s="16"/>
      <c r="J349" s="16"/>
      <c r="K349" s="31"/>
      <c r="L349" s="11"/>
      <c r="M349" s="11"/>
      <c r="N349" s="11"/>
      <c r="O349" s="11"/>
      <c r="P349" s="11"/>
      <c r="Q349" s="11"/>
      <c r="R349" s="11"/>
    </row>
    <row r="350" spans="1:19" s="5" customFormat="1" ht="12" customHeight="1" x14ac:dyDescent="0.15">
      <c r="A350" s="1"/>
      <c r="B350" s="81"/>
      <c r="C350" s="12"/>
      <c r="D350" s="47"/>
      <c r="E350" s="48"/>
      <c r="F350" s="63"/>
      <c r="G350" s="49" t="s">
        <v>721</v>
      </c>
      <c r="H350" s="67" t="s">
        <v>723</v>
      </c>
      <c r="I350" s="47">
        <v>23412</v>
      </c>
      <c r="J350" s="47">
        <v>4140650</v>
      </c>
      <c r="K350" s="50">
        <f>+I350/J350*100</f>
        <v>0.56541847294506908</v>
      </c>
      <c r="L350" s="11"/>
      <c r="M350" s="11"/>
      <c r="N350" s="11"/>
      <c r="O350" s="11"/>
      <c r="P350" s="11"/>
      <c r="Q350" s="11"/>
      <c r="R350" s="11"/>
    </row>
    <row r="351" spans="1:19" s="5" customFormat="1" ht="12" customHeight="1" x14ac:dyDescent="0.15">
      <c r="A351" s="1"/>
      <c r="B351" s="82"/>
      <c r="C351" s="6"/>
      <c r="D351" s="56"/>
      <c r="E351" s="57"/>
      <c r="F351" s="64"/>
      <c r="G351" s="58" t="s">
        <v>722</v>
      </c>
      <c r="H351" s="68" t="s">
        <v>313</v>
      </c>
      <c r="I351" s="56">
        <v>235</v>
      </c>
      <c r="J351" s="56">
        <v>150393</v>
      </c>
      <c r="K351" s="50">
        <f>+I351/J351*100</f>
        <v>0.15625727261242212</v>
      </c>
      <c r="L351" s="11"/>
      <c r="M351" s="11"/>
      <c r="N351" s="11"/>
      <c r="O351" s="11"/>
      <c r="P351" s="11"/>
      <c r="Q351" s="11"/>
      <c r="R351" s="11"/>
    </row>
    <row r="352" spans="1:19" s="14" customFormat="1" ht="15.95" customHeight="1" x14ac:dyDescent="0.15">
      <c r="A352" s="1"/>
      <c r="B352" s="80" t="s">
        <v>724</v>
      </c>
      <c r="C352" s="71" t="s">
        <v>172</v>
      </c>
      <c r="D352" s="16">
        <f>SUM(I353:I355)</f>
        <v>41172</v>
      </c>
      <c r="E352" s="16">
        <f>SUM(J353:J355)</f>
        <v>4545590</v>
      </c>
      <c r="F352" s="62">
        <f>+D352/E352*100</f>
        <v>0.90575700844114837</v>
      </c>
      <c r="G352" s="25"/>
      <c r="H352" s="66"/>
      <c r="I352" s="16"/>
      <c r="J352" s="16"/>
      <c r="K352" s="31"/>
      <c r="L352" s="11"/>
      <c r="M352" s="11"/>
      <c r="N352" s="11"/>
      <c r="O352" s="11"/>
      <c r="P352" s="11"/>
      <c r="Q352" s="11"/>
      <c r="R352" s="11"/>
    </row>
    <row r="353" spans="1:18" s="5" customFormat="1" ht="12" customHeight="1" x14ac:dyDescent="0.15">
      <c r="A353" s="1"/>
      <c r="B353" s="81"/>
      <c r="C353" s="12"/>
      <c r="D353" s="47"/>
      <c r="E353" s="48"/>
      <c r="F353" s="63"/>
      <c r="G353" s="49" t="s">
        <v>725</v>
      </c>
      <c r="H353" s="67" t="s">
        <v>314</v>
      </c>
      <c r="I353" s="47">
        <v>18717</v>
      </c>
      <c r="J353" s="47">
        <v>2831988</v>
      </c>
      <c r="K353" s="50">
        <f>+I353/J353*100</f>
        <v>0.66091381743142974</v>
      </c>
      <c r="L353" s="11"/>
      <c r="M353" s="11"/>
      <c r="N353" s="11"/>
      <c r="O353" s="11"/>
      <c r="P353" s="11"/>
      <c r="Q353" s="11"/>
      <c r="R353" s="11"/>
    </row>
    <row r="354" spans="1:18" s="5" customFormat="1" ht="12" customHeight="1" x14ac:dyDescent="0.15">
      <c r="A354" s="1"/>
      <c r="B354" s="82"/>
      <c r="C354" s="6"/>
      <c r="D354" s="56"/>
      <c r="E354" s="57"/>
      <c r="F354" s="64"/>
      <c r="G354" s="58" t="s">
        <v>726</v>
      </c>
      <c r="H354" s="68" t="s">
        <v>315</v>
      </c>
      <c r="I354" s="56">
        <v>2722</v>
      </c>
      <c r="J354" s="56">
        <v>127088</v>
      </c>
      <c r="K354" s="50">
        <f>+I354/J354*100</f>
        <v>2.1418229887951656</v>
      </c>
      <c r="L354" s="11"/>
      <c r="M354" s="11"/>
      <c r="N354" s="11"/>
      <c r="O354" s="11"/>
      <c r="P354" s="11"/>
      <c r="Q354" s="11"/>
      <c r="R354" s="11"/>
    </row>
    <row r="355" spans="1:18" s="5" customFormat="1" ht="12" customHeight="1" x14ac:dyDescent="0.15">
      <c r="A355" s="1"/>
      <c r="B355" s="82"/>
      <c r="C355" s="6"/>
      <c r="D355" s="56"/>
      <c r="E355" s="57"/>
      <c r="F355" s="64"/>
      <c r="G355" s="58" t="s">
        <v>727</v>
      </c>
      <c r="H355" s="68" t="s">
        <v>316</v>
      </c>
      <c r="I355" s="56">
        <v>19733</v>
      </c>
      <c r="J355" s="56">
        <v>1586514</v>
      </c>
      <c r="K355" s="50">
        <f>+I355/J355*100</f>
        <v>1.2437961467721053</v>
      </c>
      <c r="L355" s="11"/>
      <c r="M355" s="11"/>
      <c r="N355" s="11"/>
      <c r="O355" s="11"/>
      <c r="P355" s="11"/>
      <c r="Q355" s="11"/>
      <c r="R355" s="11"/>
    </row>
    <row r="356" spans="1:18" s="14" customFormat="1" ht="15.95" customHeight="1" x14ac:dyDescent="0.15">
      <c r="A356" s="1"/>
      <c r="B356" s="80" t="s">
        <v>728</v>
      </c>
      <c r="C356" s="71" t="s">
        <v>173</v>
      </c>
      <c r="D356" s="16">
        <f>SUM(I357:I358)</f>
        <v>53447</v>
      </c>
      <c r="E356" s="16">
        <f>SUM(J357:J358)</f>
        <v>4901980</v>
      </c>
      <c r="F356" s="62">
        <f>+D356/E356*100</f>
        <v>1.0903145259670581</v>
      </c>
      <c r="G356" s="25"/>
      <c r="H356" s="66"/>
      <c r="I356" s="16"/>
      <c r="J356" s="16"/>
      <c r="K356" s="31"/>
      <c r="L356" s="11"/>
      <c r="M356" s="11"/>
      <c r="N356" s="11"/>
      <c r="O356" s="11"/>
      <c r="P356" s="11"/>
      <c r="Q356" s="11"/>
      <c r="R356" s="11"/>
    </row>
    <row r="357" spans="1:18" s="5" customFormat="1" ht="12" customHeight="1" x14ac:dyDescent="0.15">
      <c r="A357" s="1"/>
      <c r="B357" s="81"/>
      <c r="C357" s="12"/>
      <c r="D357" s="47"/>
      <c r="E357" s="48"/>
      <c r="F357" s="63"/>
      <c r="G357" s="49" t="s">
        <v>729</v>
      </c>
      <c r="H357" s="67" t="s">
        <v>317</v>
      </c>
      <c r="I357" s="47">
        <v>28184</v>
      </c>
      <c r="J357" s="47">
        <v>951522</v>
      </c>
      <c r="K357" s="50">
        <f>+I357/J357*100</f>
        <v>2.9619914200617536</v>
      </c>
      <c r="L357" s="11"/>
      <c r="M357" s="11"/>
      <c r="N357" s="11"/>
      <c r="O357" s="11"/>
      <c r="P357" s="11"/>
      <c r="Q357" s="11"/>
      <c r="R357" s="11"/>
    </row>
    <row r="358" spans="1:18" s="5" customFormat="1" ht="12" customHeight="1" x14ac:dyDescent="0.15">
      <c r="A358" s="1"/>
      <c r="B358" s="82"/>
      <c r="C358" s="6"/>
      <c r="D358" s="56"/>
      <c r="E358" s="57"/>
      <c r="F358" s="64"/>
      <c r="G358" s="58" t="s">
        <v>730</v>
      </c>
      <c r="H358" s="68" t="s">
        <v>965</v>
      </c>
      <c r="I358" s="56">
        <v>25263</v>
      </c>
      <c r="J358" s="56">
        <v>3950458</v>
      </c>
      <c r="K358" s="50">
        <f>+I358/J358*100</f>
        <v>0.63949547115802774</v>
      </c>
      <c r="L358" s="11"/>
      <c r="M358" s="11"/>
      <c r="N358" s="11"/>
      <c r="O358" s="11"/>
      <c r="P358" s="11"/>
      <c r="Q358" s="11"/>
      <c r="R358" s="11"/>
    </row>
    <row r="359" spans="1:18" s="14" customFormat="1" ht="15.95" customHeight="1" x14ac:dyDescent="0.15">
      <c r="A359" s="1"/>
      <c r="B359" s="80" t="s">
        <v>731</v>
      </c>
      <c r="C359" s="71" t="s">
        <v>174</v>
      </c>
      <c r="D359" s="16">
        <f>SUM(I360:I361)</f>
        <v>524634</v>
      </c>
      <c r="E359" s="16">
        <f>SUM(J360:J361)</f>
        <v>95478881</v>
      </c>
      <c r="F359" s="62">
        <f>+D359/E359*100</f>
        <v>0.54947648580003783</v>
      </c>
      <c r="G359" s="25"/>
      <c r="H359" s="66"/>
      <c r="I359" s="16"/>
      <c r="J359" s="16"/>
      <c r="K359" s="31"/>
      <c r="L359" s="11"/>
      <c r="M359" s="11"/>
      <c r="N359" s="11"/>
      <c r="O359" s="11"/>
      <c r="P359" s="11"/>
      <c r="Q359" s="11"/>
      <c r="R359" s="11"/>
    </row>
    <row r="360" spans="1:18" s="5" customFormat="1" ht="12" customHeight="1" x14ac:dyDescent="0.15">
      <c r="A360" s="1"/>
      <c r="B360" s="81"/>
      <c r="C360" s="61"/>
      <c r="D360" s="47"/>
      <c r="E360" s="48"/>
      <c r="F360" s="63"/>
      <c r="G360" s="49" t="s">
        <v>92</v>
      </c>
      <c r="H360" s="67" t="s">
        <v>318</v>
      </c>
      <c r="I360" s="47">
        <v>215705</v>
      </c>
      <c r="J360" s="47">
        <v>50628789</v>
      </c>
      <c r="K360" s="50">
        <f>+I360/J360*100</f>
        <v>0.42605206298732529</v>
      </c>
      <c r="L360" s="11"/>
      <c r="M360" s="11"/>
      <c r="N360" s="11"/>
      <c r="O360" s="11"/>
      <c r="P360" s="11"/>
      <c r="Q360" s="11"/>
      <c r="R360" s="11"/>
    </row>
    <row r="361" spans="1:18" s="5" customFormat="1" ht="12" customHeight="1" x14ac:dyDescent="0.15">
      <c r="A361" s="1"/>
      <c r="B361" s="82"/>
      <c r="C361" s="6"/>
      <c r="D361" s="56"/>
      <c r="E361" s="48"/>
      <c r="F361" s="64"/>
      <c r="G361" s="58" t="s">
        <v>732</v>
      </c>
      <c r="H361" s="68" t="s">
        <v>319</v>
      </c>
      <c r="I361" s="56">
        <v>308929</v>
      </c>
      <c r="J361" s="56">
        <v>44850092</v>
      </c>
      <c r="K361" s="50">
        <f>+I361/J361*100</f>
        <v>0.68880349230944715</v>
      </c>
      <c r="L361" s="11"/>
      <c r="M361" s="11"/>
      <c r="N361" s="11"/>
      <c r="O361" s="11"/>
      <c r="P361" s="11"/>
      <c r="Q361" s="11"/>
      <c r="R361" s="11"/>
    </row>
    <row r="362" spans="1:18" s="14" customFormat="1" ht="15.95" customHeight="1" x14ac:dyDescent="0.15">
      <c r="A362" s="1"/>
      <c r="B362" s="80" t="s">
        <v>733</v>
      </c>
      <c r="C362" s="71" t="s">
        <v>175</v>
      </c>
      <c r="D362" s="16">
        <f>SUM(I363:I365)</f>
        <v>197696</v>
      </c>
      <c r="E362" s="16">
        <f>SUM(J363:J365)</f>
        <v>35448224</v>
      </c>
      <c r="F362" s="62">
        <f>+D362/E362*100</f>
        <v>0.55770353967521757</v>
      </c>
      <c r="G362" s="25"/>
      <c r="H362" s="66"/>
      <c r="I362" s="16"/>
      <c r="J362" s="16"/>
      <c r="K362" s="31"/>
      <c r="L362" s="11"/>
      <c r="M362" s="11"/>
      <c r="N362" s="11"/>
      <c r="O362" s="11"/>
      <c r="P362" s="11"/>
      <c r="Q362" s="11"/>
      <c r="R362" s="11"/>
    </row>
    <row r="363" spans="1:18" s="5" customFormat="1" ht="12" customHeight="1" x14ac:dyDescent="0.15">
      <c r="A363" s="1"/>
      <c r="B363" s="81"/>
      <c r="C363" s="12"/>
      <c r="D363" s="47"/>
      <c r="E363" s="48"/>
      <c r="F363" s="63"/>
      <c r="G363" s="49" t="s">
        <v>734</v>
      </c>
      <c r="H363" s="67" t="s">
        <v>320</v>
      </c>
      <c r="I363" s="47">
        <v>111149</v>
      </c>
      <c r="J363" s="47">
        <v>21159796</v>
      </c>
      <c r="K363" s="50">
        <f>+I363/J363*100</f>
        <v>0.52528389215094518</v>
      </c>
      <c r="L363" s="11"/>
      <c r="M363" s="11"/>
      <c r="N363" s="11"/>
      <c r="O363" s="11"/>
      <c r="P363" s="11"/>
      <c r="Q363" s="11"/>
      <c r="R363" s="11"/>
    </row>
    <row r="364" spans="1:18" s="5" customFormat="1" ht="12" customHeight="1" x14ac:dyDescent="0.15">
      <c r="A364" s="1"/>
      <c r="B364" s="82"/>
      <c r="C364" s="6"/>
      <c r="D364" s="56"/>
      <c r="E364" s="57"/>
      <c r="F364" s="64"/>
      <c r="G364" s="58" t="s">
        <v>735</v>
      </c>
      <c r="H364" s="68" t="s">
        <v>321</v>
      </c>
      <c r="I364" s="56">
        <v>63165</v>
      </c>
      <c r="J364" s="56">
        <v>10342461</v>
      </c>
      <c r="K364" s="50">
        <f>+I364/J364*100</f>
        <v>0.61073471778138688</v>
      </c>
      <c r="L364" s="11"/>
      <c r="M364" s="11"/>
      <c r="N364" s="11"/>
      <c r="O364" s="11"/>
      <c r="P364" s="11"/>
      <c r="Q364" s="11"/>
      <c r="R364" s="11"/>
    </row>
    <row r="365" spans="1:18" s="5" customFormat="1" ht="12" customHeight="1" x14ac:dyDescent="0.15">
      <c r="A365" s="1"/>
      <c r="B365" s="82"/>
      <c r="C365" s="6"/>
      <c r="D365" s="56"/>
      <c r="E365" s="57"/>
      <c r="F365" s="64"/>
      <c r="G365" s="58" t="s">
        <v>736</v>
      </c>
      <c r="H365" s="68" t="s">
        <v>322</v>
      </c>
      <c r="I365" s="56">
        <v>23382</v>
      </c>
      <c r="J365" s="56">
        <v>3945967</v>
      </c>
      <c r="K365" s="50">
        <f>+I365/J365*100</f>
        <v>0.59255437260372423</v>
      </c>
      <c r="L365" s="11"/>
      <c r="M365" s="11"/>
      <c r="N365" s="11"/>
      <c r="O365" s="11"/>
      <c r="P365" s="11"/>
      <c r="Q365" s="11"/>
      <c r="R365" s="11"/>
    </row>
    <row r="366" spans="1:18" s="14" customFormat="1" ht="15.95" customHeight="1" x14ac:dyDescent="0.15">
      <c r="A366" s="1"/>
      <c r="B366" s="80" t="s">
        <v>737</v>
      </c>
      <c r="C366" s="71" t="s">
        <v>176</v>
      </c>
      <c r="D366" s="16">
        <f>SUM(I367:I368)</f>
        <v>68583</v>
      </c>
      <c r="E366" s="16">
        <f>SUM(J367:J368)</f>
        <v>15298865</v>
      </c>
      <c r="F366" s="62">
        <f>+D366/E366*100</f>
        <v>0.44828815732408905</v>
      </c>
      <c r="G366" s="25"/>
      <c r="H366" s="66"/>
      <c r="I366" s="16"/>
      <c r="J366" s="16"/>
      <c r="K366" s="31"/>
      <c r="L366" s="11"/>
      <c r="M366" s="11"/>
      <c r="N366" s="11"/>
      <c r="O366" s="11"/>
      <c r="P366" s="11"/>
      <c r="Q366" s="11"/>
      <c r="R366" s="11"/>
    </row>
    <row r="367" spans="1:18" s="5" customFormat="1" ht="12" customHeight="1" x14ac:dyDescent="0.15">
      <c r="A367" s="1"/>
      <c r="B367" s="81"/>
      <c r="C367" s="12"/>
      <c r="D367" s="47"/>
      <c r="E367" s="48"/>
      <c r="F367" s="63"/>
      <c r="G367" s="49" t="s">
        <v>738</v>
      </c>
      <c r="H367" s="67" t="s">
        <v>323</v>
      </c>
      <c r="I367" s="47">
        <v>13409</v>
      </c>
      <c r="J367" s="47">
        <v>6322689</v>
      </c>
      <c r="K367" s="50">
        <f>+I367/J367*100</f>
        <v>0.21207748791692901</v>
      </c>
      <c r="L367" s="11"/>
      <c r="M367" s="11"/>
      <c r="N367" s="11"/>
      <c r="O367" s="11"/>
      <c r="P367" s="11"/>
      <c r="Q367" s="11"/>
      <c r="R367" s="11"/>
    </row>
    <row r="368" spans="1:18" s="5" customFormat="1" ht="12" customHeight="1" x14ac:dyDescent="0.15">
      <c r="A368" s="1"/>
      <c r="B368" s="82"/>
      <c r="C368" s="6"/>
      <c r="D368" s="56"/>
      <c r="E368" s="57"/>
      <c r="F368" s="64"/>
      <c r="G368" s="58" t="s">
        <v>739</v>
      </c>
      <c r="H368" s="68" t="s">
        <v>324</v>
      </c>
      <c r="I368" s="56">
        <v>55174</v>
      </c>
      <c r="J368" s="56">
        <v>8976176</v>
      </c>
      <c r="K368" s="50">
        <f>+I368/J368*100</f>
        <v>0.61467154832971194</v>
      </c>
      <c r="L368" s="11"/>
      <c r="M368" s="11"/>
      <c r="N368" s="11"/>
      <c r="O368" s="11"/>
      <c r="P368" s="11"/>
      <c r="Q368" s="11"/>
      <c r="R368" s="11"/>
    </row>
    <row r="369" spans="1:18" s="14" customFormat="1" ht="15.95" customHeight="1" x14ac:dyDescent="0.15">
      <c r="A369" s="1"/>
      <c r="B369" s="80" t="s">
        <v>740</v>
      </c>
      <c r="C369" s="71" t="s">
        <v>325</v>
      </c>
      <c r="D369" s="16">
        <f>SUM(I370)</f>
        <v>49560</v>
      </c>
      <c r="E369" s="16">
        <f>SUM(J370)</f>
        <v>14087379</v>
      </c>
      <c r="F369" s="62">
        <f>+D369/E369*100</f>
        <v>0.35180426394434339</v>
      </c>
      <c r="G369" s="25"/>
      <c r="H369" s="66"/>
      <c r="I369" s="16"/>
      <c r="J369" s="16"/>
      <c r="K369" s="31"/>
      <c r="L369" s="11"/>
      <c r="M369" s="11"/>
      <c r="N369" s="11"/>
      <c r="O369" s="11"/>
      <c r="P369" s="11"/>
      <c r="Q369" s="11"/>
      <c r="R369" s="11"/>
    </row>
    <row r="370" spans="1:18" s="5" customFormat="1" ht="12" customHeight="1" x14ac:dyDescent="0.15">
      <c r="A370" s="1"/>
      <c r="B370" s="81"/>
      <c r="C370" s="12"/>
      <c r="D370" s="47"/>
      <c r="E370" s="48"/>
      <c r="F370" s="63"/>
      <c r="G370" s="49" t="s">
        <v>741</v>
      </c>
      <c r="H370" s="67" t="s">
        <v>325</v>
      </c>
      <c r="I370" s="47">
        <v>49560</v>
      </c>
      <c r="J370" s="47">
        <v>14087379</v>
      </c>
      <c r="K370" s="50">
        <f>+I370/J370*100</f>
        <v>0.35180426394434339</v>
      </c>
      <c r="L370" s="11"/>
      <c r="M370" s="11"/>
      <c r="N370" s="11"/>
      <c r="O370" s="11"/>
      <c r="P370" s="11"/>
      <c r="Q370" s="11"/>
      <c r="R370" s="11"/>
    </row>
    <row r="371" spans="1:18" s="14" customFormat="1" ht="15.95" customHeight="1" x14ac:dyDescent="0.15">
      <c r="A371" s="1"/>
      <c r="B371" s="84" t="s">
        <v>742</v>
      </c>
      <c r="C371" s="7" t="s">
        <v>326</v>
      </c>
      <c r="D371" s="16">
        <f>SUM(I372)</f>
        <v>351397</v>
      </c>
      <c r="E371" s="16">
        <f>SUM(J372)</f>
        <v>51332699</v>
      </c>
      <c r="F371" s="62">
        <f>+D371/E371*100</f>
        <v>0.68454806944789715</v>
      </c>
      <c r="G371" s="24"/>
      <c r="H371" s="69"/>
      <c r="I371" s="17"/>
      <c r="J371" s="17"/>
      <c r="K371" s="32"/>
      <c r="L371" s="11"/>
      <c r="M371" s="11"/>
      <c r="N371" s="11"/>
      <c r="O371" s="11"/>
      <c r="P371" s="11"/>
      <c r="Q371" s="11"/>
      <c r="R371" s="11"/>
    </row>
    <row r="372" spans="1:18" s="5" customFormat="1" ht="12" customHeight="1" x14ac:dyDescent="0.15">
      <c r="A372" s="1"/>
      <c r="B372" s="82"/>
      <c r="C372" s="6"/>
      <c r="D372" s="56"/>
      <c r="E372" s="57"/>
      <c r="F372" s="64"/>
      <c r="G372" s="58" t="s">
        <v>743</v>
      </c>
      <c r="H372" s="68" t="s">
        <v>326</v>
      </c>
      <c r="I372" s="56">
        <v>351397</v>
      </c>
      <c r="J372" s="56">
        <v>51332699</v>
      </c>
      <c r="K372" s="50">
        <f t="shared" ref="K372:K451" si="18">+I372/J372*100</f>
        <v>0.68454806944789715</v>
      </c>
      <c r="L372" s="11"/>
      <c r="M372" s="11"/>
      <c r="N372" s="11"/>
      <c r="O372" s="11"/>
      <c r="P372" s="11"/>
      <c r="Q372" s="11"/>
      <c r="R372" s="11"/>
    </row>
    <row r="373" spans="1:18" s="14" customFormat="1" ht="15.95" customHeight="1" x14ac:dyDescent="0.15">
      <c r="A373" s="1"/>
      <c r="B373" s="80" t="s">
        <v>744</v>
      </c>
      <c r="C373" s="71" t="s">
        <v>177</v>
      </c>
      <c r="D373" s="16">
        <f>SUM(I374:I375)</f>
        <v>16531</v>
      </c>
      <c r="E373" s="16">
        <f>SUM(J374:J375)</f>
        <v>7379959</v>
      </c>
      <c r="F373" s="62">
        <f>+D373/E373*100</f>
        <v>0.223998534409202</v>
      </c>
      <c r="G373" s="25"/>
      <c r="H373" s="66"/>
      <c r="I373" s="16"/>
      <c r="J373" s="16"/>
      <c r="K373" s="31"/>
      <c r="L373" s="11"/>
      <c r="M373" s="11"/>
      <c r="N373" s="11"/>
      <c r="O373" s="11"/>
      <c r="P373" s="11"/>
      <c r="Q373" s="11"/>
      <c r="R373" s="11"/>
    </row>
    <row r="374" spans="1:18" s="5" customFormat="1" ht="12" customHeight="1" x14ac:dyDescent="0.15">
      <c r="A374" s="1"/>
      <c r="B374" s="81"/>
      <c r="C374" s="12"/>
      <c r="D374" s="47"/>
      <c r="E374" s="48"/>
      <c r="F374" s="63"/>
      <c r="G374" s="49" t="s">
        <v>745</v>
      </c>
      <c r="H374" s="67" t="s">
        <v>327</v>
      </c>
      <c r="I374" s="47">
        <v>15940</v>
      </c>
      <c r="J374" s="47">
        <v>7244321</v>
      </c>
      <c r="K374" s="50">
        <f t="shared" si="18"/>
        <v>0.22003442420621613</v>
      </c>
      <c r="L374" s="11"/>
      <c r="M374" s="11"/>
      <c r="N374" s="11"/>
      <c r="O374" s="11"/>
      <c r="P374" s="11"/>
      <c r="Q374" s="11"/>
      <c r="R374" s="11"/>
    </row>
    <row r="375" spans="1:18" s="5" customFormat="1" ht="12" customHeight="1" x14ac:dyDescent="0.15">
      <c r="A375" s="1"/>
      <c r="B375" s="82"/>
      <c r="C375" s="6"/>
      <c r="D375" s="56"/>
      <c r="E375" s="57"/>
      <c r="F375" s="64"/>
      <c r="G375" s="58" t="s">
        <v>746</v>
      </c>
      <c r="H375" s="68" t="s">
        <v>328</v>
      </c>
      <c r="I375" s="56">
        <v>591</v>
      </c>
      <c r="J375" s="56">
        <v>135638</v>
      </c>
      <c r="K375" s="50">
        <f t="shared" si="18"/>
        <v>0.43571860393105172</v>
      </c>
      <c r="L375" s="11"/>
      <c r="M375" s="11"/>
      <c r="N375" s="11"/>
      <c r="O375" s="11"/>
      <c r="P375" s="11"/>
      <c r="Q375" s="11"/>
      <c r="R375" s="11"/>
    </row>
    <row r="376" spans="1:18" s="14" customFormat="1" ht="15.95" customHeight="1" x14ac:dyDescent="0.15">
      <c r="A376" s="1"/>
      <c r="B376" s="80" t="s">
        <v>747</v>
      </c>
      <c r="C376" s="73" t="s">
        <v>748</v>
      </c>
      <c r="D376" s="16">
        <f>SUM(I377:I379)</f>
        <v>111498</v>
      </c>
      <c r="E376" s="16">
        <f>SUM(J377:J379)</f>
        <v>16717275</v>
      </c>
      <c r="F376" s="62">
        <f>+D376/E376*100</f>
        <v>0.66696276755631523</v>
      </c>
      <c r="G376" s="25"/>
      <c r="H376" s="66"/>
      <c r="I376" s="16"/>
      <c r="J376" s="16"/>
      <c r="K376" s="31"/>
      <c r="L376" s="11"/>
      <c r="M376" s="11"/>
      <c r="N376" s="11"/>
      <c r="O376" s="11"/>
      <c r="P376" s="11"/>
      <c r="Q376" s="11"/>
      <c r="R376" s="11"/>
    </row>
    <row r="377" spans="1:18" s="5" customFormat="1" ht="12" customHeight="1" x14ac:dyDescent="0.15">
      <c r="A377" s="1"/>
      <c r="B377" s="81"/>
      <c r="C377" s="73"/>
      <c r="D377" s="47"/>
      <c r="E377" s="48"/>
      <c r="F377" s="63"/>
      <c r="G377" s="49" t="s">
        <v>749</v>
      </c>
      <c r="H377" s="67" t="s">
        <v>752</v>
      </c>
      <c r="I377" s="47">
        <v>9324</v>
      </c>
      <c r="J377" s="47">
        <v>1630655</v>
      </c>
      <c r="K377" s="50">
        <f t="shared" si="18"/>
        <v>0.57179476958645448</v>
      </c>
      <c r="L377" s="11"/>
      <c r="M377" s="11"/>
      <c r="N377" s="11"/>
      <c r="O377" s="11"/>
      <c r="P377" s="11"/>
      <c r="Q377" s="11"/>
      <c r="R377" s="11"/>
    </row>
    <row r="378" spans="1:18" s="5" customFormat="1" ht="12" customHeight="1" x14ac:dyDescent="0.15">
      <c r="A378" s="1"/>
      <c r="B378" s="82"/>
      <c r="C378" s="6"/>
      <c r="D378" s="56"/>
      <c r="E378" s="57"/>
      <c r="F378" s="64"/>
      <c r="G378" s="58" t="s">
        <v>750</v>
      </c>
      <c r="H378" s="68" t="s">
        <v>753</v>
      </c>
      <c r="I378" s="56">
        <v>6242</v>
      </c>
      <c r="J378" s="56">
        <v>1841139</v>
      </c>
      <c r="K378" s="50">
        <f t="shared" si="18"/>
        <v>0.33902926395019606</v>
      </c>
      <c r="L378" s="11"/>
      <c r="M378" s="11"/>
      <c r="N378" s="11"/>
      <c r="O378" s="11"/>
      <c r="P378" s="11"/>
      <c r="Q378" s="11"/>
      <c r="R378" s="11"/>
    </row>
    <row r="379" spans="1:18" s="5" customFormat="1" ht="12" customHeight="1" x14ac:dyDescent="0.15">
      <c r="A379" s="1"/>
      <c r="B379" s="82"/>
      <c r="C379" s="6"/>
      <c r="D379" s="56"/>
      <c r="E379" s="57"/>
      <c r="F379" s="64"/>
      <c r="G379" s="58" t="s">
        <v>751</v>
      </c>
      <c r="H379" s="68" t="s">
        <v>754</v>
      </c>
      <c r="I379" s="56">
        <v>95932</v>
      </c>
      <c r="J379" s="56">
        <v>13245481</v>
      </c>
      <c r="K379" s="50">
        <f t="shared" si="18"/>
        <v>0.72426210871466279</v>
      </c>
      <c r="L379" s="11"/>
      <c r="M379" s="11"/>
      <c r="N379" s="11"/>
      <c r="O379" s="11"/>
      <c r="P379" s="11"/>
      <c r="Q379" s="11"/>
      <c r="R379" s="11"/>
    </row>
    <row r="380" spans="1:18" s="14" customFormat="1" ht="15.95" customHeight="1" x14ac:dyDescent="0.15">
      <c r="A380" s="1"/>
      <c r="B380" s="85" t="s">
        <v>755</v>
      </c>
      <c r="C380" s="71" t="s">
        <v>756</v>
      </c>
      <c r="D380" s="16">
        <f>SUM(I381:I382)</f>
        <v>78022</v>
      </c>
      <c r="E380" s="16">
        <f>SUM(J381:J382)</f>
        <v>9563244</v>
      </c>
      <c r="F380" s="62">
        <f>+D380/E380*100</f>
        <v>0.81585286331709206</v>
      </c>
      <c r="G380" s="24"/>
      <c r="H380" s="66"/>
      <c r="I380" s="16"/>
      <c r="J380" s="16"/>
      <c r="K380" s="31"/>
      <c r="L380" s="11"/>
      <c r="M380" s="11"/>
      <c r="N380" s="11"/>
      <c r="O380" s="11"/>
      <c r="P380" s="11"/>
      <c r="Q380" s="11"/>
      <c r="R380" s="11"/>
    </row>
    <row r="381" spans="1:18" s="5" customFormat="1" ht="12" customHeight="1" x14ac:dyDescent="0.15">
      <c r="A381" s="1"/>
      <c r="B381" s="81"/>
      <c r="C381" s="12"/>
      <c r="D381" s="47"/>
      <c r="E381" s="48"/>
      <c r="F381" s="63"/>
      <c r="G381" s="49" t="s">
        <v>757</v>
      </c>
      <c r="H381" s="67" t="s">
        <v>329</v>
      </c>
      <c r="I381" s="47">
        <v>52556</v>
      </c>
      <c r="J381" s="47">
        <v>6004526</v>
      </c>
      <c r="K381" s="50">
        <f t="shared" si="18"/>
        <v>0.8752730856690436</v>
      </c>
      <c r="L381" s="11"/>
      <c r="M381" s="11"/>
      <c r="N381" s="11"/>
      <c r="O381" s="11"/>
      <c r="P381" s="11"/>
      <c r="Q381" s="11"/>
      <c r="R381" s="11"/>
    </row>
    <row r="382" spans="1:18" s="5" customFormat="1" ht="12" customHeight="1" x14ac:dyDescent="0.15">
      <c r="A382" s="1"/>
      <c r="B382" s="82"/>
      <c r="C382" s="6"/>
      <c r="D382" s="56"/>
      <c r="E382" s="57"/>
      <c r="F382" s="64"/>
      <c r="G382" s="58" t="s">
        <v>758</v>
      </c>
      <c r="H382" s="68" t="s">
        <v>330</v>
      </c>
      <c r="I382" s="56">
        <v>25466</v>
      </c>
      <c r="J382" s="56">
        <v>3558718</v>
      </c>
      <c r="K382" s="50">
        <f t="shared" si="18"/>
        <v>0.71559477317393505</v>
      </c>
      <c r="L382" s="11"/>
      <c r="M382" s="11"/>
      <c r="N382" s="11"/>
      <c r="O382" s="11"/>
      <c r="P382" s="11"/>
      <c r="Q382" s="11"/>
      <c r="R382" s="11"/>
    </row>
    <row r="383" spans="1:18" s="14" customFormat="1" ht="15.95" customHeight="1" x14ac:dyDescent="0.15">
      <c r="A383" s="1"/>
      <c r="B383" s="80" t="s">
        <v>759</v>
      </c>
      <c r="C383" s="71" t="s">
        <v>178</v>
      </c>
      <c r="D383" s="16">
        <f>SUM(I384:I386)</f>
        <v>59287</v>
      </c>
      <c r="E383" s="16">
        <f>SUM(J384:J386)</f>
        <v>5947260</v>
      </c>
      <c r="F383" s="62">
        <f>+D383/E383*100</f>
        <v>0.99687923514357868</v>
      </c>
      <c r="G383" s="25"/>
      <c r="H383" s="66"/>
      <c r="I383" s="16"/>
      <c r="J383" s="16"/>
      <c r="K383" s="31"/>
      <c r="L383" s="11"/>
      <c r="M383" s="11"/>
      <c r="N383" s="11"/>
      <c r="O383" s="11"/>
      <c r="P383" s="11"/>
      <c r="Q383" s="11"/>
      <c r="R383" s="11"/>
    </row>
    <row r="384" spans="1:18" s="5" customFormat="1" ht="12" customHeight="1" x14ac:dyDescent="0.15">
      <c r="A384" s="1"/>
      <c r="B384" s="81"/>
      <c r="C384" s="12"/>
      <c r="D384" s="47"/>
      <c r="E384" s="48"/>
      <c r="F384" s="63"/>
      <c r="G384" s="49" t="s">
        <v>760</v>
      </c>
      <c r="H384" s="67" t="s">
        <v>331</v>
      </c>
      <c r="I384" s="47">
        <v>31182</v>
      </c>
      <c r="J384" s="47">
        <v>3790806</v>
      </c>
      <c r="K384" s="50">
        <f t="shared" si="18"/>
        <v>0.82256913173610036</v>
      </c>
      <c r="L384" s="11"/>
      <c r="M384" s="11"/>
      <c r="N384" s="11"/>
      <c r="O384" s="11"/>
      <c r="P384" s="11"/>
      <c r="Q384" s="11"/>
      <c r="R384" s="11"/>
    </row>
    <row r="385" spans="1:18" s="5" customFormat="1" ht="12" customHeight="1" x14ac:dyDescent="0.15">
      <c r="A385" s="1"/>
      <c r="B385" s="82"/>
      <c r="C385" s="6"/>
      <c r="D385" s="56"/>
      <c r="E385" s="57"/>
      <c r="F385" s="64"/>
      <c r="G385" s="58" t="s">
        <v>761</v>
      </c>
      <c r="H385" s="68" t="s">
        <v>332</v>
      </c>
      <c r="I385" s="56">
        <v>11056</v>
      </c>
      <c r="J385" s="56">
        <v>796988</v>
      </c>
      <c r="K385" s="50">
        <f t="shared" si="18"/>
        <v>1.3872228941966502</v>
      </c>
      <c r="L385" s="11"/>
      <c r="M385" s="11"/>
      <c r="N385" s="11"/>
      <c r="O385" s="11"/>
      <c r="P385" s="11"/>
      <c r="Q385" s="11"/>
      <c r="R385" s="11"/>
    </row>
    <row r="386" spans="1:18" s="5" customFormat="1" ht="12" customHeight="1" x14ac:dyDescent="0.15">
      <c r="A386" s="1"/>
      <c r="B386" s="82"/>
      <c r="C386" s="6"/>
      <c r="D386" s="56"/>
      <c r="E386" s="57"/>
      <c r="F386" s="64"/>
      <c r="G386" s="58" t="s">
        <v>762</v>
      </c>
      <c r="H386" s="68" t="s">
        <v>333</v>
      </c>
      <c r="I386" s="56">
        <v>17049</v>
      </c>
      <c r="J386" s="56">
        <v>1359466</v>
      </c>
      <c r="K386" s="50">
        <f t="shared" si="18"/>
        <v>1.2540953580302854</v>
      </c>
      <c r="L386" s="11"/>
      <c r="M386" s="11"/>
      <c r="N386" s="11"/>
      <c r="O386" s="11"/>
      <c r="P386" s="11"/>
      <c r="Q386" s="11"/>
      <c r="R386" s="11"/>
    </row>
    <row r="387" spans="1:18" s="14" customFormat="1" ht="15.95" customHeight="1" x14ac:dyDescent="0.15">
      <c r="A387" s="1"/>
      <c r="B387" s="80" t="s">
        <v>763</v>
      </c>
      <c r="C387" s="71" t="s">
        <v>334</v>
      </c>
      <c r="D387" s="16">
        <f>SUM(I388)</f>
        <v>2064</v>
      </c>
      <c r="E387" s="16">
        <f>SUM(J388)</f>
        <v>2983037</v>
      </c>
      <c r="F387" s="62">
        <f>+D387/E387*100</f>
        <v>6.9191230279745108E-2</v>
      </c>
      <c r="G387" s="25"/>
      <c r="H387" s="66"/>
      <c r="I387" s="16"/>
      <c r="J387" s="16"/>
      <c r="K387" s="31"/>
      <c r="L387" s="11"/>
      <c r="M387" s="11"/>
      <c r="N387" s="11"/>
      <c r="O387" s="11"/>
      <c r="P387" s="11"/>
      <c r="Q387" s="11"/>
      <c r="R387" s="11"/>
    </row>
    <row r="388" spans="1:18" s="5" customFormat="1" ht="12" customHeight="1" x14ac:dyDescent="0.15">
      <c r="A388" s="1"/>
      <c r="B388" s="81"/>
      <c r="C388" s="12"/>
      <c r="D388" s="47"/>
      <c r="E388" s="48"/>
      <c r="F388" s="63"/>
      <c r="G388" s="49" t="s">
        <v>764</v>
      </c>
      <c r="H388" s="67" t="s">
        <v>334</v>
      </c>
      <c r="I388" s="47">
        <v>2064</v>
      </c>
      <c r="J388" s="47">
        <v>2983037</v>
      </c>
      <c r="K388" s="50">
        <f t="shared" si="18"/>
        <v>6.9191230279745108E-2</v>
      </c>
      <c r="L388" s="11"/>
      <c r="M388" s="11"/>
      <c r="N388" s="11"/>
      <c r="O388" s="11"/>
      <c r="P388" s="11"/>
      <c r="Q388" s="11"/>
      <c r="R388" s="11"/>
    </row>
    <row r="389" spans="1:18" s="14" customFormat="1" ht="15.95" customHeight="1" x14ac:dyDescent="0.15">
      <c r="A389" s="1"/>
      <c r="B389" s="80" t="s">
        <v>765</v>
      </c>
      <c r="C389" s="71" t="s">
        <v>766</v>
      </c>
      <c r="D389" s="16">
        <f>SUM(I390)</f>
        <v>2823</v>
      </c>
      <c r="E389" s="16">
        <f>SUM(J390)</f>
        <v>941210</v>
      </c>
      <c r="F389" s="62">
        <f>+D389/E389*100</f>
        <v>0.29993306488456351</v>
      </c>
      <c r="G389" s="25"/>
      <c r="H389" s="66"/>
      <c r="I389" s="16"/>
      <c r="J389" s="16"/>
      <c r="K389" s="31"/>
      <c r="L389" s="11"/>
      <c r="M389" s="11"/>
      <c r="N389" s="11"/>
      <c r="O389" s="11"/>
      <c r="P389" s="11"/>
      <c r="Q389" s="11"/>
      <c r="R389" s="11"/>
    </row>
    <row r="390" spans="1:18" s="5" customFormat="1" ht="12" customHeight="1" x14ac:dyDescent="0.15">
      <c r="A390" s="1"/>
      <c r="B390" s="81"/>
      <c r="C390" s="12"/>
      <c r="D390" s="47"/>
      <c r="E390" s="48"/>
      <c r="F390" s="63"/>
      <c r="G390" s="49" t="s">
        <v>767</v>
      </c>
      <c r="H390" s="67" t="s">
        <v>768</v>
      </c>
      <c r="I390" s="47">
        <v>2823</v>
      </c>
      <c r="J390" s="47">
        <v>941210</v>
      </c>
      <c r="K390" s="50">
        <f t="shared" si="18"/>
        <v>0.29993306488456351</v>
      </c>
      <c r="L390" s="11"/>
      <c r="M390" s="11"/>
      <c r="N390" s="11"/>
      <c r="O390" s="11"/>
      <c r="P390" s="11"/>
      <c r="Q390" s="11"/>
      <c r="R390" s="11"/>
    </row>
    <row r="391" spans="1:18" s="14" customFormat="1" ht="15.95" customHeight="1" x14ac:dyDescent="0.15">
      <c r="A391" s="1"/>
      <c r="B391" s="80" t="s">
        <v>769</v>
      </c>
      <c r="C391" s="71" t="s">
        <v>335</v>
      </c>
      <c r="D391" s="16">
        <f>SUM(I392)</f>
        <v>10146</v>
      </c>
      <c r="E391" s="16">
        <f>SUM(J392)</f>
        <v>2050527</v>
      </c>
      <c r="F391" s="62">
        <f>+D391/E391*100</f>
        <v>0.49479962955864515</v>
      </c>
      <c r="G391" s="25"/>
      <c r="H391" s="66"/>
      <c r="I391" s="16"/>
      <c r="J391" s="16"/>
      <c r="K391" s="31"/>
      <c r="L391" s="11"/>
      <c r="M391" s="11"/>
      <c r="N391" s="11"/>
      <c r="O391" s="11"/>
      <c r="P391" s="11"/>
      <c r="Q391" s="11"/>
      <c r="R391" s="11"/>
    </row>
    <row r="392" spans="1:18" s="5" customFormat="1" ht="12" customHeight="1" x14ac:dyDescent="0.15">
      <c r="A392" s="1"/>
      <c r="B392" s="81"/>
      <c r="C392" s="12"/>
      <c r="D392" s="47"/>
      <c r="E392" s="48"/>
      <c r="F392" s="63"/>
      <c r="G392" s="49" t="s">
        <v>770</v>
      </c>
      <c r="H392" s="67" t="s">
        <v>335</v>
      </c>
      <c r="I392" s="47">
        <v>10146</v>
      </c>
      <c r="J392" s="47">
        <v>2050527</v>
      </c>
      <c r="K392" s="50">
        <f t="shared" si="18"/>
        <v>0.49479962955864515</v>
      </c>
      <c r="L392" s="11"/>
      <c r="M392" s="11"/>
      <c r="N392" s="11"/>
      <c r="O392" s="11"/>
      <c r="P392" s="11"/>
      <c r="Q392" s="11"/>
      <c r="R392" s="11"/>
    </row>
    <row r="393" spans="1:18" s="14" customFormat="1" ht="15.95" customHeight="1" x14ac:dyDescent="0.15">
      <c r="A393" s="1"/>
      <c r="B393" s="80" t="s">
        <v>771</v>
      </c>
      <c r="C393" s="71" t="s">
        <v>772</v>
      </c>
      <c r="D393" s="16">
        <f>SUM(I394:I402)</f>
        <v>41222</v>
      </c>
      <c r="E393" s="16">
        <f>SUM(J394:J402)</f>
        <v>7996420</v>
      </c>
      <c r="F393" s="62">
        <f>+D393/E393*100</f>
        <v>0.51550568879573611</v>
      </c>
      <c r="G393" s="25"/>
      <c r="H393" s="66"/>
      <c r="I393" s="16"/>
      <c r="J393" s="16"/>
      <c r="K393" s="31"/>
      <c r="L393" s="11"/>
      <c r="M393" s="11"/>
      <c r="N393" s="11"/>
      <c r="O393" s="11"/>
      <c r="P393" s="11"/>
      <c r="Q393" s="11"/>
      <c r="R393" s="11"/>
    </row>
    <row r="394" spans="1:18" s="5" customFormat="1" ht="12" customHeight="1" x14ac:dyDescent="0.15">
      <c r="A394" s="1"/>
      <c r="B394" s="81"/>
      <c r="C394" s="61"/>
      <c r="D394" s="47"/>
      <c r="E394" s="48"/>
      <c r="F394" s="63"/>
      <c r="G394" s="49" t="s">
        <v>773</v>
      </c>
      <c r="H394" s="67" t="s">
        <v>336</v>
      </c>
      <c r="I394" s="47">
        <v>1401</v>
      </c>
      <c r="J394" s="47">
        <v>1055325</v>
      </c>
      <c r="K394" s="50">
        <f t="shared" si="18"/>
        <v>0.13275531234453841</v>
      </c>
      <c r="L394" s="11"/>
      <c r="M394" s="11"/>
      <c r="N394" s="11"/>
      <c r="O394" s="11"/>
      <c r="P394" s="11"/>
      <c r="Q394" s="11"/>
      <c r="R394" s="11"/>
    </row>
    <row r="395" spans="1:18" s="5" customFormat="1" ht="12" customHeight="1" x14ac:dyDescent="0.15">
      <c r="A395" s="1"/>
      <c r="B395" s="82"/>
      <c r="C395" s="6"/>
      <c r="D395" s="56"/>
      <c r="E395" s="48"/>
      <c r="F395" s="64"/>
      <c r="G395" s="58" t="s">
        <v>774</v>
      </c>
      <c r="H395" s="68" t="s">
        <v>337</v>
      </c>
      <c r="I395" s="56">
        <v>27673</v>
      </c>
      <c r="J395" s="56">
        <v>3822323</v>
      </c>
      <c r="K395" s="50">
        <f t="shared" si="18"/>
        <v>0.72398381821735103</v>
      </c>
      <c r="L395" s="11"/>
      <c r="M395" s="11"/>
      <c r="N395" s="11"/>
      <c r="O395" s="11"/>
      <c r="P395" s="11"/>
      <c r="Q395" s="11"/>
      <c r="R395" s="11"/>
    </row>
    <row r="396" spans="1:18" s="5" customFormat="1" ht="12" customHeight="1" x14ac:dyDescent="0.15">
      <c r="A396" s="1"/>
      <c r="B396" s="82"/>
      <c r="C396" s="6"/>
      <c r="D396" s="56"/>
      <c r="E396" s="57"/>
      <c r="F396" s="64"/>
      <c r="G396" s="58" t="s">
        <v>775</v>
      </c>
      <c r="H396" s="68" t="s">
        <v>966</v>
      </c>
      <c r="I396" s="56">
        <v>1249</v>
      </c>
      <c r="J396" s="56">
        <v>97805</v>
      </c>
      <c r="K396" s="50">
        <f t="shared" si="18"/>
        <v>1.2770308266448545</v>
      </c>
      <c r="L396" s="11"/>
      <c r="M396" s="11"/>
      <c r="N396" s="11"/>
      <c r="O396" s="11"/>
      <c r="P396" s="11"/>
      <c r="Q396" s="11"/>
      <c r="R396" s="11"/>
    </row>
    <row r="397" spans="1:18" s="5" customFormat="1" ht="12" customHeight="1" x14ac:dyDescent="0.15">
      <c r="A397" s="1"/>
      <c r="B397" s="82"/>
      <c r="C397" s="6"/>
      <c r="D397" s="56"/>
      <c r="E397" s="57"/>
      <c r="F397" s="64"/>
      <c r="G397" s="58" t="s">
        <v>776</v>
      </c>
      <c r="H397" s="68" t="s">
        <v>967</v>
      </c>
      <c r="I397" s="56">
        <v>630</v>
      </c>
      <c r="J397" s="56">
        <v>113383</v>
      </c>
      <c r="K397" s="50">
        <f t="shared" si="18"/>
        <v>0.55563885238527821</v>
      </c>
      <c r="L397" s="11"/>
      <c r="M397" s="11"/>
      <c r="N397" s="11"/>
      <c r="O397" s="11"/>
      <c r="P397" s="11"/>
      <c r="Q397" s="11"/>
      <c r="R397" s="11"/>
    </row>
    <row r="398" spans="1:18" s="5" customFormat="1" ht="12" customHeight="1" x14ac:dyDescent="0.15">
      <c r="A398" s="1"/>
      <c r="B398" s="82"/>
      <c r="C398" s="6"/>
      <c r="D398" s="56"/>
      <c r="E398" s="57"/>
      <c r="F398" s="64"/>
      <c r="G398" s="58" t="s">
        <v>777</v>
      </c>
      <c r="H398" s="68" t="s">
        <v>781</v>
      </c>
      <c r="I398" s="56">
        <v>871</v>
      </c>
      <c r="J398" s="56">
        <v>67418</v>
      </c>
      <c r="K398" s="50">
        <f t="shared" si="18"/>
        <v>1.2919398380254532</v>
      </c>
      <c r="L398" s="11"/>
      <c r="M398" s="11"/>
      <c r="N398" s="11"/>
      <c r="O398" s="11"/>
      <c r="P398" s="11"/>
      <c r="Q398" s="11"/>
      <c r="R398" s="11"/>
    </row>
    <row r="399" spans="1:18" s="5" customFormat="1" ht="12" customHeight="1" x14ac:dyDescent="0.15">
      <c r="A399" s="1"/>
      <c r="B399" s="82"/>
      <c r="C399" s="6"/>
      <c r="D399" s="56"/>
      <c r="E399" s="57"/>
      <c r="F399" s="64"/>
      <c r="G399" s="58" t="s">
        <v>778</v>
      </c>
      <c r="H399" s="68" t="s">
        <v>968</v>
      </c>
      <c r="I399" s="56">
        <v>261</v>
      </c>
      <c r="J399" s="56">
        <v>18404</v>
      </c>
      <c r="K399" s="50">
        <f t="shared" si="18"/>
        <v>1.4181699630515106</v>
      </c>
      <c r="L399" s="11"/>
      <c r="M399" s="11"/>
      <c r="N399" s="11"/>
      <c r="O399" s="11"/>
      <c r="P399" s="11"/>
      <c r="Q399" s="11"/>
      <c r="R399" s="11"/>
    </row>
    <row r="400" spans="1:18" s="5" customFormat="1" ht="12" customHeight="1" x14ac:dyDescent="0.15">
      <c r="A400" s="1"/>
      <c r="B400" s="82"/>
      <c r="C400" s="6"/>
      <c r="D400" s="56"/>
      <c r="E400" s="57"/>
      <c r="F400" s="64"/>
      <c r="G400" s="58" t="s">
        <v>779</v>
      </c>
      <c r="H400" s="68" t="s">
        <v>969</v>
      </c>
      <c r="I400" s="56">
        <v>0</v>
      </c>
      <c r="J400" s="56">
        <v>292808</v>
      </c>
      <c r="K400" s="50">
        <f t="shared" si="18"/>
        <v>0</v>
      </c>
      <c r="L400" s="11"/>
      <c r="M400" s="11"/>
      <c r="N400" s="11"/>
      <c r="O400" s="11"/>
      <c r="P400" s="11"/>
      <c r="Q400" s="11"/>
      <c r="R400" s="11"/>
    </row>
    <row r="401" spans="1:18" s="5" customFormat="1" ht="12" customHeight="1" x14ac:dyDescent="0.15">
      <c r="A401" s="1"/>
      <c r="B401" s="82"/>
      <c r="C401" s="6"/>
      <c r="D401" s="56"/>
      <c r="E401" s="57"/>
      <c r="F401" s="64"/>
      <c r="G401" s="58" t="s">
        <v>970</v>
      </c>
      <c r="H401" s="68" t="s">
        <v>782</v>
      </c>
      <c r="I401" s="56">
        <v>316</v>
      </c>
      <c r="J401" s="56">
        <v>393354</v>
      </c>
      <c r="K401" s="50">
        <f t="shared" si="18"/>
        <v>8.0334762071823343E-2</v>
      </c>
      <c r="L401" s="11"/>
      <c r="M401" s="11"/>
      <c r="N401" s="11"/>
      <c r="O401" s="11"/>
      <c r="P401" s="11"/>
      <c r="Q401" s="11"/>
      <c r="R401" s="11"/>
    </row>
    <row r="402" spans="1:18" s="5" customFormat="1" ht="12" customHeight="1" x14ac:dyDescent="0.15">
      <c r="A402" s="1"/>
      <c r="B402" s="82"/>
      <c r="C402" s="6"/>
      <c r="D402" s="56"/>
      <c r="E402" s="57"/>
      <c r="F402" s="64"/>
      <c r="G402" s="58" t="s">
        <v>780</v>
      </c>
      <c r="H402" s="68" t="s">
        <v>783</v>
      </c>
      <c r="I402" s="56">
        <v>8821</v>
      </c>
      <c r="J402" s="56">
        <v>2135600</v>
      </c>
      <c r="K402" s="50">
        <f t="shared" si="18"/>
        <v>0.41304551414122498</v>
      </c>
      <c r="L402" s="11"/>
      <c r="M402" s="11"/>
      <c r="N402" s="11"/>
      <c r="O402" s="11"/>
      <c r="P402" s="11"/>
      <c r="Q402" s="11"/>
      <c r="R402" s="11"/>
    </row>
    <row r="403" spans="1:18" s="14" customFormat="1" ht="15.95" customHeight="1" x14ac:dyDescent="0.15">
      <c r="A403" s="1"/>
      <c r="B403" s="80" t="s">
        <v>784</v>
      </c>
      <c r="C403" s="71" t="s">
        <v>785</v>
      </c>
      <c r="D403" s="16">
        <f>SUM(I404:I404)</f>
        <v>7922</v>
      </c>
      <c r="E403" s="16">
        <f>SUM(J404:J404)</f>
        <v>1430486</v>
      </c>
      <c r="F403" s="62">
        <f>+D403/E403*100</f>
        <v>0.55379780018818781</v>
      </c>
      <c r="G403" s="25"/>
      <c r="H403" s="66"/>
      <c r="I403" s="16"/>
      <c r="J403" s="16"/>
      <c r="K403" s="31"/>
      <c r="L403" s="11"/>
      <c r="M403" s="11"/>
      <c r="N403" s="11"/>
      <c r="O403" s="11"/>
      <c r="P403" s="11"/>
      <c r="Q403" s="11"/>
      <c r="R403" s="11"/>
    </row>
    <row r="404" spans="1:18" s="5" customFormat="1" ht="12" customHeight="1" x14ac:dyDescent="0.15">
      <c r="A404" s="1"/>
      <c r="B404" s="81"/>
      <c r="C404" s="12"/>
      <c r="D404" s="47"/>
      <c r="E404" s="48"/>
      <c r="F404" s="63"/>
      <c r="G404" s="49" t="s">
        <v>786</v>
      </c>
      <c r="H404" s="67" t="s">
        <v>787</v>
      </c>
      <c r="I404" s="47">
        <v>7922</v>
      </c>
      <c r="J404" s="47">
        <v>1430486</v>
      </c>
      <c r="K404" s="50">
        <f t="shared" ref="K404" si="19">+I404/J404*100</f>
        <v>0.55379780018818781</v>
      </c>
      <c r="L404" s="11"/>
      <c r="M404" s="11"/>
      <c r="N404" s="11"/>
      <c r="O404" s="11"/>
      <c r="P404" s="11"/>
      <c r="Q404" s="11"/>
      <c r="R404" s="11"/>
    </row>
    <row r="405" spans="1:18" s="14" customFormat="1" ht="15.95" customHeight="1" x14ac:dyDescent="0.15">
      <c r="A405" s="1"/>
      <c r="B405" s="80" t="s">
        <v>788</v>
      </c>
      <c r="C405" s="71" t="s">
        <v>179</v>
      </c>
      <c r="D405" s="16">
        <f>SUM(I406:I408)</f>
        <v>116710</v>
      </c>
      <c r="E405" s="16">
        <f>SUM(J406:J408)</f>
        <v>16353543</v>
      </c>
      <c r="F405" s="62">
        <f>+D405/E405*100</f>
        <v>0.71366798008235888</v>
      </c>
      <c r="G405" s="25"/>
      <c r="H405" s="66"/>
      <c r="I405" s="16"/>
      <c r="J405" s="16"/>
      <c r="K405" s="31"/>
      <c r="L405" s="11"/>
      <c r="M405" s="11"/>
      <c r="N405" s="11"/>
      <c r="O405" s="11"/>
      <c r="P405" s="11"/>
      <c r="Q405" s="11"/>
      <c r="R405" s="11"/>
    </row>
    <row r="406" spans="1:18" s="5" customFormat="1" ht="12" customHeight="1" x14ac:dyDescent="0.15">
      <c r="A406" s="1"/>
      <c r="B406" s="81"/>
      <c r="C406" s="12"/>
      <c r="D406" s="47"/>
      <c r="E406" s="48"/>
      <c r="F406" s="63"/>
      <c r="G406" s="49" t="s">
        <v>789</v>
      </c>
      <c r="H406" s="67" t="s">
        <v>338</v>
      </c>
      <c r="I406" s="47">
        <v>40232</v>
      </c>
      <c r="J406" s="47">
        <v>7312246</v>
      </c>
      <c r="K406" s="50">
        <f t="shared" si="18"/>
        <v>0.55020030781240126</v>
      </c>
      <c r="L406" s="11"/>
      <c r="M406" s="11"/>
      <c r="N406" s="11"/>
      <c r="O406" s="11"/>
      <c r="P406" s="11"/>
      <c r="Q406" s="11"/>
      <c r="R406" s="11"/>
    </row>
    <row r="407" spans="1:18" s="5" customFormat="1" ht="12" customHeight="1" x14ac:dyDescent="0.15">
      <c r="A407" s="1"/>
      <c r="B407" s="82"/>
      <c r="C407" s="6"/>
      <c r="D407" s="56"/>
      <c r="E407" s="57"/>
      <c r="F407" s="64"/>
      <c r="G407" s="58" t="s">
        <v>790</v>
      </c>
      <c r="H407" s="68" t="s">
        <v>339</v>
      </c>
      <c r="I407" s="56">
        <v>71908</v>
      </c>
      <c r="J407" s="56">
        <v>8544317</v>
      </c>
      <c r="K407" s="50">
        <f t="shared" si="18"/>
        <v>0.84158862551564972</v>
      </c>
      <c r="L407" s="11"/>
      <c r="M407" s="11"/>
      <c r="N407" s="11"/>
      <c r="O407" s="11"/>
      <c r="P407" s="11"/>
      <c r="Q407" s="11"/>
      <c r="R407" s="11"/>
    </row>
    <row r="408" spans="1:18" s="5" customFormat="1" ht="12" customHeight="1" x14ac:dyDescent="0.15">
      <c r="A408" s="1"/>
      <c r="B408" s="82"/>
      <c r="C408" s="6"/>
      <c r="D408" s="56"/>
      <c r="E408" s="57"/>
      <c r="F408" s="64"/>
      <c r="G408" s="58" t="s">
        <v>971</v>
      </c>
      <c r="H408" s="68" t="s">
        <v>972</v>
      </c>
      <c r="I408" s="56">
        <v>4570</v>
      </c>
      <c r="J408" s="56">
        <v>496980</v>
      </c>
      <c r="K408" s="50">
        <f t="shared" si="18"/>
        <v>0.91955410680510286</v>
      </c>
      <c r="L408" s="11"/>
      <c r="M408" s="11"/>
      <c r="N408" s="11"/>
      <c r="O408" s="11"/>
      <c r="P408" s="11"/>
      <c r="Q408" s="11"/>
      <c r="R408" s="11"/>
    </row>
    <row r="409" spans="1:18" s="14" customFormat="1" ht="15.95" customHeight="1" x14ac:dyDescent="0.15">
      <c r="A409" s="1"/>
      <c r="B409" s="80" t="s">
        <v>791</v>
      </c>
      <c r="C409" s="71" t="s">
        <v>180</v>
      </c>
      <c r="D409" s="16">
        <f>SUM(I410:I412)</f>
        <v>11871</v>
      </c>
      <c r="E409" s="16">
        <f>SUM(J410:J412)</f>
        <v>4724439</v>
      </c>
      <c r="F409" s="62">
        <f>+D409/E409*100</f>
        <v>0.25126792831910838</v>
      </c>
      <c r="G409" s="25"/>
      <c r="H409" s="66"/>
      <c r="I409" s="16"/>
      <c r="J409" s="16"/>
      <c r="K409" s="31"/>
      <c r="L409" s="11"/>
      <c r="M409" s="11"/>
      <c r="N409" s="11"/>
      <c r="O409" s="11"/>
      <c r="P409" s="11"/>
      <c r="Q409" s="11"/>
      <c r="R409" s="11"/>
    </row>
    <row r="410" spans="1:18" s="5" customFormat="1" ht="12" customHeight="1" x14ac:dyDescent="0.15">
      <c r="A410" s="1"/>
      <c r="B410" s="81"/>
      <c r="C410" s="12"/>
      <c r="D410" s="47"/>
      <c r="E410" s="48"/>
      <c r="F410" s="63"/>
      <c r="G410" s="49" t="s">
        <v>792</v>
      </c>
      <c r="H410" s="67" t="s">
        <v>340</v>
      </c>
      <c r="I410" s="47">
        <v>5109</v>
      </c>
      <c r="J410" s="47">
        <v>742980</v>
      </c>
      <c r="K410" s="50">
        <f t="shared" si="18"/>
        <v>0.68763627553904549</v>
      </c>
      <c r="L410" s="11"/>
      <c r="M410" s="11"/>
      <c r="N410" s="11"/>
      <c r="O410" s="11"/>
      <c r="P410" s="11"/>
      <c r="Q410" s="11"/>
      <c r="R410" s="11"/>
    </row>
    <row r="411" spans="1:18" s="5" customFormat="1" ht="12" customHeight="1" x14ac:dyDescent="0.15">
      <c r="A411" s="1"/>
      <c r="B411" s="82"/>
      <c r="C411" s="6"/>
      <c r="D411" s="56"/>
      <c r="E411" s="57"/>
      <c r="F411" s="64"/>
      <c r="G411" s="58" t="s">
        <v>793</v>
      </c>
      <c r="H411" s="68" t="s">
        <v>341</v>
      </c>
      <c r="I411" s="56">
        <v>4396</v>
      </c>
      <c r="J411" s="56">
        <v>2544398</v>
      </c>
      <c r="K411" s="50">
        <f t="shared" si="18"/>
        <v>0.17277171260156626</v>
      </c>
      <c r="L411" s="11"/>
      <c r="M411" s="11"/>
      <c r="N411" s="11"/>
      <c r="O411" s="11"/>
      <c r="P411" s="11"/>
      <c r="Q411" s="11"/>
      <c r="R411" s="11"/>
    </row>
    <row r="412" spans="1:18" s="5" customFormat="1" ht="12" customHeight="1" x14ac:dyDescent="0.15">
      <c r="A412" s="1"/>
      <c r="B412" s="82"/>
      <c r="C412" s="6"/>
      <c r="D412" s="56"/>
      <c r="E412" s="57"/>
      <c r="F412" s="64"/>
      <c r="G412" s="58" t="s">
        <v>794</v>
      </c>
      <c r="H412" s="68" t="s">
        <v>342</v>
      </c>
      <c r="I412" s="56">
        <v>2366</v>
      </c>
      <c r="J412" s="56">
        <v>1437061</v>
      </c>
      <c r="K412" s="50">
        <f t="shared" si="18"/>
        <v>0.16464158445605301</v>
      </c>
      <c r="L412" s="11"/>
      <c r="M412" s="11"/>
      <c r="N412" s="11"/>
      <c r="O412" s="11"/>
      <c r="P412" s="11"/>
      <c r="Q412" s="11"/>
      <c r="R412" s="11"/>
    </row>
    <row r="413" spans="1:18" s="14" customFormat="1" ht="15.95" customHeight="1" x14ac:dyDescent="0.15">
      <c r="A413" s="1"/>
      <c r="B413" s="80" t="s">
        <v>795</v>
      </c>
      <c r="C413" s="71" t="s">
        <v>796</v>
      </c>
      <c r="D413" s="16">
        <f>SUM(I414)</f>
        <v>15068</v>
      </c>
      <c r="E413" s="16">
        <f>SUM(J414)</f>
        <v>18500322</v>
      </c>
      <c r="F413" s="62">
        <f>+D413/E413*100</f>
        <v>8.1447231026573488E-2</v>
      </c>
      <c r="G413" s="25"/>
      <c r="H413" s="66"/>
      <c r="I413" s="16"/>
      <c r="J413" s="16"/>
      <c r="K413" s="31"/>
      <c r="L413" s="11"/>
      <c r="M413" s="11"/>
      <c r="N413" s="11"/>
      <c r="O413" s="11"/>
      <c r="P413" s="11"/>
      <c r="Q413" s="11"/>
      <c r="R413" s="11"/>
    </row>
    <row r="414" spans="1:18" s="5" customFormat="1" ht="12" customHeight="1" x14ac:dyDescent="0.15">
      <c r="A414" s="1"/>
      <c r="B414" s="81"/>
      <c r="C414" s="12"/>
      <c r="D414" s="47"/>
      <c r="E414" s="48"/>
      <c r="F414" s="63"/>
      <c r="G414" s="49" t="s">
        <v>797</v>
      </c>
      <c r="H414" s="67" t="s">
        <v>798</v>
      </c>
      <c r="I414" s="47">
        <v>15068</v>
      </c>
      <c r="J414" s="47">
        <v>18500322</v>
      </c>
      <c r="K414" s="50">
        <f>+I414/J414*100</f>
        <v>8.1447231026573488E-2</v>
      </c>
      <c r="L414" s="11"/>
      <c r="M414" s="11"/>
      <c r="N414" s="11"/>
      <c r="O414" s="11"/>
      <c r="P414" s="11"/>
      <c r="Q414" s="11"/>
      <c r="R414" s="11"/>
    </row>
    <row r="415" spans="1:18" s="14" customFormat="1" ht="15.95" customHeight="1" x14ac:dyDescent="0.15">
      <c r="A415" s="1"/>
      <c r="B415" s="80" t="s">
        <v>799</v>
      </c>
      <c r="C415" s="74" t="s">
        <v>921</v>
      </c>
      <c r="D415" s="16">
        <f>SUM(I416)</f>
        <v>6287</v>
      </c>
      <c r="E415" s="16">
        <f>SUM(J416)</f>
        <v>3550730</v>
      </c>
      <c r="F415" s="62">
        <f>+D415/E415*100</f>
        <v>0.17706218157956249</v>
      </c>
      <c r="G415" s="25"/>
      <c r="H415" s="66"/>
      <c r="I415" s="16"/>
      <c r="J415" s="16"/>
      <c r="K415" s="31"/>
      <c r="L415" s="11"/>
      <c r="M415" s="11"/>
      <c r="N415" s="11"/>
      <c r="O415" s="11"/>
      <c r="P415" s="11"/>
      <c r="Q415" s="11"/>
      <c r="R415" s="11"/>
    </row>
    <row r="416" spans="1:18" s="5" customFormat="1" ht="12" customHeight="1" x14ac:dyDescent="0.15">
      <c r="A416" s="1"/>
      <c r="B416" s="81"/>
      <c r="C416" s="74"/>
      <c r="D416" s="47"/>
      <c r="E416" s="48"/>
      <c r="F416" s="63"/>
      <c r="G416" s="49" t="s">
        <v>800</v>
      </c>
      <c r="H416" s="67" t="s">
        <v>801</v>
      </c>
      <c r="I416" s="47">
        <v>6287</v>
      </c>
      <c r="J416" s="47">
        <v>3550730</v>
      </c>
      <c r="K416" s="50">
        <f>+I416/J416*100</f>
        <v>0.17706218157956249</v>
      </c>
      <c r="L416" s="11"/>
      <c r="M416" s="11"/>
      <c r="N416" s="11"/>
      <c r="O416" s="11"/>
      <c r="P416" s="11"/>
      <c r="Q416" s="11"/>
      <c r="R416" s="11"/>
    </row>
    <row r="417" spans="1:18" s="14" customFormat="1" ht="15.95" customHeight="1" x14ac:dyDescent="0.15">
      <c r="A417" s="1"/>
      <c r="B417" s="80" t="s">
        <v>802</v>
      </c>
      <c r="C417" s="71" t="s">
        <v>803</v>
      </c>
      <c r="D417" s="16">
        <f>SUM(I418:I420)</f>
        <v>8154</v>
      </c>
      <c r="E417" s="16">
        <f>SUM(J418:J420)</f>
        <v>6845477</v>
      </c>
      <c r="F417" s="62">
        <f>+D417/E417*100</f>
        <v>0.11911514712561301</v>
      </c>
      <c r="G417" s="25"/>
      <c r="H417" s="66"/>
      <c r="I417" s="16"/>
      <c r="J417" s="16"/>
      <c r="K417" s="31"/>
      <c r="L417" s="11"/>
      <c r="M417" s="11"/>
      <c r="N417" s="11"/>
      <c r="O417" s="11"/>
      <c r="P417" s="11"/>
      <c r="Q417" s="11"/>
      <c r="R417" s="11"/>
    </row>
    <row r="418" spans="1:18" s="5" customFormat="1" ht="12" customHeight="1" x14ac:dyDescent="0.15">
      <c r="A418" s="1"/>
      <c r="B418" s="81"/>
      <c r="C418" s="12"/>
      <c r="D418" s="47"/>
      <c r="E418" s="48"/>
      <c r="F418" s="63"/>
      <c r="G418" s="49" t="s">
        <v>804</v>
      </c>
      <c r="H418" s="67" t="s">
        <v>973</v>
      </c>
      <c r="I418" s="47">
        <v>4877</v>
      </c>
      <c r="J418" s="47">
        <v>3113686</v>
      </c>
      <c r="K418" s="50">
        <f>+I418/J418*100</f>
        <v>0.15663107969140111</v>
      </c>
      <c r="L418" s="11"/>
      <c r="M418" s="11"/>
      <c r="N418" s="11"/>
      <c r="O418" s="11"/>
      <c r="P418" s="11"/>
      <c r="Q418" s="11"/>
      <c r="R418" s="11"/>
    </row>
    <row r="419" spans="1:18" s="5" customFormat="1" ht="12" customHeight="1" x14ac:dyDescent="0.15">
      <c r="A419" s="1"/>
      <c r="B419" s="82"/>
      <c r="C419" s="6"/>
      <c r="D419" s="56"/>
      <c r="E419" s="57"/>
      <c r="F419" s="64"/>
      <c r="G419" s="58" t="s">
        <v>805</v>
      </c>
      <c r="H419" s="68" t="s">
        <v>807</v>
      </c>
      <c r="I419" s="56">
        <v>2710</v>
      </c>
      <c r="J419" s="56">
        <v>1867335</v>
      </c>
      <c r="K419" s="50">
        <f>+I419/J419*100</f>
        <v>0.14512661091876927</v>
      </c>
      <c r="L419" s="11"/>
      <c r="M419" s="11"/>
      <c r="N419" s="11"/>
      <c r="O419" s="11"/>
      <c r="P419" s="11"/>
      <c r="Q419" s="11"/>
      <c r="R419" s="11"/>
    </row>
    <row r="420" spans="1:18" s="5" customFormat="1" ht="12" customHeight="1" x14ac:dyDescent="0.15">
      <c r="A420" s="1"/>
      <c r="B420" s="82"/>
      <c r="C420" s="6"/>
      <c r="D420" s="56"/>
      <c r="E420" s="57"/>
      <c r="F420" s="64"/>
      <c r="G420" s="58" t="s">
        <v>806</v>
      </c>
      <c r="H420" s="68" t="s">
        <v>808</v>
      </c>
      <c r="I420" s="56">
        <v>567</v>
      </c>
      <c r="J420" s="56">
        <v>1864456</v>
      </c>
      <c r="K420" s="50">
        <f>+I420/J420*100</f>
        <v>3.0411015331013442E-2</v>
      </c>
      <c r="L420" s="11"/>
      <c r="M420" s="11"/>
      <c r="N420" s="11"/>
      <c r="O420" s="11"/>
      <c r="P420" s="11"/>
      <c r="Q420" s="11"/>
      <c r="R420" s="11"/>
    </row>
    <row r="421" spans="1:18" s="14" customFormat="1" ht="15.95" customHeight="1" x14ac:dyDescent="0.15">
      <c r="A421" s="1"/>
      <c r="B421" s="80" t="s">
        <v>809</v>
      </c>
      <c r="C421" s="71" t="s">
        <v>181</v>
      </c>
      <c r="D421" s="16">
        <f>SUM(I422:I423)</f>
        <v>241554</v>
      </c>
      <c r="E421" s="16">
        <f>SUM(J422:J423)</f>
        <v>39739035</v>
      </c>
      <c r="F421" s="62">
        <f>+D421/E421*100</f>
        <v>0.60785069390839508</v>
      </c>
      <c r="G421" s="25"/>
      <c r="H421" s="66"/>
      <c r="I421" s="16"/>
      <c r="J421" s="16"/>
      <c r="K421" s="31"/>
      <c r="L421" s="11"/>
      <c r="M421" s="11"/>
      <c r="N421" s="11"/>
      <c r="O421" s="11"/>
      <c r="P421" s="11"/>
      <c r="Q421" s="11"/>
      <c r="R421" s="11"/>
    </row>
    <row r="422" spans="1:18" s="5" customFormat="1" ht="12" customHeight="1" x14ac:dyDescent="0.15">
      <c r="A422" s="1"/>
      <c r="B422" s="81"/>
      <c r="C422" s="12"/>
      <c r="D422" s="47"/>
      <c r="E422" s="48"/>
      <c r="F422" s="63"/>
      <c r="G422" s="49" t="s">
        <v>93</v>
      </c>
      <c r="H422" s="67" t="s">
        <v>343</v>
      </c>
      <c r="I422" s="47">
        <v>59884</v>
      </c>
      <c r="J422" s="47">
        <v>13414136</v>
      </c>
      <c r="K422" s="50">
        <f t="shared" si="18"/>
        <v>0.44642457777377537</v>
      </c>
      <c r="L422" s="11"/>
      <c r="M422" s="11"/>
      <c r="N422" s="11"/>
      <c r="O422" s="11"/>
      <c r="P422" s="11"/>
      <c r="Q422" s="11"/>
      <c r="R422" s="11"/>
    </row>
    <row r="423" spans="1:18" s="5" customFormat="1" ht="12" customHeight="1" x14ac:dyDescent="0.15">
      <c r="A423" s="1"/>
      <c r="B423" s="82"/>
      <c r="C423" s="6"/>
      <c r="D423" s="56"/>
      <c r="E423" s="57"/>
      <c r="F423" s="64"/>
      <c r="G423" s="58" t="s">
        <v>94</v>
      </c>
      <c r="H423" s="68" t="s">
        <v>344</v>
      </c>
      <c r="I423" s="56">
        <v>181670</v>
      </c>
      <c r="J423" s="56">
        <v>26324899</v>
      </c>
      <c r="K423" s="50">
        <f t="shared" si="18"/>
        <v>0.69010711114219281</v>
      </c>
      <c r="L423" s="11"/>
      <c r="M423" s="11"/>
      <c r="N423" s="11"/>
      <c r="O423" s="11"/>
      <c r="P423" s="11"/>
      <c r="Q423" s="11"/>
      <c r="R423" s="11"/>
    </row>
    <row r="424" spans="1:18" s="14" customFormat="1" ht="15.95" customHeight="1" x14ac:dyDescent="0.15">
      <c r="A424" s="1"/>
      <c r="B424" s="80" t="s">
        <v>810</v>
      </c>
      <c r="C424" s="71" t="s">
        <v>182</v>
      </c>
      <c r="D424" s="16">
        <f>SUM(I425:I432)</f>
        <v>172539</v>
      </c>
      <c r="E424" s="16">
        <f>SUM(J425:J432)</f>
        <v>25020189</v>
      </c>
      <c r="F424" s="62">
        <f>+D424/E424*100</f>
        <v>0.68959910734487262</v>
      </c>
      <c r="G424" s="25"/>
      <c r="H424" s="66"/>
      <c r="I424" s="16"/>
      <c r="J424" s="16"/>
      <c r="K424" s="31"/>
      <c r="L424" s="11"/>
      <c r="M424" s="11"/>
      <c r="N424" s="11"/>
      <c r="O424" s="11"/>
      <c r="P424" s="11"/>
      <c r="Q424" s="11"/>
      <c r="R424" s="11"/>
    </row>
    <row r="425" spans="1:18" s="5" customFormat="1" ht="12" customHeight="1" x14ac:dyDescent="0.15">
      <c r="A425" s="1"/>
      <c r="B425" s="81"/>
      <c r="C425" s="12"/>
      <c r="D425" s="47"/>
      <c r="E425" s="48"/>
      <c r="F425" s="63"/>
      <c r="G425" s="49" t="s">
        <v>811</v>
      </c>
      <c r="H425" s="67" t="s">
        <v>345</v>
      </c>
      <c r="I425" s="47">
        <v>129573</v>
      </c>
      <c r="J425" s="47">
        <v>15062652</v>
      </c>
      <c r="K425" s="50">
        <f t="shared" si="18"/>
        <v>0.86022700385031803</v>
      </c>
      <c r="L425" s="11"/>
      <c r="M425" s="11"/>
      <c r="N425" s="11"/>
      <c r="O425" s="11"/>
      <c r="P425" s="11"/>
      <c r="Q425" s="11"/>
      <c r="R425" s="11"/>
    </row>
    <row r="426" spans="1:18" s="5" customFormat="1" ht="12" customHeight="1" x14ac:dyDescent="0.15">
      <c r="A426" s="1"/>
      <c r="B426" s="82"/>
      <c r="C426" s="6"/>
      <c r="D426" s="56"/>
      <c r="E426" s="57"/>
      <c r="F426" s="64"/>
      <c r="G426" s="58" t="s">
        <v>812</v>
      </c>
      <c r="H426" s="68" t="s">
        <v>346</v>
      </c>
      <c r="I426" s="56">
        <v>21018</v>
      </c>
      <c r="J426" s="56">
        <v>6886495</v>
      </c>
      <c r="K426" s="50">
        <f t="shared" si="18"/>
        <v>0.30520605910553916</v>
      </c>
      <c r="L426" s="11"/>
      <c r="M426" s="11"/>
      <c r="N426" s="11"/>
      <c r="O426" s="11"/>
      <c r="P426" s="11"/>
      <c r="Q426" s="11"/>
      <c r="R426" s="11"/>
    </row>
    <row r="427" spans="1:18" s="5" customFormat="1" ht="12" customHeight="1" x14ac:dyDescent="0.15">
      <c r="A427" s="1"/>
      <c r="B427" s="82"/>
      <c r="C427" s="6"/>
      <c r="D427" s="56"/>
      <c r="E427" s="57"/>
      <c r="F427" s="64"/>
      <c r="G427" s="49" t="s">
        <v>974</v>
      </c>
      <c r="H427" s="67" t="s">
        <v>976</v>
      </c>
      <c r="I427" s="56">
        <v>4210</v>
      </c>
      <c r="J427" s="56">
        <v>645586</v>
      </c>
      <c r="K427" s="50">
        <f t="shared" si="18"/>
        <v>0.65212070893730656</v>
      </c>
      <c r="L427" s="11"/>
      <c r="M427" s="11"/>
      <c r="N427" s="11"/>
      <c r="O427" s="11"/>
      <c r="P427" s="11"/>
      <c r="Q427" s="11"/>
      <c r="R427" s="11"/>
    </row>
    <row r="428" spans="1:18" s="5" customFormat="1" ht="12" customHeight="1" x14ac:dyDescent="0.15">
      <c r="A428" s="1"/>
      <c r="B428" s="82"/>
      <c r="C428" s="6"/>
      <c r="D428" s="56"/>
      <c r="E428" s="57"/>
      <c r="F428" s="64"/>
      <c r="G428" s="58" t="s">
        <v>975</v>
      </c>
      <c r="H428" s="68" t="s">
        <v>977</v>
      </c>
      <c r="I428" s="56">
        <v>0</v>
      </c>
      <c r="J428" s="56">
        <v>6110</v>
      </c>
      <c r="K428" s="50">
        <f t="shared" si="18"/>
        <v>0</v>
      </c>
      <c r="L428" s="11"/>
      <c r="M428" s="11"/>
      <c r="N428" s="11"/>
      <c r="O428" s="11"/>
      <c r="P428" s="11"/>
      <c r="Q428" s="11"/>
      <c r="R428" s="11"/>
    </row>
    <row r="429" spans="1:18" s="5" customFormat="1" ht="12" customHeight="1" x14ac:dyDescent="0.15">
      <c r="A429" s="1"/>
      <c r="B429" s="82"/>
      <c r="C429" s="6"/>
      <c r="D429" s="56"/>
      <c r="E429" s="57"/>
      <c r="F429" s="64"/>
      <c r="G429" s="58" t="s">
        <v>813</v>
      </c>
      <c r="H429" s="68" t="s">
        <v>347</v>
      </c>
      <c r="I429" s="56">
        <v>7142</v>
      </c>
      <c r="J429" s="56">
        <v>912966</v>
      </c>
      <c r="K429" s="50">
        <f t="shared" si="18"/>
        <v>0.78228543012554685</v>
      </c>
      <c r="L429" s="11"/>
      <c r="M429" s="11"/>
      <c r="N429" s="11"/>
      <c r="O429" s="11"/>
      <c r="P429" s="11"/>
      <c r="Q429" s="11"/>
      <c r="R429" s="11"/>
    </row>
    <row r="430" spans="1:18" s="5" customFormat="1" ht="12" customHeight="1" x14ac:dyDescent="0.15">
      <c r="A430" s="1"/>
      <c r="B430" s="82"/>
      <c r="C430" s="6"/>
      <c r="D430" s="56"/>
      <c r="E430" s="57"/>
      <c r="F430" s="64"/>
      <c r="G430" s="58" t="s">
        <v>814</v>
      </c>
      <c r="H430" s="68" t="s">
        <v>348</v>
      </c>
      <c r="I430" s="56">
        <v>3655</v>
      </c>
      <c r="J430" s="56">
        <v>396933</v>
      </c>
      <c r="K430" s="50">
        <f t="shared" si="18"/>
        <v>0.92081031307550654</v>
      </c>
      <c r="L430" s="11"/>
      <c r="M430" s="11"/>
      <c r="N430" s="11"/>
      <c r="O430" s="11"/>
      <c r="P430" s="11"/>
      <c r="Q430" s="11"/>
      <c r="R430" s="11"/>
    </row>
    <row r="431" spans="1:18" s="5" customFormat="1" ht="12" customHeight="1" x14ac:dyDescent="0.15">
      <c r="A431" s="1"/>
      <c r="B431" s="82"/>
      <c r="C431" s="6"/>
      <c r="D431" s="56"/>
      <c r="E431" s="57"/>
      <c r="F431" s="64"/>
      <c r="G431" s="58" t="s">
        <v>815</v>
      </c>
      <c r="H431" s="68" t="s">
        <v>349</v>
      </c>
      <c r="I431" s="56">
        <v>1177</v>
      </c>
      <c r="J431" s="56">
        <v>329212</v>
      </c>
      <c r="K431" s="50">
        <f t="shared" si="18"/>
        <v>0.35752038200308617</v>
      </c>
      <c r="L431" s="11"/>
      <c r="M431" s="11"/>
      <c r="N431" s="11"/>
      <c r="O431" s="11"/>
      <c r="P431" s="11"/>
      <c r="Q431" s="11"/>
      <c r="R431" s="11"/>
    </row>
    <row r="432" spans="1:18" s="5" customFormat="1" ht="12" customHeight="1" x14ac:dyDescent="0.15">
      <c r="A432" s="1"/>
      <c r="B432" s="82"/>
      <c r="C432" s="6"/>
      <c r="D432" s="56"/>
      <c r="E432" s="57"/>
      <c r="F432" s="64"/>
      <c r="G432" s="58" t="s">
        <v>816</v>
      </c>
      <c r="H432" s="68" t="s">
        <v>978</v>
      </c>
      <c r="I432" s="56">
        <v>5764</v>
      </c>
      <c r="J432" s="56">
        <v>780235</v>
      </c>
      <c r="K432" s="50">
        <f t="shared" si="18"/>
        <v>0.73875178632078797</v>
      </c>
      <c r="L432" s="11"/>
      <c r="M432" s="11"/>
      <c r="N432" s="11"/>
      <c r="O432" s="11"/>
      <c r="P432" s="11"/>
      <c r="Q432" s="11"/>
      <c r="R432" s="11"/>
    </row>
    <row r="433" spans="1:18" s="14" customFormat="1" ht="15.95" customHeight="1" x14ac:dyDescent="0.15">
      <c r="A433" s="1"/>
      <c r="B433" s="80" t="s">
        <v>817</v>
      </c>
      <c r="C433" s="71" t="s">
        <v>183</v>
      </c>
      <c r="D433" s="16">
        <f>SUM(I434:I440)</f>
        <v>123331</v>
      </c>
      <c r="E433" s="16">
        <f>SUM(J434:J440)</f>
        <v>18660325</v>
      </c>
      <c r="F433" s="62">
        <f>+D433/E433*100</f>
        <v>0.66092632363048343</v>
      </c>
      <c r="G433" s="25"/>
      <c r="H433" s="66"/>
      <c r="I433" s="16"/>
      <c r="J433" s="16"/>
      <c r="K433" s="31"/>
      <c r="L433" s="11"/>
      <c r="M433" s="11"/>
      <c r="N433" s="11"/>
      <c r="O433" s="11"/>
      <c r="P433" s="11"/>
      <c r="Q433" s="11"/>
      <c r="R433" s="11"/>
    </row>
    <row r="434" spans="1:18" s="5" customFormat="1" ht="12" customHeight="1" x14ac:dyDescent="0.15">
      <c r="A434" s="1"/>
      <c r="B434" s="81"/>
      <c r="C434" s="61"/>
      <c r="D434" s="47"/>
      <c r="E434" s="48"/>
      <c r="F434" s="63"/>
      <c r="G434" s="49" t="s">
        <v>818</v>
      </c>
      <c r="H434" s="67" t="s">
        <v>350</v>
      </c>
      <c r="I434" s="47">
        <v>43069</v>
      </c>
      <c r="J434" s="47">
        <v>3930806</v>
      </c>
      <c r="K434" s="50">
        <f t="shared" si="18"/>
        <v>1.0956785961963018</v>
      </c>
      <c r="L434" s="11"/>
      <c r="M434" s="11"/>
      <c r="N434" s="11"/>
      <c r="O434" s="11"/>
      <c r="P434" s="11"/>
      <c r="Q434" s="11"/>
      <c r="R434" s="11"/>
    </row>
    <row r="435" spans="1:18" s="5" customFormat="1" ht="12" customHeight="1" x14ac:dyDescent="0.15">
      <c r="A435" s="1"/>
      <c r="B435" s="82"/>
      <c r="C435" s="6"/>
      <c r="D435" s="56"/>
      <c r="E435" s="57"/>
      <c r="F435" s="64"/>
      <c r="G435" s="58" t="s">
        <v>819</v>
      </c>
      <c r="H435" s="68" t="s">
        <v>980</v>
      </c>
      <c r="I435" s="56">
        <v>2058</v>
      </c>
      <c r="J435" s="56">
        <v>256621</v>
      </c>
      <c r="K435" s="50">
        <f t="shared" si="18"/>
        <v>0.80196086836229297</v>
      </c>
      <c r="L435" s="11"/>
      <c r="M435" s="11"/>
      <c r="N435" s="11"/>
      <c r="O435" s="11"/>
      <c r="P435" s="11"/>
      <c r="Q435" s="11"/>
      <c r="R435" s="11"/>
    </row>
    <row r="436" spans="1:18" s="5" customFormat="1" ht="12" customHeight="1" x14ac:dyDescent="0.15">
      <c r="A436" s="1"/>
      <c r="B436" s="82"/>
      <c r="C436" s="6"/>
      <c r="D436" s="56"/>
      <c r="E436" s="57"/>
      <c r="F436" s="64"/>
      <c r="G436" s="58" t="s">
        <v>820</v>
      </c>
      <c r="H436" s="68" t="s">
        <v>825</v>
      </c>
      <c r="I436" s="56">
        <v>2113</v>
      </c>
      <c r="J436" s="56">
        <v>835763</v>
      </c>
      <c r="K436" s="50">
        <f t="shared" si="18"/>
        <v>0.25282286964127393</v>
      </c>
      <c r="L436" s="11"/>
      <c r="M436" s="11"/>
      <c r="N436" s="11"/>
      <c r="O436" s="11"/>
      <c r="P436" s="11"/>
      <c r="Q436" s="11"/>
      <c r="R436" s="11"/>
    </row>
    <row r="437" spans="1:18" s="5" customFormat="1" ht="12" customHeight="1" x14ac:dyDescent="0.15">
      <c r="A437" s="1"/>
      <c r="B437" s="82"/>
      <c r="C437" s="6"/>
      <c r="D437" s="56"/>
      <c r="E437" s="57"/>
      <c r="F437" s="64"/>
      <c r="G437" s="58" t="s">
        <v>821</v>
      </c>
      <c r="H437" s="68" t="s">
        <v>979</v>
      </c>
      <c r="I437" s="56">
        <v>136</v>
      </c>
      <c r="J437" s="56">
        <v>500536</v>
      </c>
      <c r="K437" s="50">
        <f t="shared" si="18"/>
        <v>2.717087282433232E-2</v>
      </c>
      <c r="L437" s="11"/>
      <c r="M437" s="11"/>
      <c r="N437" s="11"/>
      <c r="O437" s="11"/>
      <c r="P437" s="11"/>
      <c r="Q437" s="11"/>
      <c r="R437" s="11"/>
    </row>
    <row r="438" spans="1:18" s="5" customFormat="1" ht="12" customHeight="1" x14ac:dyDescent="0.15">
      <c r="A438" s="1"/>
      <c r="B438" s="82"/>
      <c r="C438" s="6"/>
      <c r="D438" s="56"/>
      <c r="E438" s="57"/>
      <c r="F438" s="64"/>
      <c r="G438" s="58" t="s">
        <v>822</v>
      </c>
      <c r="H438" s="68" t="s">
        <v>981</v>
      </c>
      <c r="I438" s="56">
        <v>1194</v>
      </c>
      <c r="J438" s="56">
        <v>787961</v>
      </c>
      <c r="K438" s="50">
        <f t="shared" si="18"/>
        <v>0.15153034223775033</v>
      </c>
      <c r="L438" s="11"/>
      <c r="M438" s="11"/>
      <c r="N438" s="11"/>
      <c r="O438" s="11"/>
      <c r="P438" s="11"/>
      <c r="Q438" s="11"/>
      <c r="R438" s="11"/>
    </row>
    <row r="439" spans="1:18" s="5" customFormat="1" ht="12" customHeight="1" x14ac:dyDescent="0.15">
      <c r="A439" s="1"/>
      <c r="B439" s="82"/>
      <c r="C439" s="6"/>
      <c r="D439" s="56"/>
      <c r="E439" s="57"/>
      <c r="F439" s="64"/>
      <c r="G439" s="58" t="s">
        <v>823</v>
      </c>
      <c r="H439" s="68" t="s">
        <v>982</v>
      </c>
      <c r="I439" s="56">
        <v>0</v>
      </c>
      <c r="J439" s="56">
        <v>25059</v>
      </c>
      <c r="K439" s="50">
        <f t="shared" si="18"/>
        <v>0</v>
      </c>
      <c r="L439" s="11"/>
      <c r="M439" s="11"/>
      <c r="N439" s="11"/>
      <c r="O439" s="11"/>
      <c r="P439" s="11"/>
      <c r="Q439" s="11"/>
      <c r="R439" s="11"/>
    </row>
    <row r="440" spans="1:18" s="5" customFormat="1" ht="12" customHeight="1" x14ac:dyDescent="0.15">
      <c r="A440" s="1"/>
      <c r="B440" s="82"/>
      <c r="C440" s="6"/>
      <c r="D440" s="56"/>
      <c r="E440" s="57"/>
      <c r="F440" s="64"/>
      <c r="G440" s="58" t="s">
        <v>824</v>
      </c>
      <c r="H440" s="68" t="s">
        <v>351</v>
      </c>
      <c r="I440" s="56">
        <v>74761</v>
      </c>
      <c r="J440" s="56">
        <v>12323579</v>
      </c>
      <c r="K440" s="50">
        <f t="shared" si="18"/>
        <v>0.60665006488780571</v>
      </c>
      <c r="L440" s="11"/>
      <c r="M440" s="11"/>
      <c r="N440" s="11"/>
      <c r="O440" s="11"/>
      <c r="P440" s="11"/>
      <c r="Q440" s="11"/>
      <c r="R440" s="11"/>
    </row>
    <row r="441" spans="1:18" s="14" customFormat="1" ht="15.95" customHeight="1" x14ac:dyDescent="0.15">
      <c r="A441" s="1"/>
      <c r="B441" s="80" t="s">
        <v>826</v>
      </c>
      <c r="C441" s="71" t="s">
        <v>827</v>
      </c>
      <c r="D441" s="16">
        <f>SUM(I442:I446)</f>
        <v>385789</v>
      </c>
      <c r="E441" s="16">
        <f>SUM(J442:J446)</f>
        <v>45782259</v>
      </c>
      <c r="F441" s="62">
        <f>+D441/E441*100</f>
        <v>0.84266047247690423</v>
      </c>
      <c r="G441" s="25"/>
      <c r="H441" s="66"/>
      <c r="I441" s="16"/>
      <c r="J441" s="16"/>
      <c r="K441" s="31"/>
      <c r="L441" s="11"/>
      <c r="M441" s="11"/>
      <c r="N441" s="11"/>
      <c r="O441" s="11"/>
      <c r="P441" s="11"/>
      <c r="Q441" s="11"/>
      <c r="R441" s="11"/>
    </row>
    <row r="442" spans="1:18" s="5" customFormat="1" ht="12" customHeight="1" x14ac:dyDescent="0.15">
      <c r="A442" s="1"/>
      <c r="B442" s="81"/>
      <c r="C442" s="12"/>
      <c r="D442" s="47"/>
      <c r="E442" s="48"/>
      <c r="F442" s="63"/>
      <c r="G442" s="49" t="s">
        <v>95</v>
      </c>
      <c r="H442" s="67" t="s">
        <v>832</v>
      </c>
      <c r="I442" s="47">
        <v>140610</v>
      </c>
      <c r="J442" s="47">
        <v>16726549</v>
      </c>
      <c r="K442" s="50">
        <f t="shared" ref="K442:K446" si="20">+I442/J442*100</f>
        <v>0.84063963223974059</v>
      </c>
      <c r="L442" s="11"/>
      <c r="M442" s="11"/>
      <c r="N442" s="11"/>
      <c r="O442" s="11"/>
      <c r="P442" s="11"/>
      <c r="Q442" s="11"/>
      <c r="R442" s="11"/>
    </row>
    <row r="443" spans="1:18" s="5" customFormat="1" ht="12" customHeight="1" x14ac:dyDescent="0.15">
      <c r="A443" s="1"/>
      <c r="B443" s="82"/>
      <c r="C443" s="6"/>
      <c r="D443" s="56"/>
      <c r="E443" s="57"/>
      <c r="F443" s="64"/>
      <c r="G443" s="58" t="s">
        <v>828</v>
      </c>
      <c r="H443" s="68" t="s">
        <v>833</v>
      </c>
      <c r="I443" s="56">
        <v>152992</v>
      </c>
      <c r="J443" s="56">
        <v>16108902</v>
      </c>
      <c r="K443" s="50">
        <f t="shared" si="20"/>
        <v>0.94973574238641467</v>
      </c>
      <c r="L443" s="11"/>
      <c r="M443" s="11"/>
      <c r="N443" s="11"/>
      <c r="O443" s="11"/>
      <c r="P443" s="11"/>
      <c r="Q443" s="11"/>
      <c r="R443" s="11"/>
    </row>
    <row r="444" spans="1:18" s="5" customFormat="1" ht="12" customHeight="1" x14ac:dyDescent="0.15">
      <c r="A444" s="1"/>
      <c r="B444" s="82"/>
      <c r="C444" s="6"/>
      <c r="D444" s="56"/>
      <c r="E444" s="57"/>
      <c r="F444" s="64"/>
      <c r="G444" s="58" t="s">
        <v>829</v>
      </c>
      <c r="H444" s="68" t="s">
        <v>834</v>
      </c>
      <c r="I444" s="56">
        <v>26991</v>
      </c>
      <c r="J444" s="56">
        <v>3659402</v>
      </c>
      <c r="K444" s="50">
        <f t="shared" si="20"/>
        <v>0.73757952802124493</v>
      </c>
      <c r="L444" s="11"/>
      <c r="M444" s="11"/>
      <c r="N444" s="11"/>
      <c r="O444" s="11"/>
      <c r="P444" s="11"/>
      <c r="Q444" s="11"/>
      <c r="R444" s="11"/>
    </row>
    <row r="445" spans="1:18" s="5" customFormat="1" ht="12" customHeight="1" x14ac:dyDescent="0.15">
      <c r="A445" s="1"/>
      <c r="B445" s="82"/>
      <c r="C445" s="6"/>
      <c r="D445" s="56"/>
      <c r="E445" s="57"/>
      <c r="F445" s="64"/>
      <c r="G445" s="58" t="s">
        <v>830</v>
      </c>
      <c r="H445" s="68" t="s">
        <v>835</v>
      </c>
      <c r="I445" s="56">
        <v>55138</v>
      </c>
      <c r="J445" s="56">
        <v>7960106</v>
      </c>
      <c r="K445" s="50">
        <f t="shared" si="20"/>
        <v>0.69267921809081434</v>
      </c>
      <c r="L445" s="11"/>
      <c r="M445" s="11"/>
      <c r="N445" s="11"/>
      <c r="O445" s="11"/>
      <c r="P445" s="11"/>
      <c r="Q445" s="11"/>
      <c r="R445" s="11"/>
    </row>
    <row r="446" spans="1:18" s="5" customFormat="1" ht="12" customHeight="1" x14ac:dyDescent="0.15">
      <c r="A446" s="1"/>
      <c r="B446" s="82"/>
      <c r="C446" s="6"/>
      <c r="D446" s="56"/>
      <c r="E446" s="57"/>
      <c r="F446" s="64"/>
      <c r="G446" s="58" t="s">
        <v>831</v>
      </c>
      <c r="H446" s="68" t="s">
        <v>836</v>
      </c>
      <c r="I446" s="56">
        <v>10058</v>
      </c>
      <c r="J446" s="56">
        <v>1327300</v>
      </c>
      <c r="K446" s="50">
        <f t="shared" si="20"/>
        <v>0.75777894974760795</v>
      </c>
      <c r="L446" s="11"/>
      <c r="M446" s="11"/>
      <c r="N446" s="11"/>
      <c r="O446" s="11"/>
      <c r="P446" s="11"/>
      <c r="Q446" s="11"/>
      <c r="R446" s="11"/>
    </row>
    <row r="447" spans="1:18" s="14" customFormat="1" ht="15.95" customHeight="1" x14ac:dyDescent="0.15">
      <c r="A447" s="1"/>
      <c r="B447" s="80" t="s">
        <v>837</v>
      </c>
      <c r="C447" s="71" t="s">
        <v>838</v>
      </c>
      <c r="D447" s="16">
        <f>SUM(I448:I449)</f>
        <v>11104</v>
      </c>
      <c r="E447" s="16">
        <f>SUM(J448:J449)</f>
        <v>1966987</v>
      </c>
      <c r="F447" s="62">
        <f>+D447/E447*100</f>
        <v>0.56451821999840368</v>
      </c>
      <c r="G447" s="25"/>
      <c r="H447" s="66"/>
      <c r="I447" s="16"/>
      <c r="J447" s="16"/>
      <c r="K447" s="31"/>
      <c r="L447" s="11"/>
      <c r="M447" s="11"/>
      <c r="N447" s="11"/>
      <c r="O447" s="11"/>
      <c r="P447" s="11"/>
      <c r="Q447" s="11"/>
      <c r="R447" s="11"/>
    </row>
    <row r="448" spans="1:18" s="5" customFormat="1" ht="12" customHeight="1" x14ac:dyDescent="0.15">
      <c r="A448" s="1"/>
      <c r="B448" s="81"/>
      <c r="C448" s="12"/>
      <c r="D448" s="47"/>
      <c r="E448" s="48"/>
      <c r="F448" s="63"/>
      <c r="G448" s="49" t="s">
        <v>96</v>
      </c>
      <c r="H448" s="67" t="s">
        <v>352</v>
      </c>
      <c r="I448" s="47">
        <v>6731</v>
      </c>
      <c r="J448" s="47">
        <v>668875</v>
      </c>
      <c r="K448" s="50">
        <f t="shared" si="18"/>
        <v>1.0063165763408708</v>
      </c>
      <c r="L448" s="11"/>
      <c r="M448" s="11"/>
      <c r="N448" s="11"/>
      <c r="O448" s="11"/>
      <c r="P448" s="11"/>
      <c r="Q448" s="11"/>
      <c r="R448" s="11"/>
    </row>
    <row r="449" spans="1:18" s="5" customFormat="1" ht="12" customHeight="1" x14ac:dyDescent="0.15">
      <c r="A449" s="1"/>
      <c r="B449" s="82"/>
      <c r="C449" s="6"/>
      <c r="D449" s="56"/>
      <c r="E449" s="57"/>
      <c r="F449" s="64"/>
      <c r="G449" s="58" t="s">
        <v>839</v>
      </c>
      <c r="H449" s="68" t="s">
        <v>983</v>
      </c>
      <c r="I449" s="56">
        <v>4373</v>
      </c>
      <c r="J449" s="56">
        <v>1298112</v>
      </c>
      <c r="K449" s="50">
        <f t="shared" si="18"/>
        <v>0.33687385988266033</v>
      </c>
      <c r="L449" s="11"/>
      <c r="M449" s="11"/>
      <c r="N449" s="11"/>
      <c r="O449" s="11"/>
      <c r="P449" s="11"/>
      <c r="Q449" s="11"/>
      <c r="R449" s="11"/>
    </row>
    <row r="450" spans="1:18" s="14" customFormat="1" ht="15.95" customHeight="1" x14ac:dyDescent="0.15">
      <c r="A450" s="1"/>
      <c r="B450" s="80" t="s">
        <v>840</v>
      </c>
      <c r="C450" s="71" t="s">
        <v>841</v>
      </c>
      <c r="D450" s="16">
        <f>SUM(I451:I455)</f>
        <v>87160</v>
      </c>
      <c r="E450" s="16">
        <f>SUM(J451:J455)</f>
        <v>9909287</v>
      </c>
      <c r="F450" s="62">
        <f>+D450/E450*100</f>
        <v>0.87957892429596596</v>
      </c>
      <c r="G450" s="25"/>
      <c r="H450" s="66"/>
      <c r="I450" s="16"/>
      <c r="J450" s="16"/>
      <c r="K450" s="31"/>
      <c r="L450" s="11"/>
      <c r="M450" s="11"/>
      <c r="N450" s="11"/>
      <c r="O450" s="11"/>
      <c r="P450" s="11"/>
      <c r="Q450" s="11"/>
      <c r="R450" s="11"/>
    </row>
    <row r="451" spans="1:18" s="5" customFormat="1" ht="12" customHeight="1" x14ac:dyDescent="0.15">
      <c r="A451" s="1"/>
      <c r="B451" s="81"/>
      <c r="C451" s="12"/>
      <c r="D451" s="47"/>
      <c r="E451" s="48"/>
      <c r="F451" s="63"/>
      <c r="G451" s="49" t="s">
        <v>842</v>
      </c>
      <c r="H451" s="67" t="s">
        <v>846</v>
      </c>
      <c r="I451" s="47">
        <v>12595</v>
      </c>
      <c r="J451" s="47">
        <v>1648546</v>
      </c>
      <c r="K451" s="50">
        <f t="shared" si="18"/>
        <v>0.76400658519689468</v>
      </c>
      <c r="L451" s="11"/>
      <c r="M451" s="11"/>
      <c r="N451" s="11"/>
      <c r="O451" s="11"/>
      <c r="P451" s="11"/>
      <c r="Q451" s="11"/>
      <c r="R451" s="11"/>
    </row>
    <row r="452" spans="1:18" s="5" customFormat="1" ht="12" customHeight="1" x14ac:dyDescent="0.15">
      <c r="A452" s="1"/>
      <c r="B452" s="82"/>
      <c r="C452" s="6"/>
      <c r="D452" s="56"/>
      <c r="E452" s="57"/>
      <c r="F452" s="64"/>
      <c r="G452" s="58" t="s">
        <v>843</v>
      </c>
      <c r="H452" s="68" t="s">
        <v>353</v>
      </c>
      <c r="I452" s="56">
        <v>16338</v>
      </c>
      <c r="J452" s="56">
        <v>1367261</v>
      </c>
      <c r="K452" s="50">
        <f>+I452/J452*100</f>
        <v>1.194943759823472</v>
      </c>
      <c r="L452" s="11"/>
      <c r="M452" s="11"/>
      <c r="N452" s="11"/>
      <c r="O452" s="11"/>
      <c r="P452" s="11"/>
      <c r="Q452" s="11"/>
      <c r="R452" s="11"/>
    </row>
    <row r="453" spans="1:18" s="5" customFormat="1" ht="12" customHeight="1" x14ac:dyDescent="0.15">
      <c r="A453" s="1"/>
      <c r="B453" s="82"/>
      <c r="C453" s="6"/>
      <c r="D453" s="56"/>
      <c r="E453" s="57"/>
      <c r="F453" s="64"/>
      <c r="G453" s="58" t="s">
        <v>844</v>
      </c>
      <c r="H453" s="68" t="s">
        <v>21</v>
      </c>
      <c r="I453" s="56">
        <v>31767</v>
      </c>
      <c r="J453" s="56">
        <v>3230291</v>
      </c>
      <c r="K453" s="50">
        <f>+I453/J453*100</f>
        <v>0.9834098537871665</v>
      </c>
      <c r="L453" s="11"/>
      <c r="M453" s="11"/>
      <c r="N453" s="11"/>
      <c r="O453" s="11"/>
      <c r="P453" s="11"/>
      <c r="Q453" s="11"/>
      <c r="R453" s="11"/>
    </row>
    <row r="454" spans="1:18" s="5" customFormat="1" ht="12" customHeight="1" x14ac:dyDescent="0.15">
      <c r="A454" s="1"/>
      <c r="B454" s="82"/>
      <c r="C454" s="6"/>
      <c r="D454" s="56"/>
      <c r="E454" s="57"/>
      <c r="F454" s="64"/>
      <c r="G454" s="58" t="s">
        <v>845</v>
      </c>
      <c r="H454" s="68" t="s">
        <v>984</v>
      </c>
      <c r="I454" s="56">
        <v>4471</v>
      </c>
      <c r="J454" s="56">
        <v>945925</v>
      </c>
      <c r="K454" s="50">
        <f>+I454/J454*100</f>
        <v>0.472659037450115</v>
      </c>
      <c r="L454" s="11"/>
      <c r="M454" s="11"/>
      <c r="N454" s="11"/>
      <c r="O454" s="11"/>
      <c r="P454" s="11"/>
      <c r="Q454" s="11"/>
      <c r="R454" s="11"/>
    </row>
    <row r="455" spans="1:18" s="5" customFormat="1" ht="12" customHeight="1" x14ac:dyDescent="0.15">
      <c r="A455" s="1"/>
      <c r="B455" s="82"/>
      <c r="C455" s="6"/>
      <c r="D455" s="56"/>
      <c r="E455" s="57"/>
      <c r="F455" s="64"/>
      <c r="G455" s="58" t="s">
        <v>985</v>
      </c>
      <c r="H455" s="68" t="s">
        <v>986</v>
      </c>
      <c r="I455" s="56">
        <v>21989</v>
      </c>
      <c r="J455" s="56">
        <v>2717264</v>
      </c>
      <c r="K455" s="50">
        <f>+I455/J455*100</f>
        <v>0.80923311095278183</v>
      </c>
      <c r="L455" s="11"/>
      <c r="M455" s="11"/>
      <c r="N455" s="11"/>
      <c r="O455" s="11"/>
      <c r="P455" s="11"/>
      <c r="Q455" s="11"/>
      <c r="R455" s="11"/>
    </row>
    <row r="456" spans="1:18" s="14" customFormat="1" ht="15.95" customHeight="1" x14ac:dyDescent="0.15">
      <c r="A456" s="1"/>
      <c r="B456" s="84" t="s">
        <v>847</v>
      </c>
      <c r="C456" s="7" t="s">
        <v>848</v>
      </c>
      <c r="D456" s="16">
        <f>SUM(I457:I458)</f>
        <v>106182</v>
      </c>
      <c r="E456" s="16">
        <f>SUM(J457:J458)</f>
        <v>9928272</v>
      </c>
      <c r="F456" s="62">
        <f>+D456/E456*100</f>
        <v>1.0694912468151558</v>
      </c>
      <c r="G456" s="24"/>
      <c r="H456" s="69"/>
      <c r="I456" s="17"/>
      <c r="J456" s="17"/>
      <c r="K456" s="32"/>
      <c r="L456" s="11"/>
      <c r="M456" s="11"/>
      <c r="N456" s="11"/>
      <c r="O456" s="11"/>
      <c r="P456" s="11"/>
      <c r="Q456" s="11"/>
      <c r="R456" s="11"/>
    </row>
    <row r="457" spans="1:18" s="5" customFormat="1" ht="12" customHeight="1" x14ac:dyDescent="0.15">
      <c r="A457" s="1"/>
      <c r="B457" s="82"/>
      <c r="C457" s="6"/>
      <c r="D457" s="56"/>
      <c r="E457" s="57"/>
      <c r="F457" s="64"/>
      <c r="G457" s="58" t="s">
        <v>849</v>
      </c>
      <c r="H457" s="68" t="s">
        <v>851</v>
      </c>
      <c r="I457" s="56">
        <v>36063</v>
      </c>
      <c r="J457" s="56">
        <v>3622948</v>
      </c>
      <c r="K457" s="50">
        <f>+I457/J457*100</f>
        <v>0.99540484710241484</v>
      </c>
      <c r="L457" s="11"/>
      <c r="M457" s="11"/>
      <c r="N457" s="11"/>
      <c r="O457" s="11"/>
      <c r="P457" s="11"/>
      <c r="Q457" s="11"/>
      <c r="R457" s="11"/>
    </row>
    <row r="458" spans="1:18" s="5" customFormat="1" ht="12" customHeight="1" x14ac:dyDescent="0.15">
      <c r="A458" s="1"/>
      <c r="B458" s="82"/>
      <c r="C458" s="6"/>
      <c r="D458" s="56"/>
      <c r="E458" s="57"/>
      <c r="F458" s="64"/>
      <c r="G458" s="58" t="s">
        <v>850</v>
      </c>
      <c r="H458" s="68" t="s">
        <v>852</v>
      </c>
      <c r="I458" s="56">
        <v>70119</v>
      </c>
      <c r="J458" s="56">
        <v>6305324</v>
      </c>
      <c r="K458" s="50">
        <f>+I458/J458*100</f>
        <v>1.1120602208546302</v>
      </c>
      <c r="L458" s="11"/>
      <c r="M458" s="11"/>
      <c r="N458" s="11"/>
      <c r="O458" s="11"/>
      <c r="P458" s="11"/>
      <c r="Q458" s="11"/>
      <c r="R458" s="11"/>
    </row>
    <row r="459" spans="1:18" s="14" customFormat="1" ht="15.95" customHeight="1" x14ac:dyDescent="0.15">
      <c r="A459" s="1"/>
      <c r="B459" s="80" t="s">
        <v>853</v>
      </c>
      <c r="C459" s="72" t="s">
        <v>987</v>
      </c>
      <c r="D459" s="16">
        <f>SUM(I460:I461)</f>
        <v>51810</v>
      </c>
      <c r="E459" s="16">
        <f>SUM(J460:J461)</f>
        <v>4431793</v>
      </c>
      <c r="F459" s="62">
        <f>+D459/E459*100</f>
        <v>1.1690527964640949</v>
      </c>
      <c r="G459" s="25"/>
      <c r="H459" s="66"/>
      <c r="I459" s="16"/>
      <c r="J459" s="16"/>
      <c r="K459" s="31"/>
      <c r="L459" s="11"/>
      <c r="M459" s="11"/>
      <c r="N459" s="11"/>
      <c r="O459" s="11"/>
      <c r="P459" s="11"/>
      <c r="Q459" s="11"/>
      <c r="R459" s="11"/>
    </row>
    <row r="460" spans="1:18" s="5" customFormat="1" ht="12" customHeight="1" x14ac:dyDescent="0.15">
      <c r="A460" s="1"/>
      <c r="B460" s="81"/>
      <c r="C460" s="12"/>
      <c r="D460" s="47"/>
      <c r="E460" s="48"/>
      <c r="F460" s="63"/>
      <c r="G460" s="49" t="s">
        <v>854</v>
      </c>
      <c r="H460" s="67" t="s">
        <v>988</v>
      </c>
      <c r="I460" s="47">
        <v>13784</v>
      </c>
      <c r="J460" s="47">
        <v>1129315</v>
      </c>
      <c r="K460" s="50">
        <f>+I460/J460*100</f>
        <v>1.2205629076032816</v>
      </c>
      <c r="L460" s="11"/>
      <c r="M460" s="11"/>
      <c r="N460" s="11"/>
      <c r="O460" s="11"/>
      <c r="P460" s="11"/>
      <c r="Q460" s="11"/>
      <c r="R460" s="11"/>
    </row>
    <row r="461" spans="1:18" s="5" customFormat="1" ht="12" customHeight="1" x14ac:dyDescent="0.15">
      <c r="A461" s="1"/>
      <c r="B461" s="82"/>
      <c r="C461" s="6"/>
      <c r="D461" s="56"/>
      <c r="E461" s="57"/>
      <c r="F461" s="64"/>
      <c r="G461" s="58" t="s">
        <v>855</v>
      </c>
      <c r="H461" s="68" t="s">
        <v>856</v>
      </c>
      <c r="I461" s="56">
        <v>38026</v>
      </c>
      <c r="J461" s="56">
        <v>3302478</v>
      </c>
      <c r="K461" s="50">
        <f>+I461/J461*100</f>
        <v>1.1514384047372912</v>
      </c>
      <c r="L461" s="11"/>
      <c r="M461" s="11"/>
      <c r="N461" s="11"/>
      <c r="O461" s="11"/>
      <c r="P461" s="11"/>
      <c r="Q461" s="11"/>
      <c r="R461" s="11"/>
    </row>
    <row r="462" spans="1:18" s="14" customFormat="1" ht="15.95" customHeight="1" x14ac:dyDescent="0.15">
      <c r="A462" s="1"/>
      <c r="B462" s="80" t="s">
        <v>857</v>
      </c>
      <c r="C462" s="71" t="s">
        <v>858</v>
      </c>
      <c r="D462" s="16">
        <f>SUM(I463:I464)</f>
        <v>24128</v>
      </c>
      <c r="E462" s="16">
        <f>SUM(J463:J464)</f>
        <v>10083688</v>
      </c>
      <c r="F462" s="62">
        <f>+D462/E462*100</f>
        <v>0.23927753417202119</v>
      </c>
      <c r="G462" s="25"/>
      <c r="H462" s="66"/>
      <c r="I462" s="16"/>
      <c r="J462" s="16"/>
      <c r="K462" s="31"/>
      <c r="L462" s="11"/>
      <c r="M462" s="11"/>
      <c r="N462" s="11"/>
      <c r="O462" s="11"/>
      <c r="P462" s="11"/>
      <c r="Q462" s="11"/>
      <c r="R462" s="11"/>
    </row>
    <row r="463" spans="1:18" s="5" customFormat="1" ht="12" customHeight="1" x14ac:dyDescent="0.15">
      <c r="A463" s="1"/>
      <c r="B463" s="81"/>
      <c r="C463" s="12"/>
      <c r="D463" s="47"/>
      <c r="E463" s="48"/>
      <c r="F463" s="63"/>
      <c r="G463" s="49" t="s">
        <v>859</v>
      </c>
      <c r="H463" s="67" t="s">
        <v>861</v>
      </c>
      <c r="I463" s="47">
        <v>18564</v>
      </c>
      <c r="J463" s="47">
        <v>8519195</v>
      </c>
      <c r="K463" s="50">
        <f>+I463/J463*100</f>
        <v>0.21790791266076198</v>
      </c>
      <c r="L463" s="11"/>
      <c r="M463" s="11"/>
      <c r="N463" s="11"/>
      <c r="O463" s="11"/>
      <c r="P463" s="11"/>
      <c r="Q463" s="11"/>
      <c r="R463" s="11"/>
    </row>
    <row r="464" spans="1:18" s="5" customFormat="1" ht="12" customHeight="1" x14ac:dyDescent="0.15">
      <c r="A464" s="1"/>
      <c r="B464" s="81"/>
      <c r="C464" s="12"/>
      <c r="D464" s="47"/>
      <c r="E464" s="48"/>
      <c r="F464" s="63"/>
      <c r="G464" s="49" t="s">
        <v>860</v>
      </c>
      <c r="H464" s="67" t="s">
        <v>23</v>
      </c>
      <c r="I464" s="47">
        <v>5564</v>
      </c>
      <c r="J464" s="47">
        <v>1564493</v>
      </c>
      <c r="K464" s="50">
        <f>+I464/J464*100</f>
        <v>0.35564237104288737</v>
      </c>
      <c r="L464" s="11"/>
      <c r="M464" s="11"/>
      <c r="N464" s="11"/>
      <c r="O464" s="11"/>
      <c r="P464" s="11"/>
      <c r="Q464" s="11"/>
      <c r="R464" s="11"/>
    </row>
    <row r="465" spans="1:18" s="14" customFormat="1" ht="15.95" customHeight="1" x14ac:dyDescent="0.15">
      <c r="A465" s="1"/>
      <c r="B465" s="80" t="s">
        <v>862</v>
      </c>
      <c r="C465" s="71" t="s">
        <v>22</v>
      </c>
      <c r="D465" s="16">
        <f>SUM(I466:I466)</f>
        <v>4395</v>
      </c>
      <c r="E465" s="16">
        <f>SUM(J466:J466)</f>
        <v>7213238</v>
      </c>
      <c r="F465" s="62">
        <f>+D465/E465*100</f>
        <v>6.0929640752183697E-2</v>
      </c>
      <c r="G465" s="25"/>
      <c r="H465" s="66"/>
      <c r="I465" s="16"/>
      <c r="J465" s="16"/>
      <c r="K465" s="31"/>
      <c r="L465" s="11"/>
      <c r="M465" s="11"/>
      <c r="N465" s="11"/>
      <c r="O465" s="11"/>
      <c r="P465" s="11"/>
      <c r="Q465" s="11"/>
      <c r="R465" s="11"/>
    </row>
    <row r="466" spans="1:18" s="5" customFormat="1" ht="12" customHeight="1" x14ac:dyDescent="0.15">
      <c r="A466" s="1"/>
      <c r="B466" s="81"/>
      <c r="C466" s="12"/>
      <c r="D466" s="47"/>
      <c r="E466" s="48"/>
      <c r="F466" s="63"/>
      <c r="G466" s="49" t="s">
        <v>863</v>
      </c>
      <c r="H466" s="67" t="s">
        <v>22</v>
      </c>
      <c r="I466" s="47">
        <v>4395</v>
      </c>
      <c r="J466" s="47">
        <v>7213238</v>
      </c>
      <c r="K466" s="50">
        <f>+I466/J466*100</f>
        <v>6.0929640752183697E-2</v>
      </c>
      <c r="L466" s="11"/>
      <c r="M466" s="11"/>
      <c r="N466" s="11"/>
      <c r="O466" s="11"/>
      <c r="P466" s="11"/>
      <c r="Q466" s="11"/>
      <c r="R466" s="11"/>
    </row>
    <row r="467" spans="1:18" s="14" customFormat="1" ht="15.95" customHeight="1" x14ac:dyDescent="0.15">
      <c r="A467" s="1"/>
      <c r="B467" s="80" t="s">
        <v>864</v>
      </c>
      <c r="C467" s="71" t="s">
        <v>865</v>
      </c>
      <c r="D467" s="16">
        <f>SUM(I468:I469)</f>
        <v>74173</v>
      </c>
      <c r="E467" s="16">
        <f>SUM(J468:J469)</f>
        <v>11581646</v>
      </c>
      <c r="F467" s="62">
        <f>+D467/E467*100</f>
        <v>0.64043573771811013</v>
      </c>
      <c r="G467" s="25"/>
      <c r="H467" s="66"/>
      <c r="I467" s="16"/>
      <c r="J467" s="16"/>
      <c r="K467" s="31"/>
      <c r="L467" s="11"/>
      <c r="M467" s="11"/>
      <c r="N467" s="11"/>
      <c r="O467" s="11"/>
      <c r="P467" s="11"/>
      <c r="Q467" s="11"/>
      <c r="R467" s="11"/>
    </row>
    <row r="468" spans="1:18" s="5" customFormat="1" ht="12" customHeight="1" x14ac:dyDescent="0.15">
      <c r="A468" s="1"/>
      <c r="B468" s="81"/>
      <c r="C468" s="12"/>
      <c r="D468" s="47"/>
      <c r="E468" s="48"/>
      <c r="F468" s="63"/>
      <c r="G468" s="49" t="s">
        <v>866</v>
      </c>
      <c r="H468" s="67" t="s">
        <v>868</v>
      </c>
      <c r="I468" s="47">
        <v>55194</v>
      </c>
      <c r="J468" s="47">
        <v>5979472</v>
      </c>
      <c r="K468" s="50">
        <f>+I468/J468*100</f>
        <v>0.92305808940990108</v>
      </c>
      <c r="L468" s="11"/>
      <c r="M468" s="11"/>
      <c r="N468" s="11"/>
      <c r="O468" s="11"/>
      <c r="P468" s="11"/>
      <c r="Q468" s="11"/>
      <c r="R468" s="11"/>
    </row>
    <row r="469" spans="1:18" s="5" customFormat="1" ht="12" customHeight="1" x14ac:dyDescent="0.15">
      <c r="A469" s="1"/>
      <c r="B469" s="82"/>
      <c r="C469" s="6"/>
      <c r="D469" s="56"/>
      <c r="E469" s="57"/>
      <c r="F469" s="64"/>
      <c r="G469" s="58" t="s">
        <v>867</v>
      </c>
      <c r="H469" s="68" t="s">
        <v>24</v>
      </c>
      <c r="I469" s="56">
        <v>18979</v>
      </c>
      <c r="J469" s="56">
        <v>5602174</v>
      </c>
      <c r="K469" s="50">
        <f>+I469/J469*100</f>
        <v>0.33877919536237183</v>
      </c>
      <c r="L469" s="11"/>
      <c r="M469" s="11"/>
      <c r="N469" s="11"/>
      <c r="O469" s="11"/>
      <c r="P469" s="11"/>
      <c r="Q469" s="11"/>
      <c r="R469" s="11"/>
    </row>
    <row r="470" spans="1:18" s="14" customFormat="1" ht="15.95" customHeight="1" x14ac:dyDescent="0.15">
      <c r="A470" s="1"/>
      <c r="B470" s="80" t="s">
        <v>869</v>
      </c>
      <c r="C470" s="71" t="s">
        <v>870</v>
      </c>
      <c r="D470" s="16">
        <f>SUM(I471:I476)</f>
        <v>120487</v>
      </c>
      <c r="E470" s="16">
        <f>SUM(J471:J476)</f>
        <v>45910033</v>
      </c>
      <c r="F470" s="62">
        <f>+D470/E470*100</f>
        <v>0.2624415451846876</v>
      </c>
      <c r="G470" s="25"/>
      <c r="H470" s="66"/>
      <c r="I470" s="16"/>
      <c r="J470" s="16"/>
      <c r="K470" s="31"/>
      <c r="L470" s="11"/>
      <c r="M470" s="11"/>
      <c r="N470" s="11"/>
      <c r="O470" s="11"/>
      <c r="P470" s="11"/>
      <c r="Q470" s="11"/>
      <c r="R470" s="11"/>
    </row>
    <row r="471" spans="1:18" s="5" customFormat="1" ht="12" customHeight="1" x14ac:dyDescent="0.15">
      <c r="A471" s="1"/>
      <c r="B471" s="81"/>
      <c r="C471" s="12"/>
      <c r="D471" s="47"/>
      <c r="E471" s="48"/>
      <c r="F471" s="63"/>
      <c r="G471" s="49" t="s">
        <v>871</v>
      </c>
      <c r="H471" s="67" t="s">
        <v>877</v>
      </c>
      <c r="I471" s="47">
        <v>11380</v>
      </c>
      <c r="J471" s="47">
        <v>3106268</v>
      </c>
      <c r="K471" s="50">
        <f t="shared" ref="K471:K476" si="21">+I471/J471*100</f>
        <v>0.36635602594496031</v>
      </c>
      <c r="L471" s="11"/>
      <c r="M471" s="11"/>
      <c r="N471" s="11"/>
      <c r="O471" s="11"/>
      <c r="P471" s="11"/>
      <c r="Q471" s="11"/>
      <c r="R471" s="11"/>
    </row>
    <row r="472" spans="1:18" s="5" customFormat="1" ht="12" customHeight="1" x14ac:dyDescent="0.15">
      <c r="A472" s="1"/>
      <c r="B472" s="82"/>
      <c r="C472" s="6"/>
      <c r="D472" s="56"/>
      <c r="E472" s="57"/>
      <c r="F472" s="64"/>
      <c r="G472" s="58" t="s">
        <v>872</v>
      </c>
      <c r="H472" s="68" t="s">
        <v>878</v>
      </c>
      <c r="I472" s="56">
        <v>15556</v>
      </c>
      <c r="J472" s="56">
        <v>3721990</v>
      </c>
      <c r="K472" s="50">
        <f t="shared" si="21"/>
        <v>0.41794846305336658</v>
      </c>
      <c r="L472" s="11"/>
      <c r="M472" s="11"/>
      <c r="N472" s="11"/>
      <c r="O472" s="11"/>
      <c r="P472" s="11"/>
      <c r="Q472" s="11"/>
      <c r="R472" s="11"/>
    </row>
    <row r="473" spans="1:18" s="5" customFormat="1" ht="12" customHeight="1" x14ac:dyDescent="0.15">
      <c r="A473" s="1"/>
      <c r="B473" s="82"/>
      <c r="C473" s="6"/>
      <c r="D473" s="56"/>
      <c r="E473" s="57"/>
      <c r="F473" s="64"/>
      <c r="G473" s="58" t="s">
        <v>873</v>
      </c>
      <c r="H473" s="68" t="s">
        <v>879</v>
      </c>
      <c r="I473" s="56">
        <v>7452</v>
      </c>
      <c r="J473" s="56">
        <v>5619109</v>
      </c>
      <c r="K473" s="50">
        <f t="shared" si="21"/>
        <v>0.13261889029025775</v>
      </c>
      <c r="L473" s="11"/>
      <c r="M473" s="11"/>
      <c r="N473" s="11"/>
      <c r="O473" s="11"/>
      <c r="P473" s="11"/>
      <c r="Q473" s="11"/>
      <c r="R473" s="11"/>
    </row>
    <row r="474" spans="1:18" s="5" customFormat="1" ht="12" customHeight="1" x14ac:dyDescent="0.15">
      <c r="A474" s="1"/>
      <c r="B474" s="82"/>
      <c r="C474" s="6"/>
      <c r="D474" s="56"/>
      <c r="E474" s="57"/>
      <c r="F474" s="64"/>
      <c r="G474" s="58" t="s">
        <v>874</v>
      </c>
      <c r="H474" s="68" t="s">
        <v>880</v>
      </c>
      <c r="I474" s="56">
        <v>21010</v>
      </c>
      <c r="J474" s="56">
        <v>6769955</v>
      </c>
      <c r="K474" s="50">
        <f t="shared" si="21"/>
        <v>0.31034179695433722</v>
      </c>
      <c r="L474" s="11"/>
      <c r="M474" s="11"/>
      <c r="N474" s="11"/>
      <c r="O474" s="11"/>
      <c r="P474" s="11"/>
      <c r="Q474" s="11"/>
      <c r="R474" s="11"/>
    </row>
    <row r="475" spans="1:18" s="5" customFormat="1" ht="12" customHeight="1" x14ac:dyDescent="0.15">
      <c r="A475" s="1"/>
      <c r="B475" s="82"/>
      <c r="C475" s="6"/>
      <c r="D475" s="56"/>
      <c r="E475" s="57"/>
      <c r="F475" s="64"/>
      <c r="G475" s="58" t="s">
        <v>875</v>
      </c>
      <c r="H475" s="68" t="s">
        <v>881</v>
      </c>
      <c r="I475" s="56">
        <v>10519</v>
      </c>
      <c r="J475" s="56">
        <v>2515484</v>
      </c>
      <c r="K475" s="50">
        <f t="shared" si="21"/>
        <v>0.41817002215080679</v>
      </c>
      <c r="L475" s="11"/>
      <c r="M475" s="11"/>
      <c r="N475" s="11"/>
      <c r="O475" s="11"/>
      <c r="P475" s="11"/>
      <c r="Q475" s="11"/>
      <c r="R475" s="11"/>
    </row>
    <row r="476" spans="1:18" s="5" customFormat="1" ht="12" customHeight="1" x14ac:dyDescent="0.15">
      <c r="A476" s="1"/>
      <c r="B476" s="82"/>
      <c r="C476" s="6"/>
      <c r="D476" s="56"/>
      <c r="E476" s="57"/>
      <c r="F476" s="64"/>
      <c r="G476" s="58" t="s">
        <v>876</v>
      </c>
      <c r="H476" s="68" t="s">
        <v>870</v>
      </c>
      <c r="I476" s="56">
        <v>54570</v>
      </c>
      <c r="J476" s="56">
        <v>24177227</v>
      </c>
      <c r="K476" s="50">
        <f t="shared" si="21"/>
        <v>0.22570826670899855</v>
      </c>
      <c r="L476" s="11"/>
      <c r="M476" s="11"/>
      <c r="N476" s="11"/>
      <c r="O476" s="11"/>
      <c r="P476" s="11"/>
      <c r="Q476" s="11"/>
      <c r="R476" s="11"/>
    </row>
    <row r="477" spans="1:18" s="14" customFormat="1" ht="15.95" customHeight="1" x14ac:dyDescent="0.15">
      <c r="A477" s="1"/>
      <c r="B477" s="80" t="s">
        <v>882</v>
      </c>
      <c r="C477" s="71" t="s">
        <v>883</v>
      </c>
      <c r="D477" s="16">
        <f>SUM(I478:I478)</f>
        <v>49881</v>
      </c>
      <c r="E477" s="16">
        <f>SUM(J478:J478)</f>
        <v>5075910</v>
      </c>
      <c r="F477" s="62">
        <f>+D477/E477*100</f>
        <v>0.98270063890021686</v>
      </c>
      <c r="G477" s="25"/>
      <c r="H477" s="66"/>
      <c r="I477" s="16"/>
      <c r="J477" s="16"/>
      <c r="K477" s="31"/>
      <c r="L477" s="11"/>
      <c r="M477" s="11"/>
      <c r="N477" s="11"/>
      <c r="O477" s="11"/>
      <c r="P477" s="11"/>
      <c r="Q477" s="11"/>
      <c r="R477" s="11"/>
    </row>
    <row r="478" spans="1:18" s="5" customFormat="1" ht="12" customHeight="1" x14ac:dyDescent="0.15">
      <c r="A478" s="1"/>
      <c r="B478" s="81"/>
      <c r="C478" s="12"/>
      <c r="D478" s="47"/>
      <c r="E478" s="48"/>
      <c r="F478" s="63"/>
      <c r="G478" s="49" t="s">
        <v>884</v>
      </c>
      <c r="H478" s="67" t="s">
        <v>885</v>
      </c>
      <c r="I478" s="47">
        <v>49881</v>
      </c>
      <c r="J478" s="47">
        <v>5075910</v>
      </c>
      <c r="K478" s="50">
        <f t="shared" ref="K478" si="22">+I478/J478*100</f>
        <v>0.98270063890021686</v>
      </c>
      <c r="L478" s="11"/>
      <c r="M478" s="11"/>
      <c r="N478" s="11"/>
      <c r="O478" s="11"/>
      <c r="P478" s="11"/>
      <c r="Q478" s="11"/>
      <c r="R478" s="11"/>
    </row>
    <row r="479" spans="1:18" s="14" customFormat="1" ht="15.95" customHeight="1" x14ac:dyDescent="0.15">
      <c r="A479" s="1"/>
      <c r="B479" s="80" t="s">
        <v>886</v>
      </c>
      <c r="C479" s="71" t="s">
        <v>887</v>
      </c>
      <c r="D479" s="16">
        <f>SUM(I480:I481)</f>
        <v>150535</v>
      </c>
      <c r="E479" s="16">
        <f>SUM(J480:J481)</f>
        <v>27554253</v>
      </c>
      <c r="F479" s="62">
        <f>+D479/E479*100</f>
        <v>0.54632219570604945</v>
      </c>
      <c r="G479" s="25"/>
      <c r="H479" s="66"/>
      <c r="I479" s="16"/>
      <c r="J479" s="16"/>
      <c r="K479" s="31"/>
      <c r="L479" s="11"/>
      <c r="M479" s="11"/>
      <c r="N479" s="11"/>
      <c r="O479" s="11"/>
      <c r="P479" s="11"/>
      <c r="Q479" s="11"/>
      <c r="R479" s="11"/>
    </row>
    <row r="480" spans="1:18" s="5" customFormat="1" ht="12" customHeight="1" x14ac:dyDescent="0.15">
      <c r="A480" s="1"/>
      <c r="B480" s="81"/>
      <c r="C480" s="12"/>
      <c r="D480" s="47"/>
      <c r="E480" s="48"/>
      <c r="F480" s="63"/>
      <c r="G480" s="49" t="s">
        <v>888</v>
      </c>
      <c r="H480" s="67" t="s">
        <v>989</v>
      </c>
      <c r="I480" s="47">
        <v>128847</v>
      </c>
      <c r="J480" s="47">
        <v>24108890</v>
      </c>
      <c r="K480" s="50">
        <f>+I480/J480*100</f>
        <v>0.53443771156614839</v>
      </c>
      <c r="L480" s="11"/>
      <c r="M480" s="11"/>
      <c r="N480" s="11"/>
      <c r="O480" s="11"/>
      <c r="P480" s="11"/>
      <c r="Q480" s="11"/>
      <c r="R480" s="11"/>
    </row>
    <row r="481" spans="1:18" s="5" customFormat="1" ht="12" customHeight="1" x14ac:dyDescent="0.15">
      <c r="A481" s="1"/>
      <c r="B481" s="81"/>
      <c r="C481" s="12"/>
      <c r="D481" s="47"/>
      <c r="E481" s="48"/>
      <c r="F481" s="63"/>
      <c r="G481" s="49" t="s">
        <v>990</v>
      </c>
      <c r="H481" s="67" t="s">
        <v>991</v>
      </c>
      <c r="I481" s="47">
        <v>21688</v>
      </c>
      <c r="J481" s="47">
        <v>3445363</v>
      </c>
      <c r="K481" s="50">
        <f>+I481/J481*100</f>
        <v>0.62948374380290262</v>
      </c>
      <c r="L481" s="11"/>
      <c r="M481" s="11"/>
      <c r="N481" s="11"/>
      <c r="O481" s="11"/>
      <c r="P481" s="11"/>
      <c r="Q481" s="11"/>
      <c r="R481" s="11"/>
    </row>
    <row r="482" spans="1:18" s="14" customFormat="1" ht="15.95" customHeight="1" x14ac:dyDescent="0.15">
      <c r="A482" s="1"/>
      <c r="B482" s="80" t="s">
        <v>889</v>
      </c>
      <c r="C482" s="71" t="s">
        <v>890</v>
      </c>
      <c r="D482" s="16">
        <f>SUM(I483:I487)</f>
        <v>31531</v>
      </c>
      <c r="E482" s="16">
        <f>SUM(J483:J487)</f>
        <v>5264550</v>
      </c>
      <c r="F482" s="62">
        <f>+D482/E482*100</f>
        <v>0.59893058286083334</v>
      </c>
      <c r="G482" s="25"/>
      <c r="H482" s="66"/>
      <c r="I482" s="16"/>
      <c r="J482" s="16"/>
      <c r="K482" s="31"/>
      <c r="L482" s="11"/>
      <c r="M482" s="11"/>
      <c r="N482" s="11"/>
      <c r="O482" s="11"/>
      <c r="P482" s="11"/>
      <c r="Q482" s="11"/>
      <c r="R482" s="11"/>
    </row>
    <row r="483" spans="1:18" s="5" customFormat="1" ht="12" customHeight="1" x14ac:dyDescent="0.15">
      <c r="A483" s="1"/>
      <c r="B483" s="81"/>
      <c r="C483" s="12"/>
      <c r="D483" s="47"/>
      <c r="E483" s="48"/>
      <c r="F483" s="63"/>
      <c r="G483" s="49" t="s">
        <v>891</v>
      </c>
      <c r="H483" s="67" t="s">
        <v>896</v>
      </c>
      <c r="I483" s="47">
        <v>11081</v>
      </c>
      <c r="J483" s="47">
        <v>1776290</v>
      </c>
      <c r="K483" s="50">
        <f>+I483/J483*100</f>
        <v>0.62382831632222213</v>
      </c>
      <c r="L483" s="11"/>
      <c r="M483" s="11"/>
      <c r="N483" s="11"/>
      <c r="O483" s="11"/>
      <c r="P483" s="11"/>
      <c r="Q483" s="11"/>
      <c r="R483" s="11"/>
    </row>
    <row r="484" spans="1:18" s="5" customFormat="1" ht="12" customHeight="1" x14ac:dyDescent="0.15">
      <c r="A484" s="1"/>
      <c r="B484" s="81"/>
      <c r="C484" s="12"/>
      <c r="D484" s="47"/>
      <c r="E484" s="48"/>
      <c r="F484" s="63"/>
      <c r="G484" s="49" t="s">
        <v>892</v>
      </c>
      <c r="H484" s="67" t="s">
        <v>29</v>
      </c>
      <c r="I484" s="47">
        <v>3888</v>
      </c>
      <c r="J484" s="47">
        <v>526757</v>
      </c>
      <c r="K484" s="50">
        <f t="shared" ref="K484:K487" si="23">+I484/J484*100</f>
        <v>0.7381012497223578</v>
      </c>
      <c r="L484" s="11"/>
      <c r="M484" s="11"/>
      <c r="N484" s="11"/>
      <c r="O484" s="11"/>
      <c r="P484" s="11"/>
      <c r="Q484" s="11"/>
      <c r="R484" s="11"/>
    </row>
    <row r="485" spans="1:18" s="5" customFormat="1" ht="12" customHeight="1" x14ac:dyDescent="0.15">
      <c r="A485" s="1"/>
      <c r="B485" s="81"/>
      <c r="C485" s="12"/>
      <c r="D485" s="47"/>
      <c r="E485" s="48"/>
      <c r="F485" s="63"/>
      <c r="G485" s="49" t="s">
        <v>893</v>
      </c>
      <c r="H485" s="67" t="s">
        <v>30</v>
      </c>
      <c r="I485" s="47">
        <v>11997</v>
      </c>
      <c r="J485" s="47">
        <v>1872251</v>
      </c>
      <c r="K485" s="50">
        <f t="shared" si="23"/>
        <v>0.64077946813755204</v>
      </c>
      <c r="L485" s="11"/>
      <c r="M485" s="11"/>
      <c r="N485" s="11"/>
      <c r="O485" s="11"/>
      <c r="P485" s="11"/>
      <c r="Q485" s="11"/>
      <c r="R485" s="11"/>
    </row>
    <row r="486" spans="1:18" s="5" customFormat="1" ht="12" customHeight="1" x14ac:dyDescent="0.15">
      <c r="A486" s="1"/>
      <c r="B486" s="81"/>
      <c r="C486" s="12"/>
      <c r="D486" s="47"/>
      <c r="E486" s="48"/>
      <c r="F486" s="63"/>
      <c r="G486" s="49" t="s">
        <v>894</v>
      </c>
      <c r="H486" s="67" t="s">
        <v>31</v>
      </c>
      <c r="I486" s="47">
        <v>2147</v>
      </c>
      <c r="J486" s="47">
        <v>398252</v>
      </c>
      <c r="K486" s="50">
        <f t="shared" si="23"/>
        <v>0.53910589275132326</v>
      </c>
      <c r="L486" s="11"/>
      <c r="M486" s="11"/>
      <c r="N486" s="11"/>
      <c r="O486" s="11"/>
      <c r="P486" s="11"/>
      <c r="Q486" s="11"/>
      <c r="R486" s="11"/>
    </row>
    <row r="487" spans="1:18" s="5" customFormat="1" ht="12" customHeight="1" x14ac:dyDescent="0.15">
      <c r="A487" s="1"/>
      <c r="B487" s="81"/>
      <c r="C487" s="12"/>
      <c r="D487" s="47"/>
      <c r="E487" s="48"/>
      <c r="F487" s="63"/>
      <c r="G487" s="49" t="s">
        <v>895</v>
      </c>
      <c r="H487" s="67" t="s">
        <v>897</v>
      </c>
      <c r="I487" s="47">
        <v>2418</v>
      </c>
      <c r="J487" s="47">
        <v>691000</v>
      </c>
      <c r="K487" s="50">
        <f t="shared" si="23"/>
        <v>0.3499276410998553</v>
      </c>
      <c r="L487" s="11"/>
      <c r="M487" s="11"/>
      <c r="N487" s="11"/>
      <c r="O487" s="11"/>
      <c r="P487" s="11"/>
      <c r="Q487" s="11"/>
      <c r="R487" s="11"/>
    </row>
    <row r="488" spans="1:18" s="14" customFormat="1" ht="15.95" customHeight="1" x14ac:dyDescent="0.15">
      <c r="A488" s="1"/>
      <c r="B488" s="80" t="s">
        <v>898</v>
      </c>
      <c r="C488" s="71" t="s">
        <v>899</v>
      </c>
      <c r="D488" s="16">
        <f>SUM(I489:I494)</f>
        <v>46850</v>
      </c>
      <c r="E488" s="16">
        <f>SUM(J489:J494)</f>
        <v>9639163</v>
      </c>
      <c r="F488" s="62">
        <f>+D488/E488*100</f>
        <v>0.48603805122913685</v>
      </c>
      <c r="G488" s="25"/>
      <c r="H488" s="66"/>
      <c r="I488" s="16"/>
      <c r="J488" s="16"/>
      <c r="K488" s="31"/>
      <c r="L488" s="11"/>
      <c r="M488" s="11"/>
      <c r="N488" s="11"/>
      <c r="O488" s="11"/>
      <c r="P488" s="11"/>
      <c r="Q488" s="11"/>
      <c r="R488" s="11"/>
    </row>
    <row r="489" spans="1:18" s="5" customFormat="1" ht="12" customHeight="1" x14ac:dyDescent="0.15">
      <c r="A489" s="1"/>
      <c r="B489" s="81"/>
      <c r="C489" s="12"/>
      <c r="D489" s="47"/>
      <c r="E489" s="48"/>
      <c r="F489" s="63"/>
      <c r="G489" s="49" t="s">
        <v>900</v>
      </c>
      <c r="H489" s="67" t="s">
        <v>25</v>
      </c>
      <c r="I489" s="47">
        <v>1284</v>
      </c>
      <c r="J489" s="47">
        <v>217119</v>
      </c>
      <c r="K489" s="50">
        <f t="shared" ref="K489:K500" si="24">+I489/J489*100</f>
        <v>0.59138076354441571</v>
      </c>
      <c r="L489" s="11"/>
      <c r="M489" s="11"/>
      <c r="N489" s="11"/>
      <c r="O489" s="11"/>
      <c r="P489" s="11"/>
      <c r="Q489" s="11"/>
      <c r="R489" s="11"/>
    </row>
    <row r="490" spans="1:18" s="5" customFormat="1" ht="12" customHeight="1" x14ac:dyDescent="0.15">
      <c r="A490" s="1"/>
      <c r="B490" s="82"/>
      <c r="C490" s="6"/>
      <c r="D490" s="56"/>
      <c r="E490" s="57"/>
      <c r="F490" s="64"/>
      <c r="G490" s="58" t="s">
        <v>901</v>
      </c>
      <c r="H490" s="68" t="s">
        <v>906</v>
      </c>
      <c r="I490" s="56">
        <v>68</v>
      </c>
      <c r="J490" s="56">
        <v>900231</v>
      </c>
      <c r="K490" s="50">
        <f t="shared" si="24"/>
        <v>7.5536167939117844E-3</v>
      </c>
      <c r="L490" s="11"/>
      <c r="M490" s="11"/>
      <c r="N490" s="11"/>
      <c r="O490" s="11"/>
      <c r="P490" s="11"/>
      <c r="Q490" s="11"/>
      <c r="R490" s="11"/>
    </row>
    <row r="491" spans="1:18" s="5" customFormat="1" ht="12" customHeight="1" x14ac:dyDescent="0.15">
      <c r="A491" s="1"/>
      <c r="B491" s="82"/>
      <c r="C491" s="6"/>
      <c r="D491" s="56"/>
      <c r="E491" s="57"/>
      <c r="F491" s="64"/>
      <c r="G491" s="58" t="s">
        <v>902</v>
      </c>
      <c r="H491" s="68" t="s">
        <v>27</v>
      </c>
      <c r="I491" s="56">
        <v>4029</v>
      </c>
      <c r="J491" s="56">
        <v>1184096</v>
      </c>
      <c r="K491" s="50">
        <f t="shared" si="24"/>
        <v>0.34025957354809072</v>
      </c>
      <c r="L491" s="11"/>
      <c r="M491" s="11"/>
      <c r="N491" s="11"/>
      <c r="O491" s="11"/>
      <c r="P491" s="11"/>
      <c r="Q491" s="11"/>
      <c r="R491" s="11"/>
    </row>
    <row r="492" spans="1:18" s="5" customFormat="1" ht="12" customHeight="1" x14ac:dyDescent="0.15">
      <c r="A492" s="1"/>
      <c r="B492" s="82"/>
      <c r="C492" s="6"/>
      <c r="D492" s="56"/>
      <c r="E492" s="57"/>
      <c r="F492" s="64"/>
      <c r="G492" s="58" t="s">
        <v>903</v>
      </c>
      <c r="H492" s="68" t="s">
        <v>907</v>
      </c>
      <c r="I492" s="56">
        <v>13725</v>
      </c>
      <c r="J492" s="56">
        <v>2922404</v>
      </c>
      <c r="K492" s="50">
        <f t="shared" si="24"/>
        <v>0.46964759150343349</v>
      </c>
      <c r="L492" s="11"/>
      <c r="M492" s="11"/>
      <c r="N492" s="11"/>
      <c r="O492" s="11"/>
      <c r="P492" s="11"/>
      <c r="Q492" s="11"/>
      <c r="R492" s="11"/>
    </row>
    <row r="493" spans="1:18" s="5" customFormat="1" ht="12" customHeight="1" x14ac:dyDescent="0.15">
      <c r="A493" s="1"/>
      <c r="B493" s="82"/>
      <c r="C493" s="6"/>
      <c r="D493" s="56"/>
      <c r="E493" s="57"/>
      <c r="F493" s="64"/>
      <c r="G493" s="58" t="s">
        <v>904</v>
      </c>
      <c r="H493" s="68" t="s">
        <v>26</v>
      </c>
      <c r="I493" s="56">
        <v>23204</v>
      </c>
      <c r="J493" s="56">
        <v>3858940</v>
      </c>
      <c r="K493" s="50">
        <f t="shared" si="24"/>
        <v>0.60130502158623866</v>
      </c>
      <c r="L493" s="11"/>
      <c r="M493" s="11"/>
      <c r="N493" s="11"/>
      <c r="O493" s="11"/>
      <c r="P493" s="11"/>
      <c r="Q493" s="11"/>
      <c r="R493" s="11"/>
    </row>
    <row r="494" spans="1:18" s="5" customFormat="1" ht="12" customHeight="1" x14ac:dyDescent="0.15">
      <c r="A494" s="1"/>
      <c r="B494" s="82"/>
      <c r="C494" s="6"/>
      <c r="D494" s="56"/>
      <c r="E494" s="57"/>
      <c r="F494" s="64"/>
      <c r="G494" s="58" t="s">
        <v>905</v>
      </c>
      <c r="H494" s="68" t="s">
        <v>28</v>
      </c>
      <c r="I494" s="56">
        <v>4540</v>
      </c>
      <c r="J494" s="56">
        <v>556373</v>
      </c>
      <c r="K494" s="50">
        <f t="shared" si="24"/>
        <v>0.81599933857322338</v>
      </c>
      <c r="L494" s="11"/>
      <c r="M494" s="11"/>
      <c r="N494" s="11"/>
      <c r="O494" s="11"/>
      <c r="P494" s="11"/>
      <c r="Q494" s="11"/>
      <c r="R494" s="11"/>
    </row>
    <row r="495" spans="1:18" s="14" customFormat="1" ht="15.95" customHeight="1" x14ac:dyDescent="0.15">
      <c r="A495" s="1"/>
      <c r="B495" s="80" t="s">
        <v>908</v>
      </c>
      <c r="C495" s="71" t="s">
        <v>909</v>
      </c>
      <c r="D495" s="16">
        <f>SUM(I496:I500)</f>
        <v>35342</v>
      </c>
      <c r="E495" s="16">
        <f>SUM(J496:J500)</f>
        <v>7272213</v>
      </c>
      <c r="F495" s="62">
        <f>+D495/E495*100</f>
        <v>0.48598686534621582</v>
      </c>
      <c r="G495" s="25"/>
      <c r="H495" s="66"/>
      <c r="I495" s="16"/>
      <c r="J495" s="16"/>
      <c r="K495" s="31"/>
      <c r="L495" s="11"/>
      <c r="M495" s="11"/>
      <c r="N495" s="11"/>
      <c r="O495" s="11"/>
      <c r="P495" s="11"/>
      <c r="Q495" s="11"/>
      <c r="R495" s="11"/>
    </row>
    <row r="496" spans="1:18" s="5" customFormat="1" ht="12" customHeight="1" x14ac:dyDescent="0.15">
      <c r="A496" s="1"/>
      <c r="B496" s="82"/>
      <c r="C496" s="6"/>
      <c r="D496" s="56"/>
      <c r="E496" s="57"/>
      <c r="F496" s="64"/>
      <c r="G496" s="58" t="s">
        <v>910</v>
      </c>
      <c r="H496" s="68" t="s">
        <v>32</v>
      </c>
      <c r="I496" s="56">
        <v>1302</v>
      </c>
      <c r="J496" s="56">
        <v>378606</v>
      </c>
      <c r="K496" s="50">
        <f t="shared" si="24"/>
        <v>0.34389312372228648</v>
      </c>
      <c r="L496" s="11"/>
      <c r="M496" s="11"/>
      <c r="N496" s="11"/>
      <c r="O496" s="11"/>
      <c r="P496" s="11"/>
      <c r="Q496" s="11"/>
      <c r="R496" s="11"/>
    </row>
    <row r="497" spans="1:19" s="5" customFormat="1" ht="12" customHeight="1" x14ac:dyDescent="0.15">
      <c r="A497" s="1"/>
      <c r="B497" s="82"/>
      <c r="C497" s="6"/>
      <c r="D497" s="56"/>
      <c r="E497" s="57"/>
      <c r="F497" s="64"/>
      <c r="G497" s="58" t="s">
        <v>911</v>
      </c>
      <c r="H497" s="68" t="s">
        <v>33</v>
      </c>
      <c r="I497" s="56">
        <v>16289</v>
      </c>
      <c r="J497" s="56">
        <v>2434479</v>
      </c>
      <c r="K497" s="50">
        <f t="shared" si="24"/>
        <v>0.66909593387332567</v>
      </c>
      <c r="L497" s="11"/>
      <c r="M497" s="11"/>
      <c r="N497" s="11"/>
      <c r="O497" s="11"/>
      <c r="P497" s="11"/>
      <c r="Q497" s="11"/>
      <c r="R497" s="11"/>
    </row>
    <row r="498" spans="1:19" s="5" customFormat="1" ht="12" customHeight="1" x14ac:dyDescent="0.15">
      <c r="A498" s="1"/>
      <c r="B498" s="82"/>
      <c r="C498" s="6"/>
      <c r="D498" s="56"/>
      <c r="E498" s="57"/>
      <c r="F498" s="64"/>
      <c r="G498" s="58" t="s">
        <v>912</v>
      </c>
      <c r="H498" s="68" t="s">
        <v>915</v>
      </c>
      <c r="I498" s="56">
        <v>12327</v>
      </c>
      <c r="J498" s="56">
        <v>2363777</v>
      </c>
      <c r="K498" s="50">
        <f t="shared" si="24"/>
        <v>0.52149589407122587</v>
      </c>
      <c r="L498" s="11"/>
      <c r="M498" s="11"/>
      <c r="N498" s="11"/>
      <c r="O498" s="11"/>
      <c r="P498" s="11"/>
      <c r="Q498" s="11"/>
      <c r="R498" s="11"/>
    </row>
    <row r="499" spans="1:19" s="5" customFormat="1" ht="12" customHeight="1" x14ac:dyDescent="0.15">
      <c r="A499" s="1"/>
      <c r="B499" s="82"/>
      <c r="C499" s="6"/>
      <c r="D499" s="56"/>
      <c r="E499" s="57"/>
      <c r="F499" s="64"/>
      <c r="G499" s="58" t="s">
        <v>913</v>
      </c>
      <c r="H499" s="68" t="s">
        <v>916</v>
      </c>
      <c r="I499" s="56">
        <v>804</v>
      </c>
      <c r="J499" s="56">
        <v>210184</v>
      </c>
      <c r="K499" s="50">
        <f t="shared" si="24"/>
        <v>0.38252198074068433</v>
      </c>
      <c r="L499" s="11"/>
      <c r="M499" s="11"/>
      <c r="N499" s="11"/>
      <c r="O499" s="11"/>
      <c r="P499" s="11"/>
      <c r="Q499" s="11"/>
      <c r="R499" s="11"/>
    </row>
    <row r="500" spans="1:19" s="5" customFormat="1" ht="12" customHeight="1" x14ac:dyDescent="0.15">
      <c r="A500" s="1"/>
      <c r="B500" s="82"/>
      <c r="C500" s="6"/>
      <c r="D500" s="56"/>
      <c r="E500" s="57"/>
      <c r="F500" s="64"/>
      <c r="G500" s="58" t="s">
        <v>914</v>
      </c>
      <c r="H500" s="68" t="s">
        <v>909</v>
      </c>
      <c r="I500" s="56">
        <v>4620</v>
      </c>
      <c r="J500" s="56">
        <v>1885167</v>
      </c>
      <c r="K500" s="50">
        <f t="shared" si="24"/>
        <v>0.24507112632461739</v>
      </c>
      <c r="L500" s="11"/>
      <c r="M500" s="11"/>
      <c r="N500" s="11"/>
      <c r="O500" s="11"/>
      <c r="P500" s="11"/>
      <c r="Q500" s="11"/>
      <c r="R500" s="11"/>
    </row>
    <row r="501" spans="1:19" s="14" customFormat="1" ht="15.95" customHeight="1" x14ac:dyDescent="0.15">
      <c r="A501" s="1"/>
      <c r="B501" s="80" t="s">
        <v>917</v>
      </c>
      <c r="C501" s="71" t="s">
        <v>34</v>
      </c>
      <c r="D501" s="16">
        <f>SUM(I502)</f>
        <v>9612</v>
      </c>
      <c r="E501" s="16">
        <f>SUM(J502)</f>
        <v>1463403</v>
      </c>
      <c r="F501" s="62">
        <f>+D501/E501*100</f>
        <v>0.65682522176051306</v>
      </c>
      <c r="G501" s="25"/>
      <c r="H501" s="66"/>
      <c r="I501" s="16"/>
      <c r="J501" s="16"/>
      <c r="K501" s="31"/>
      <c r="L501" s="11"/>
      <c r="M501" s="11"/>
      <c r="N501" s="11"/>
      <c r="O501" s="11"/>
      <c r="P501" s="11"/>
      <c r="Q501" s="11"/>
      <c r="R501" s="11"/>
    </row>
    <row r="502" spans="1:19" s="5" customFormat="1" ht="12" customHeight="1" x14ac:dyDescent="0.15">
      <c r="A502" s="1"/>
      <c r="B502" s="81"/>
      <c r="C502" s="12"/>
      <c r="D502" s="47"/>
      <c r="E502" s="48"/>
      <c r="F502" s="63"/>
      <c r="G502" s="49" t="s">
        <v>918</v>
      </c>
      <c r="H502" s="67" t="s">
        <v>34</v>
      </c>
      <c r="I502" s="47">
        <v>9612</v>
      </c>
      <c r="J502" s="47">
        <v>1463403</v>
      </c>
      <c r="K502" s="50">
        <f>+I502/J502*100</f>
        <v>0.65682522176051306</v>
      </c>
      <c r="L502" s="11"/>
      <c r="M502" s="11"/>
      <c r="N502" s="11"/>
      <c r="O502" s="11"/>
      <c r="P502" s="11"/>
      <c r="Q502" s="11"/>
      <c r="R502" s="11"/>
    </row>
    <row r="503" spans="1:19" s="14" customFormat="1" ht="15.95" customHeight="1" x14ac:dyDescent="0.15">
      <c r="A503" s="1"/>
      <c r="B503" s="80" t="s">
        <v>919</v>
      </c>
      <c r="C503" s="71" t="s">
        <v>35</v>
      </c>
      <c r="D503" s="16">
        <f>SUM(I504)</f>
        <v>24154</v>
      </c>
      <c r="E503" s="16">
        <f>SUM(J504)</f>
        <v>4692988</v>
      </c>
      <c r="F503" s="62">
        <f>+D503/E503*100</f>
        <v>0.51468275648691197</v>
      </c>
      <c r="G503" s="25"/>
      <c r="H503" s="66"/>
      <c r="I503" s="16"/>
      <c r="J503" s="16"/>
      <c r="K503" s="31"/>
      <c r="L503" s="11"/>
      <c r="M503" s="11"/>
      <c r="N503" s="11"/>
      <c r="O503" s="11"/>
      <c r="P503" s="11"/>
      <c r="Q503" s="11"/>
      <c r="R503" s="11"/>
    </row>
    <row r="504" spans="1:19" s="5" customFormat="1" ht="12" customHeight="1" thickBot="1" x14ac:dyDescent="0.2">
      <c r="A504" s="1"/>
      <c r="B504" s="81"/>
      <c r="C504" s="12"/>
      <c r="D504" s="47"/>
      <c r="E504" s="48"/>
      <c r="F504" s="63"/>
      <c r="G504" s="49" t="s">
        <v>920</v>
      </c>
      <c r="H504" s="67" t="s">
        <v>35</v>
      </c>
      <c r="I504" s="47">
        <v>24154</v>
      </c>
      <c r="J504" s="47">
        <v>4692988</v>
      </c>
      <c r="K504" s="50">
        <f>+I504/J504*100</f>
        <v>0.51468275648691197</v>
      </c>
      <c r="L504" s="11"/>
      <c r="M504" s="11"/>
      <c r="N504" s="11"/>
      <c r="O504" s="11"/>
      <c r="P504" s="11"/>
      <c r="Q504" s="11"/>
      <c r="R504" s="11"/>
    </row>
    <row r="505" spans="1:19" s="5" customFormat="1" ht="18" customHeight="1" thickBot="1" x14ac:dyDescent="0.2">
      <c r="A505" s="1"/>
      <c r="B505" s="51"/>
      <c r="C505" s="52"/>
      <c r="D505" s="53"/>
      <c r="E505" s="53"/>
      <c r="F505" s="60"/>
      <c r="G505" s="54" t="s">
        <v>103</v>
      </c>
      <c r="H505" s="70" t="s">
        <v>148</v>
      </c>
      <c r="I505" s="59">
        <f>SUM(I7:I504)</f>
        <v>7355642</v>
      </c>
      <c r="J505" s="53">
        <f>SUM(J7:J504)</f>
        <v>1017818388</v>
      </c>
      <c r="K505" s="55">
        <f>+I505/J505*100</f>
        <v>0.72268708118486069</v>
      </c>
      <c r="L505" s="11"/>
      <c r="M505" s="11"/>
      <c r="N505" s="11"/>
      <c r="O505" s="11"/>
      <c r="P505" s="11"/>
      <c r="Q505" s="11"/>
      <c r="R505" s="11"/>
    </row>
    <row r="506" spans="1:19" ht="12" customHeight="1" x14ac:dyDescent="0.15">
      <c r="S506" s="11"/>
    </row>
    <row r="507" spans="1:19" ht="12" customHeight="1" x14ac:dyDescent="0.15">
      <c r="D507" s="26" t="s">
        <v>354</v>
      </c>
      <c r="S507" s="11"/>
    </row>
    <row r="508" spans="1:19" ht="12" customHeight="1" x14ac:dyDescent="0.15">
      <c r="S508" s="11"/>
    </row>
    <row r="509" spans="1:19" ht="13.5" customHeight="1" x14ac:dyDescent="0.15">
      <c r="D509" s="26" t="s">
        <v>994</v>
      </c>
      <c r="S509" s="11"/>
    </row>
    <row r="510" spans="1:19" ht="13.5" customHeight="1" x14ac:dyDescent="0.15">
      <c r="D510" s="26" t="s">
        <v>995</v>
      </c>
      <c r="S510" s="11"/>
    </row>
    <row r="511" spans="1:19" ht="13.5" customHeight="1" x14ac:dyDescent="0.15">
      <c r="D511" s="26" t="s">
        <v>996</v>
      </c>
      <c r="S511" s="11"/>
    </row>
    <row r="512" spans="1:19" ht="13.5" customHeight="1" x14ac:dyDescent="0.15">
      <c r="S512" s="11"/>
    </row>
    <row r="513" spans="4:19" ht="13.5" customHeight="1" x14ac:dyDescent="0.15">
      <c r="D513" s="26" t="s">
        <v>355</v>
      </c>
      <c r="S513" s="11"/>
    </row>
    <row r="514" spans="4:19" ht="13.5" customHeight="1" x14ac:dyDescent="0.15">
      <c r="S514" s="11"/>
    </row>
    <row r="515" spans="4:19" ht="13.5" customHeight="1" x14ac:dyDescent="0.15">
      <c r="S515" s="11"/>
    </row>
    <row r="516" spans="4:19" ht="13.5" customHeight="1" x14ac:dyDescent="0.15"/>
  </sheetData>
  <mergeCells count="5">
    <mergeCell ref="C79:C80"/>
    <mergeCell ref="C149:C150"/>
    <mergeCell ref="C376:C377"/>
    <mergeCell ref="C415:C416"/>
    <mergeCell ref="C133:C135"/>
  </mergeCells>
  <phoneticPr fontId="1"/>
  <pageMargins left="0.43" right="0.26" top="0.39370078740157483" bottom="0.39370078740157483" header="0.39370078740157483" footer="0.39370078740157483"/>
  <pageSetup paperSize="9" scale="69" orientation="portrait" r:id="rId1"/>
  <headerFooter alignWithMargins="0"/>
  <rowBreaks count="5" manualBreakCount="5">
    <brk id="83" max="10" man="1"/>
    <brk id="167" max="10" man="1"/>
    <brk id="262" max="10" man="1"/>
    <brk id="344" max="10" man="1"/>
    <brk id="432" max="10" man="1"/>
  </rowBreaks>
  <colBreaks count="1" manualBreakCount="1">
    <brk id="29" max="1048575" man="1"/>
  </colBreaks>
  <ignoredErrors>
    <ignoredError sqref="B7:C7 B505:H505 B8:H21 B67:H69 B41 D41:H41 B42:G42 B43 F43:H43 B44:G44 K8:K44 B48:H48 K47:K48 B51:G53 B56:G59 B60:F60 B62:G63 B70:H70 B131:H132 B130 E130:H130 B134:H134 B133 E133:H133 B136:H139 B135 D135:G135 B147:H148 B146:G146 B150:G150 B151:G152 K68:K151 B154:H155 B157:H157 B169:H169 B168 D168:H168 B171:H196 B170:G170 B198:H199 B197 D197:H197 B201:H220 B200:G200 B222:H252 B221:G221 B254:H258 B253:G253 B263:H263 B259:G262 B265:H284 B264:G264 B293:H345 B285 D285:H285 B286:G288 K157:K288 B291:G292 B349:H357 B346:G348 B360:H361 B358:G358 B402:H402 B396:G396 K291:K294 H398 B398:F401 H401 B410:H412 B408:F408 K482:K504 B429:H431 B418:G418 B419:H420 K398:K426 B434:H434 B432:G432 B440:H440 B436:H436 B435:G435 B437:G439 B451:H453 B449:G449 B457:H458 B454:G454 K429:K454 B461:H461 B459 F459:H459 B460:G460 B483:H487 B480:G480 K456:K480 J505:K505 E7:K7 B23:H28 B22:C22 F22:H22 B30:H31 B29:C29 E29:H29 B33:H35 B32:C32 E32:H32 B37:H40 B36:C36 E36:H36 B47:C47 E47:H47 B72:H78 B71:C71 E71:H71 B80:H83 B79:C79 E79:H79 B85:H91 B84:C84 E84:H84 B93:H98 B92:C92 E92:H92 B100:H103 B99:C99 E99:H99 B105:H108 B104:C104 E104:H104 B110:H114 B109:C109 E109:H109 B116:H119 B115:C115 E115:H115 B121:H121 B120:C120 E120:H120 B123:H123 B122:C122 E122:H122 B125:H129 B124:C124 E124:H124 B141:H145 B140:C140 E140:H140 B149:C149 E149:H149 B159:H159 B158:C158 E158:H158 B161:H167 B160:C160 E160:H160 B504:H504 B503:C503 F503:H503 B502:H502 B501:C501 F501:H501 B496:H500 B495:C495 F495:H495 B489:H494 B488:C488 F488:H488 B482:C482 F482:H482 B479:C479 F479:H479 B478:H478 B477:C477 F477:H477 B471:H476 B470:C470 F470:H470 B468:H469 B467:C467 F467:H467 B466:H466 B465:C465 F465:H465 B463:H464 B462:C462 F462:H462 B456:C456 F456:H456 B450:C450 F450:H450 B448:H448 B447:C447 F447:H447 B442:H446 B441:C441 F441:H441 B433:C433 F433:H433 B425:H426 B424:C424 F424:H424 B422:H423 B421:D421 F421:H421 B417:D417 F417:H417 B416:H416 B415:D415 F415:H415 B414:H414 B413:D413 F413:H413 B409:D409 F409:H409 B406:H407 B405:D405 F405:H405 B404:H404 B403:D403 F403:H403 B394:H395 B393:D393 F393:H393 B392:H392 B391:D391 F391:H391 B390:H390 B389:D389 F389:H389 B388:H388 B387:D387 F387:H387 B384:H386 B383:D383 F383:H383 B381:H382 B380:D380 F380:H380 B377:H379 B376:D376 F376:H376 B374:H375 B373:D373 F373:H373 B372:H372 B371:D371 F371:H371 B367:H370 B366:D366 F366:H366 B363:H365 B362:D362 F362:H362 B359:D359 F359:H359 K296:K3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公表用生産額表</vt:lpstr>
      <vt:lpstr>公表用生産額表!Print_Area</vt:lpstr>
      <vt:lpstr>公表用生産額表!Print_Titles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和歌山県庁</dc:creator>
  <cp:lastModifiedBy>分析４号</cp:lastModifiedBy>
  <cp:lastPrinted>2020-04-20T02:14:22Z</cp:lastPrinted>
  <dcterms:created xsi:type="dcterms:W3CDTF">2004-07-06T03:10:39Z</dcterms:created>
  <dcterms:modified xsi:type="dcterms:W3CDTF">2020-04-20T02:18:18Z</dcterms:modified>
</cp:coreProperties>
</file>