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20.12.58\調査統計課\分析班\産業連関表HP\h23\toukei\excel\"/>
    </mc:Choice>
  </mc:AlternateContent>
  <bookViews>
    <workbookView xWindow="-15" yWindow="-15" windowWidth="7590" windowHeight="9375"/>
  </bookViews>
  <sheets>
    <sheet name="生産額表" sheetId="13" r:id="rId1"/>
  </sheets>
  <definedNames>
    <definedName name="_xlnm.Print_Area" localSheetId="0">生産額表!$A$1:$K$520</definedName>
    <definedName name="_xlnm.Print_Titles" localSheetId="0">生産額表!$4:$6</definedName>
  </definedNames>
  <calcPr calcId="152511"/>
</workbook>
</file>

<file path=xl/calcChain.xml><?xml version="1.0" encoding="utf-8"?>
<calcChain xmlns="http://schemas.openxmlformats.org/spreadsheetml/2006/main">
  <c r="J512" i="13" l="1"/>
  <c r="I512" i="13"/>
  <c r="K512" i="13" s="1"/>
  <c r="K511" i="13"/>
  <c r="E510" i="13"/>
  <c r="D510" i="13"/>
  <c r="F510" i="13" s="1"/>
  <c r="K509" i="13"/>
  <c r="E508" i="13"/>
  <c r="D508" i="13"/>
  <c r="F508" i="13" s="1"/>
  <c r="K507" i="13"/>
  <c r="K506" i="13"/>
  <c r="K505" i="13"/>
  <c r="K504" i="13"/>
  <c r="K503" i="13"/>
  <c r="E502" i="13"/>
  <c r="D502" i="13"/>
  <c r="F502" i="13" s="1"/>
  <c r="K501" i="13"/>
  <c r="K500" i="13"/>
  <c r="K499" i="13"/>
  <c r="K498" i="13"/>
  <c r="K497" i="13"/>
  <c r="K496" i="13"/>
  <c r="F495" i="13"/>
  <c r="E495" i="13"/>
  <c r="D495" i="13"/>
  <c r="K494" i="13"/>
  <c r="K493" i="13"/>
  <c r="K492" i="13"/>
  <c r="K491" i="13"/>
  <c r="K490" i="13"/>
  <c r="F489" i="13"/>
  <c r="E489" i="13"/>
  <c r="D489" i="13"/>
  <c r="K488" i="13"/>
  <c r="F487" i="13"/>
  <c r="E487" i="13"/>
  <c r="D487" i="13"/>
  <c r="K486" i="13"/>
  <c r="F485" i="13"/>
  <c r="E485" i="13"/>
  <c r="D485" i="13"/>
  <c r="K484" i="13"/>
  <c r="K483" i="13"/>
  <c r="K482" i="13"/>
  <c r="K481" i="13"/>
  <c r="K480" i="13"/>
  <c r="K479" i="13"/>
  <c r="E478" i="13"/>
  <c r="F478" i="13" s="1"/>
  <c r="D478" i="13"/>
  <c r="K477" i="13"/>
  <c r="K476" i="13"/>
  <c r="E475" i="13"/>
  <c r="D475" i="13"/>
  <c r="F475" i="13" s="1"/>
  <c r="K474" i="13"/>
  <c r="E473" i="13"/>
  <c r="D473" i="13"/>
  <c r="F473" i="13" s="1"/>
  <c r="K472" i="13"/>
  <c r="K471" i="13"/>
  <c r="E470" i="13"/>
  <c r="D470" i="13"/>
  <c r="F470" i="13" s="1"/>
  <c r="K469" i="13"/>
  <c r="K468" i="13"/>
  <c r="F467" i="13"/>
  <c r="E467" i="13"/>
  <c r="D467" i="13"/>
  <c r="K466" i="13"/>
  <c r="K465" i="13"/>
  <c r="E464" i="13"/>
  <c r="F464" i="13" s="1"/>
  <c r="D464" i="13"/>
  <c r="K463" i="13"/>
  <c r="K462" i="13"/>
  <c r="K461" i="13"/>
  <c r="K460" i="13"/>
  <c r="F459" i="13"/>
  <c r="E459" i="13"/>
  <c r="D459" i="13"/>
  <c r="K458" i="13"/>
  <c r="K457" i="13"/>
  <c r="E456" i="13"/>
  <c r="F456" i="13" s="1"/>
  <c r="D456" i="13"/>
  <c r="K455" i="13"/>
  <c r="K454" i="13"/>
  <c r="K453" i="13"/>
  <c r="K452" i="13"/>
  <c r="K451" i="13"/>
  <c r="E450" i="13"/>
  <c r="F450" i="13" s="1"/>
  <c r="D450" i="13"/>
  <c r="K449" i="13"/>
  <c r="K448" i="13"/>
  <c r="K447" i="13"/>
  <c r="K446" i="13"/>
  <c r="K445" i="13"/>
  <c r="K444" i="13"/>
  <c r="K443" i="13"/>
  <c r="E442" i="13"/>
  <c r="D442" i="13"/>
  <c r="F442" i="13" s="1"/>
  <c r="K441" i="13"/>
  <c r="K440" i="13"/>
  <c r="K439" i="13"/>
  <c r="K438" i="13"/>
  <c r="K437" i="13"/>
  <c r="K436" i="13"/>
  <c r="F435" i="13"/>
  <c r="E435" i="13"/>
  <c r="D435" i="13"/>
  <c r="K434" i="13"/>
  <c r="K433" i="13"/>
  <c r="E432" i="13"/>
  <c r="F432" i="13" s="1"/>
  <c r="D432" i="13"/>
  <c r="K431" i="13"/>
  <c r="K430" i="13"/>
  <c r="K429" i="13"/>
  <c r="E428" i="13"/>
  <c r="D428" i="13"/>
  <c r="F428" i="13" s="1"/>
  <c r="K427" i="13"/>
  <c r="E426" i="13"/>
  <c r="D426" i="13"/>
  <c r="F426" i="13" s="1"/>
  <c r="K425" i="13"/>
  <c r="E424" i="13"/>
  <c r="D424" i="13"/>
  <c r="F424" i="13" s="1"/>
  <c r="K423" i="13"/>
  <c r="K422" i="13"/>
  <c r="K421" i="13"/>
  <c r="E420" i="13"/>
  <c r="F420" i="13" s="1"/>
  <c r="D420" i="13"/>
  <c r="K419" i="13"/>
  <c r="K418" i="13"/>
  <c r="K417" i="13"/>
  <c r="K416" i="13"/>
  <c r="F415" i="13"/>
  <c r="E415" i="13"/>
  <c r="D415" i="13"/>
  <c r="K414" i="13"/>
  <c r="F413" i="13"/>
  <c r="E413" i="13"/>
  <c r="D413" i="13"/>
  <c r="K412" i="13"/>
  <c r="K411" i="13"/>
  <c r="K410" i="13"/>
  <c r="K409" i="13"/>
  <c r="K408" i="13"/>
  <c r="K407" i="13"/>
  <c r="K406" i="13"/>
  <c r="K405" i="13"/>
  <c r="E404" i="13"/>
  <c r="D404" i="13"/>
  <c r="F404" i="13" s="1"/>
  <c r="K403" i="13"/>
  <c r="E402" i="13"/>
  <c r="D402" i="13"/>
  <c r="F402" i="13" s="1"/>
  <c r="K401" i="13"/>
  <c r="E400" i="13"/>
  <c r="D400" i="13"/>
  <c r="F400" i="13" s="1"/>
  <c r="K399" i="13"/>
  <c r="E398" i="13"/>
  <c r="D398" i="13"/>
  <c r="F398" i="13" s="1"/>
  <c r="K397" i="13"/>
  <c r="K396" i="13"/>
  <c r="K395" i="13"/>
  <c r="E394" i="13"/>
  <c r="F394" i="13" s="1"/>
  <c r="D394" i="13"/>
  <c r="K393" i="13"/>
  <c r="K392" i="13"/>
  <c r="E391" i="13"/>
  <c r="D391" i="13"/>
  <c r="F391" i="13" s="1"/>
  <c r="K390" i="13"/>
  <c r="K389" i="13"/>
  <c r="K388" i="13"/>
  <c r="F387" i="13"/>
  <c r="E387" i="13"/>
  <c r="D387" i="13"/>
  <c r="K386" i="13"/>
  <c r="K385" i="13"/>
  <c r="E384" i="13"/>
  <c r="F384" i="13" s="1"/>
  <c r="D384" i="13"/>
  <c r="K383" i="13"/>
  <c r="E382" i="13"/>
  <c r="F382" i="13" s="1"/>
  <c r="D382" i="13"/>
  <c r="K381" i="13"/>
  <c r="E380" i="13"/>
  <c r="F380" i="13" s="1"/>
  <c r="D380" i="13"/>
  <c r="K379" i="13"/>
  <c r="K378" i="13"/>
  <c r="E377" i="13"/>
  <c r="D377" i="13"/>
  <c r="F377" i="13" s="1"/>
  <c r="K376" i="13"/>
  <c r="K375" i="13"/>
  <c r="K374" i="13"/>
  <c r="F373" i="13"/>
  <c r="E373" i="13"/>
  <c r="D373" i="13"/>
  <c r="K372" i="13"/>
  <c r="K371" i="13"/>
  <c r="E370" i="13"/>
  <c r="F370" i="13" s="1"/>
  <c r="D370" i="13"/>
  <c r="K369" i="13"/>
  <c r="K368" i="13"/>
  <c r="E367" i="13"/>
  <c r="D367" i="13"/>
  <c r="F367" i="13" s="1"/>
  <c r="K366" i="13"/>
  <c r="K365" i="13"/>
  <c r="K364" i="13"/>
  <c r="F363" i="13"/>
  <c r="E363" i="13"/>
  <c r="D363" i="13"/>
  <c r="K362" i="13"/>
  <c r="K361" i="13"/>
  <c r="E360" i="13"/>
  <c r="F360" i="13" s="1"/>
  <c r="D360" i="13"/>
  <c r="K359" i="13"/>
  <c r="K358" i="13"/>
  <c r="K357" i="13"/>
  <c r="K356" i="13"/>
  <c r="F355" i="13"/>
  <c r="E355" i="13"/>
  <c r="D355" i="13"/>
  <c r="K354" i="13"/>
  <c r="K353" i="13"/>
  <c r="K352" i="13"/>
  <c r="K351" i="13"/>
  <c r="E350" i="13"/>
  <c r="D350" i="13"/>
  <c r="F350" i="13" s="1"/>
  <c r="K349" i="13"/>
  <c r="K348" i="13"/>
  <c r="K347" i="13"/>
  <c r="E346" i="13"/>
  <c r="F346" i="13" s="1"/>
  <c r="D346" i="13"/>
  <c r="K345" i="13"/>
  <c r="E344" i="13"/>
  <c r="F344" i="13" s="1"/>
  <c r="D344" i="13"/>
  <c r="K343" i="13"/>
  <c r="K342" i="13"/>
  <c r="K341" i="13"/>
  <c r="K340" i="13"/>
  <c r="F339" i="13"/>
  <c r="E339" i="13"/>
  <c r="D339" i="13"/>
  <c r="K338" i="13"/>
  <c r="F337" i="13"/>
  <c r="E337" i="13"/>
  <c r="D337" i="13"/>
  <c r="K336" i="13"/>
  <c r="K335" i="13"/>
  <c r="K334" i="13"/>
  <c r="K333" i="13"/>
  <c r="K332" i="13"/>
  <c r="K331" i="13"/>
  <c r="K330" i="13"/>
  <c r="K329" i="13"/>
  <c r="K328" i="13"/>
  <c r="F327" i="13"/>
  <c r="E327" i="13"/>
  <c r="D327" i="13"/>
  <c r="K326" i="13"/>
  <c r="K325" i="13"/>
  <c r="K324" i="13"/>
  <c r="K323" i="13"/>
  <c r="K322" i="13"/>
  <c r="K321" i="13"/>
  <c r="E320" i="13"/>
  <c r="F320" i="13" s="1"/>
  <c r="D320" i="13"/>
  <c r="K319" i="13"/>
  <c r="K318" i="13"/>
  <c r="K317" i="13"/>
  <c r="K316" i="13"/>
  <c r="F315" i="13"/>
  <c r="E315" i="13"/>
  <c r="D315" i="13"/>
  <c r="K314" i="13"/>
  <c r="K313" i="13"/>
  <c r="E312" i="13"/>
  <c r="F312" i="13" s="1"/>
  <c r="D312" i="13"/>
  <c r="K311" i="13"/>
  <c r="K310" i="13"/>
  <c r="E309" i="13"/>
  <c r="D309" i="13"/>
  <c r="F309" i="13" s="1"/>
  <c r="K308" i="13"/>
  <c r="E307" i="13"/>
  <c r="D307" i="13"/>
  <c r="F307" i="13" s="1"/>
  <c r="K306" i="13"/>
  <c r="K304" i="13"/>
  <c r="E303" i="13"/>
  <c r="D303" i="13"/>
  <c r="F303" i="13" s="1"/>
  <c r="K302" i="13"/>
  <c r="K301" i="13"/>
  <c r="K300" i="13"/>
  <c r="K299" i="13"/>
  <c r="K298" i="13"/>
  <c r="K297" i="13"/>
  <c r="K296" i="13"/>
  <c r="E295" i="13"/>
  <c r="F295" i="13" s="1"/>
  <c r="D295" i="13"/>
  <c r="K294" i="13"/>
  <c r="K293" i="13"/>
  <c r="K292" i="13"/>
  <c r="K291" i="13"/>
  <c r="F290" i="13"/>
  <c r="E290" i="13"/>
  <c r="D290" i="13"/>
  <c r="K289" i="13"/>
  <c r="K288" i="13"/>
  <c r="E287" i="13"/>
  <c r="F287" i="13" s="1"/>
  <c r="D287" i="13"/>
  <c r="K286" i="13"/>
  <c r="K285" i="13"/>
  <c r="E284" i="13"/>
  <c r="D284" i="13"/>
  <c r="F284" i="13" s="1"/>
  <c r="K283" i="13"/>
  <c r="K282" i="13"/>
  <c r="K281" i="13"/>
  <c r="K280" i="13"/>
  <c r="K279" i="13"/>
  <c r="K278" i="13"/>
  <c r="E277" i="13"/>
  <c r="D277" i="13"/>
  <c r="F277" i="13" s="1"/>
  <c r="K276" i="13"/>
  <c r="K275" i="13"/>
  <c r="K274" i="13"/>
  <c r="E273" i="13"/>
  <c r="F273" i="13" s="1"/>
  <c r="D273" i="13"/>
  <c r="K272" i="13"/>
  <c r="K271" i="13"/>
  <c r="K270" i="13"/>
  <c r="K269" i="13"/>
  <c r="F268" i="13"/>
  <c r="E268" i="13"/>
  <c r="D268" i="13"/>
  <c r="K267" i="13"/>
  <c r="K266" i="13"/>
  <c r="K265" i="13"/>
  <c r="K264" i="13"/>
  <c r="K263" i="13"/>
  <c r="K262" i="13"/>
  <c r="K261" i="13"/>
  <c r="E260" i="13"/>
  <c r="D260" i="13"/>
  <c r="F260" i="13" s="1"/>
  <c r="K259" i="13"/>
  <c r="K258" i="13"/>
  <c r="K257" i="13"/>
  <c r="K256" i="13"/>
  <c r="K255" i="13"/>
  <c r="K254" i="13"/>
  <c r="K253" i="13"/>
  <c r="K252" i="13"/>
  <c r="K251" i="13"/>
  <c r="K250" i="13"/>
  <c r="K249" i="13"/>
  <c r="K248" i="13"/>
  <c r="K247" i="13"/>
  <c r="K246" i="13"/>
  <c r="E245" i="13"/>
  <c r="D245" i="13"/>
  <c r="F245" i="13" s="1"/>
  <c r="K244" i="13"/>
  <c r="K243" i="13"/>
  <c r="K242" i="13"/>
  <c r="K241" i="13"/>
  <c r="K240" i="13"/>
  <c r="K239" i="13"/>
  <c r="K238" i="13"/>
  <c r="K237" i="13"/>
  <c r="E236" i="13"/>
  <c r="D236" i="13"/>
  <c r="F236" i="13" s="1"/>
  <c r="K235" i="13"/>
  <c r="K234" i="13"/>
  <c r="K233" i="13"/>
  <c r="K232" i="13"/>
  <c r="K231" i="13"/>
  <c r="E230" i="13"/>
  <c r="D230" i="13"/>
  <c r="F230" i="13" s="1"/>
  <c r="K229" i="13"/>
  <c r="K228" i="13"/>
  <c r="E227" i="13"/>
  <c r="D227" i="13"/>
  <c r="F227" i="13" s="1"/>
  <c r="K226" i="13"/>
  <c r="K225" i="13"/>
  <c r="K224" i="13"/>
  <c r="K223" i="13"/>
  <c r="K222" i="13"/>
  <c r="K221" i="13"/>
  <c r="K220" i="13"/>
  <c r="E219" i="13"/>
  <c r="F219" i="13" s="1"/>
  <c r="D219" i="13"/>
  <c r="K218" i="13"/>
  <c r="K217" i="13"/>
  <c r="K216" i="13"/>
  <c r="K215" i="13"/>
  <c r="F214" i="13"/>
  <c r="E214" i="13"/>
  <c r="D214" i="13"/>
  <c r="K213" i="13"/>
  <c r="K212" i="13"/>
  <c r="E211" i="13"/>
  <c r="F211" i="13" s="1"/>
  <c r="D211" i="13"/>
  <c r="K210" i="13"/>
  <c r="K209" i="13"/>
  <c r="K208" i="13"/>
  <c r="E207" i="13"/>
  <c r="D207" i="13"/>
  <c r="F207" i="13" s="1"/>
  <c r="K206" i="13"/>
  <c r="K205" i="13"/>
  <c r="K204" i="13"/>
  <c r="K203" i="13"/>
  <c r="E202" i="13"/>
  <c r="D202" i="13"/>
  <c r="F202" i="13" s="1"/>
  <c r="K201" i="13"/>
  <c r="K200" i="13"/>
  <c r="K199" i="13"/>
  <c r="K198" i="13"/>
  <c r="E197" i="13"/>
  <c r="F197" i="13" s="1"/>
  <c r="D197" i="13"/>
  <c r="K196" i="13"/>
  <c r="K195" i="13"/>
  <c r="K194" i="13"/>
  <c r="K193" i="13"/>
  <c r="K192" i="13"/>
  <c r="E191" i="13"/>
  <c r="F191" i="13" s="1"/>
  <c r="D191" i="13"/>
  <c r="K190" i="13"/>
  <c r="E189" i="13"/>
  <c r="F189" i="13" s="1"/>
  <c r="D189" i="13"/>
  <c r="K188" i="13"/>
  <c r="K187" i="13"/>
  <c r="K186" i="13"/>
  <c r="E185" i="13"/>
  <c r="D185" i="13"/>
  <c r="F185" i="13" s="1"/>
  <c r="K184" i="13"/>
  <c r="K183" i="13"/>
  <c r="K182" i="13"/>
  <c r="E181" i="13"/>
  <c r="F181" i="13" s="1"/>
  <c r="D181" i="13"/>
  <c r="K180" i="13"/>
  <c r="K179" i="13"/>
  <c r="K178" i="13"/>
  <c r="E177" i="13"/>
  <c r="D177" i="13"/>
  <c r="F177" i="13" s="1"/>
  <c r="K176" i="13"/>
  <c r="K175" i="13"/>
  <c r="K174" i="13"/>
  <c r="E173" i="13"/>
  <c r="F173" i="13" s="1"/>
  <c r="D173" i="13"/>
  <c r="K172" i="13"/>
  <c r="E171" i="13"/>
  <c r="F171" i="13" s="1"/>
  <c r="D171" i="13"/>
  <c r="K170" i="13"/>
  <c r="K169" i="13"/>
  <c r="E168" i="13"/>
  <c r="D168" i="13"/>
  <c r="F168" i="13" s="1"/>
  <c r="K167" i="13"/>
  <c r="E166" i="13"/>
  <c r="D166" i="13"/>
  <c r="F166" i="13" s="1"/>
  <c r="K165" i="13"/>
  <c r="K164" i="13"/>
  <c r="K163" i="13"/>
  <c r="K162" i="13"/>
  <c r="K161" i="13"/>
  <c r="K160" i="13"/>
  <c r="K159" i="13"/>
  <c r="K158" i="13"/>
  <c r="E157" i="13"/>
  <c r="F157" i="13" s="1"/>
  <c r="D157" i="13"/>
  <c r="K156" i="13"/>
  <c r="E155" i="13"/>
  <c r="F155" i="13" s="1"/>
  <c r="D155" i="13"/>
  <c r="K154" i="13"/>
  <c r="K153" i="13"/>
  <c r="E152" i="13"/>
  <c r="D152" i="13"/>
  <c r="F152" i="13" s="1"/>
  <c r="K151" i="13"/>
  <c r="K150" i="13"/>
  <c r="K149" i="13"/>
  <c r="K148" i="13"/>
  <c r="E147" i="13"/>
  <c r="F147" i="13" s="1"/>
  <c r="D147" i="13"/>
  <c r="K146" i="13"/>
  <c r="K145" i="13"/>
  <c r="K144" i="13"/>
  <c r="K143" i="13"/>
  <c r="K142" i="13"/>
  <c r="K141" i="13"/>
  <c r="K140" i="13"/>
  <c r="E139" i="13"/>
  <c r="D139" i="13"/>
  <c r="F139" i="13" s="1"/>
  <c r="K138" i="13"/>
  <c r="K137" i="13"/>
  <c r="F136" i="13"/>
  <c r="E136" i="13"/>
  <c r="D136" i="13"/>
  <c r="K135" i="13"/>
  <c r="K134" i="13"/>
  <c r="K133" i="13"/>
  <c r="K132" i="13"/>
  <c r="K131" i="13"/>
  <c r="F130" i="13"/>
  <c r="E130" i="13"/>
  <c r="D130" i="13"/>
  <c r="K129" i="13"/>
  <c r="F128" i="13"/>
  <c r="E128" i="13"/>
  <c r="D128" i="13"/>
  <c r="K127" i="13"/>
  <c r="F126" i="13"/>
  <c r="E126" i="13"/>
  <c r="D126" i="13"/>
  <c r="K125" i="13"/>
  <c r="K124" i="13"/>
  <c r="K123" i="13"/>
  <c r="K122" i="13"/>
  <c r="E121" i="13"/>
  <c r="D121" i="13"/>
  <c r="F121" i="13" s="1"/>
  <c r="K120" i="13"/>
  <c r="K119" i="13"/>
  <c r="K118" i="13"/>
  <c r="K117" i="13"/>
  <c r="K116" i="13"/>
  <c r="E115" i="13"/>
  <c r="D115" i="13"/>
  <c r="F115" i="13" s="1"/>
  <c r="K114" i="13"/>
  <c r="K113" i="13"/>
  <c r="K112" i="13"/>
  <c r="K111" i="13"/>
  <c r="E110" i="13"/>
  <c r="D110" i="13"/>
  <c r="F110" i="13" s="1"/>
  <c r="K109" i="13"/>
  <c r="K108" i="13"/>
  <c r="K107" i="13"/>
  <c r="K106" i="13"/>
  <c r="E105" i="13"/>
  <c r="F105" i="13" s="1"/>
  <c r="D105" i="13"/>
  <c r="K104" i="13"/>
  <c r="K103" i="13"/>
  <c r="K102" i="13"/>
  <c r="K101" i="13"/>
  <c r="K100" i="13"/>
  <c r="K99" i="13"/>
  <c r="E98" i="13"/>
  <c r="D98" i="13"/>
  <c r="F98" i="13" s="1"/>
  <c r="K97" i="13"/>
  <c r="K96" i="13"/>
  <c r="K95" i="13"/>
  <c r="K94" i="13"/>
  <c r="K93" i="13"/>
  <c r="K92" i="13"/>
  <c r="K91" i="13"/>
  <c r="F90" i="13"/>
  <c r="E90" i="13"/>
  <c r="D90" i="13"/>
  <c r="K89" i="13"/>
  <c r="F88" i="13"/>
  <c r="E88" i="13"/>
  <c r="D88" i="13"/>
  <c r="K87" i="13"/>
  <c r="K86" i="13"/>
  <c r="E85" i="13"/>
  <c r="F85" i="13" s="1"/>
  <c r="D85" i="13"/>
  <c r="K84" i="13"/>
  <c r="K83" i="13"/>
  <c r="K82" i="13"/>
  <c r="K81" i="13"/>
  <c r="K80" i="13"/>
  <c r="K79" i="13"/>
  <c r="K78" i="13"/>
  <c r="E77" i="13"/>
  <c r="D77" i="13"/>
  <c r="F77" i="13" s="1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E49" i="13"/>
  <c r="D49" i="13"/>
  <c r="F49" i="13" s="1"/>
  <c r="K48" i="13"/>
  <c r="K47" i="13"/>
  <c r="K46" i="13"/>
  <c r="E45" i="13"/>
  <c r="D45" i="13"/>
  <c r="F45" i="13" s="1"/>
  <c r="K44" i="13"/>
  <c r="E43" i="13"/>
  <c r="D43" i="13"/>
  <c r="F43" i="13" s="1"/>
  <c r="K42" i="13"/>
  <c r="E41" i="13"/>
  <c r="D41" i="13"/>
  <c r="F41" i="13" s="1"/>
  <c r="K40" i="13"/>
  <c r="K39" i="13"/>
  <c r="K38" i="13"/>
  <c r="K37" i="13"/>
  <c r="E36" i="13"/>
  <c r="D36" i="13"/>
  <c r="F36" i="13" s="1"/>
  <c r="K35" i="13"/>
  <c r="K34" i="13"/>
  <c r="K33" i="13"/>
  <c r="F32" i="13"/>
  <c r="E32" i="13"/>
  <c r="D32" i="13"/>
  <c r="K31" i="13"/>
  <c r="K30" i="13"/>
  <c r="E29" i="13"/>
  <c r="F29" i="13" s="1"/>
  <c r="D29" i="13"/>
  <c r="K28" i="13"/>
  <c r="K27" i="13"/>
  <c r="K26" i="13"/>
  <c r="K25" i="13"/>
  <c r="K24" i="13"/>
  <c r="K23" i="13"/>
  <c r="E22" i="13"/>
  <c r="D22" i="13"/>
  <c r="F22" i="13" s="1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E7" i="13"/>
  <c r="D7" i="13"/>
  <c r="F7" i="13" s="1"/>
</calcChain>
</file>

<file path=xl/sharedStrings.xml><?xml version="1.0" encoding="utf-8"?>
<sst xmlns="http://schemas.openxmlformats.org/spreadsheetml/2006/main" count="1038" uniqueCount="1010">
  <si>
    <t>基本分類・統合中分類別生産額表（和歌山県・全国）</t>
    <rPh sb="0" eb="1">
      <t>モト</t>
    </rPh>
    <rPh sb="1" eb="2">
      <t>ホン</t>
    </rPh>
    <rPh sb="2" eb="3">
      <t>ブン</t>
    </rPh>
    <rPh sb="3" eb="4">
      <t>タグイ</t>
    </rPh>
    <rPh sb="5" eb="7">
      <t>トウゴウ</t>
    </rPh>
    <rPh sb="7" eb="8">
      <t>チュウ</t>
    </rPh>
    <rPh sb="8" eb="10">
      <t>ブンルイ</t>
    </rPh>
    <rPh sb="10" eb="11">
      <t>ベツ</t>
    </rPh>
    <rPh sb="11" eb="12">
      <t>ショウ</t>
    </rPh>
    <rPh sb="12" eb="13">
      <t>サン</t>
    </rPh>
    <rPh sb="13" eb="14">
      <t>ガク</t>
    </rPh>
    <rPh sb="14" eb="15">
      <t>ヒョウ</t>
    </rPh>
    <rPh sb="16" eb="20">
      <t>ワカヤマケン</t>
    </rPh>
    <rPh sb="21" eb="23">
      <t>ゼンコク</t>
    </rPh>
    <phoneticPr fontId="1"/>
  </si>
  <si>
    <t>統合中分類</t>
  </si>
  <si>
    <t>基本分類　　列</t>
  </si>
  <si>
    <t>全国</t>
  </si>
  <si>
    <t>和歌山県</t>
  </si>
  <si>
    <t>列ｺ-ﾄﾞ</t>
  </si>
  <si>
    <t>0111-01</t>
  </si>
  <si>
    <t>0112-01</t>
  </si>
  <si>
    <t>0113-01</t>
  </si>
  <si>
    <t>0114-01</t>
  </si>
  <si>
    <t>0115-01</t>
  </si>
  <si>
    <t>0116-01</t>
  </si>
  <si>
    <t>畜産</t>
  </si>
  <si>
    <t>0121-01</t>
  </si>
  <si>
    <t>0131-01</t>
  </si>
  <si>
    <t>0611-01</t>
  </si>
  <si>
    <t>0621-01</t>
  </si>
  <si>
    <t>1111-01</t>
  </si>
  <si>
    <t>1112-01</t>
  </si>
  <si>
    <t>1113-01</t>
  </si>
  <si>
    <t>1114-01</t>
  </si>
  <si>
    <t>社会福祉（非営利）★</t>
  </si>
  <si>
    <t>対企業民間非営利団体</t>
  </si>
  <si>
    <t>広告</t>
  </si>
  <si>
    <t>貸自動車業</t>
  </si>
  <si>
    <t>機械修理</t>
  </si>
  <si>
    <t>映画館</t>
  </si>
  <si>
    <t>遊戯場</t>
  </si>
  <si>
    <t>競輪・競馬等の競走場・競技団</t>
  </si>
  <si>
    <t>その他の娯楽</t>
  </si>
  <si>
    <t>理容業</t>
  </si>
  <si>
    <t>美容業</t>
  </si>
  <si>
    <t>浴場業</t>
  </si>
  <si>
    <t>写真業</t>
  </si>
  <si>
    <t>冠婚葬祭業</t>
  </si>
  <si>
    <t>事務用品</t>
  </si>
  <si>
    <t>分類不明</t>
  </si>
  <si>
    <t>衣服・その他の繊維既製品</t>
  </si>
  <si>
    <t>1521-01</t>
  </si>
  <si>
    <t>1522-09</t>
  </si>
  <si>
    <t>1529-01</t>
  </si>
  <si>
    <t>1611-01</t>
  </si>
  <si>
    <t>1619-09</t>
  </si>
  <si>
    <t>1911-01</t>
  </si>
  <si>
    <t>2011-01</t>
  </si>
  <si>
    <t>2021-01</t>
  </si>
  <si>
    <t>2029-01</t>
  </si>
  <si>
    <t>2031-01</t>
  </si>
  <si>
    <t>2041-01</t>
  </si>
  <si>
    <t>2051-01</t>
  </si>
  <si>
    <t>2061-01</t>
  </si>
  <si>
    <t>2071-01</t>
  </si>
  <si>
    <t>2111-01</t>
  </si>
  <si>
    <t>2121-01</t>
  </si>
  <si>
    <t>2211-01</t>
  </si>
  <si>
    <t>2311-01</t>
  </si>
  <si>
    <t>2511-01</t>
  </si>
  <si>
    <t>2521-01</t>
  </si>
  <si>
    <t>2531-01</t>
  </si>
  <si>
    <t>2599-01</t>
  </si>
  <si>
    <t>2611-01</t>
  </si>
  <si>
    <t>2621-01</t>
  </si>
  <si>
    <t>2622-01</t>
  </si>
  <si>
    <t>2623-01</t>
  </si>
  <si>
    <t>2631-01</t>
  </si>
  <si>
    <t>2711-01</t>
  </si>
  <si>
    <t>2721-01</t>
  </si>
  <si>
    <t>2811-01</t>
  </si>
  <si>
    <t>2812-01</t>
  </si>
  <si>
    <t>2891-01</t>
  </si>
  <si>
    <t>2899-01</t>
  </si>
  <si>
    <t>3011-01</t>
  </si>
  <si>
    <t>3012-01</t>
  </si>
  <si>
    <t>3013-01</t>
  </si>
  <si>
    <t>3019-01</t>
  </si>
  <si>
    <t>3111-01</t>
  </si>
  <si>
    <t>3112-01</t>
  </si>
  <si>
    <t>3211-01</t>
  </si>
  <si>
    <t>3411-01</t>
  </si>
  <si>
    <t>3421-01</t>
  </si>
  <si>
    <t>3511-01</t>
  </si>
  <si>
    <t>3521-01</t>
  </si>
  <si>
    <t>3531-01</t>
  </si>
  <si>
    <t>3541-01</t>
  </si>
  <si>
    <t>061</t>
  </si>
  <si>
    <t>062</t>
  </si>
  <si>
    <t>063</t>
  </si>
  <si>
    <t>3911-01</t>
  </si>
  <si>
    <t>3919-01</t>
  </si>
  <si>
    <t>3921-01</t>
  </si>
  <si>
    <t>4111-01</t>
  </si>
  <si>
    <t>4112-01</t>
  </si>
  <si>
    <t>4121-01</t>
  </si>
  <si>
    <t>4131-01</t>
  </si>
  <si>
    <t>5111-01</t>
  </si>
  <si>
    <t>6111-01</t>
  </si>
  <si>
    <t>6112-01</t>
  </si>
  <si>
    <t>6411-01</t>
  </si>
  <si>
    <t>6421-01</t>
  </si>
  <si>
    <t>（百万円）</t>
  </si>
  <si>
    <t>（百万円）</t>
    <rPh sb="1" eb="2">
      <t>ヒャク</t>
    </rPh>
    <rPh sb="2" eb="4">
      <t>マンエン</t>
    </rPh>
    <phoneticPr fontId="1"/>
  </si>
  <si>
    <t>対全国比</t>
  </si>
  <si>
    <t>対全国比</t>
    <rPh sb="0" eb="1">
      <t>タイ</t>
    </rPh>
    <rPh sb="1" eb="4">
      <t>ゼンコクヒ</t>
    </rPh>
    <phoneticPr fontId="1"/>
  </si>
  <si>
    <t>（％）</t>
  </si>
  <si>
    <t>（％）</t>
    <phoneticPr fontId="1"/>
  </si>
  <si>
    <t>米</t>
  </si>
  <si>
    <t>麦類</t>
  </si>
  <si>
    <t>いも類</t>
  </si>
  <si>
    <t>豆類</t>
  </si>
  <si>
    <t>野菜（露地）</t>
  </si>
  <si>
    <t>野菜（施設）</t>
  </si>
  <si>
    <t>果実</t>
  </si>
  <si>
    <t>砂糖原料作物</t>
  </si>
  <si>
    <t>飲料用作物</t>
  </si>
  <si>
    <t>その他の食用耕種作物</t>
  </si>
  <si>
    <t>飼料作物</t>
  </si>
  <si>
    <t>種苗</t>
  </si>
  <si>
    <t>花き・花木類</t>
  </si>
  <si>
    <t>その他の非食用耕種作物</t>
  </si>
  <si>
    <t>酪農</t>
  </si>
  <si>
    <t>鶏卵</t>
  </si>
  <si>
    <t>肉鶏</t>
  </si>
  <si>
    <t>豚</t>
  </si>
  <si>
    <t>肉用牛</t>
  </si>
  <si>
    <t>その他の畜産</t>
  </si>
  <si>
    <t>獣医業</t>
  </si>
  <si>
    <t>育林</t>
  </si>
  <si>
    <t>素材</t>
  </si>
  <si>
    <t>海面養殖業</t>
  </si>
  <si>
    <t>内水面漁業</t>
  </si>
  <si>
    <t>内水面養殖業</t>
  </si>
  <si>
    <t>金属鉱物</t>
  </si>
  <si>
    <t>砂利・採石</t>
  </si>
  <si>
    <t>砕石</t>
  </si>
  <si>
    <t>肉加工品</t>
  </si>
  <si>
    <t>畜産びん・かん詰</t>
  </si>
  <si>
    <t>酪農品</t>
  </si>
  <si>
    <t>冷凍魚介類</t>
  </si>
  <si>
    <t>塩・干・くん製品</t>
  </si>
  <si>
    <t>水産びん・かん詰</t>
  </si>
  <si>
    <t>繊維工業製品</t>
  </si>
  <si>
    <t>家具・装備品</t>
  </si>
  <si>
    <t>パルプ・紙・板紙・加工紙</t>
  </si>
  <si>
    <t>紙加工品</t>
  </si>
  <si>
    <t>合成樹脂</t>
  </si>
  <si>
    <t>化学繊維</t>
  </si>
  <si>
    <t>ゴム製品</t>
  </si>
  <si>
    <t>なめし革・毛皮・同製品</t>
  </si>
  <si>
    <t>ガラス・ガラス製品</t>
  </si>
  <si>
    <t>セメント・セメント製品</t>
  </si>
  <si>
    <t>銑鉄・粗鋼</t>
  </si>
  <si>
    <t>鋼材</t>
  </si>
  <si>
    <t>非鉄金属製錬・精製</t>
  </si>
  <si>
    <t>非鉄金属加工製品</t>
  </si>
  <si>
    <t>建設・建築用金属製品</t>
  </si>
  <si>
    <t>県内生産額（国内生産額）</t>
    <rPh sb="0" eb="2">
      <t>ケンナイ</t>
    </rPh>
    <rPh sb="2" eb="5">
      <t>セイサンガク</t>
    </rPh>
    <rPh sb="6" eb="8">
      <t>コクナイ</t>
    </rPh>
    <rPh sb="8" eb="11">
      <t>セイサンガク</t>
    </rPh>
    <phoneticPr fontId="1"/>
  </si>
  <si>
    <t>　　　　★★･･････政府サービス生産者</t>
    <rPh sb="12" eb="14">
      <t>セイフ</t>
    </rPh>
    <rPh sb="18" eb="21">
      <t>セイサンシャ</t>
    </rPh>
    <phoneticPr fontId="1"/>
  </si>
  <si>
    <t>　　　　　★･･････対家計民間非営利サービス生産者</t>
    <rPh sb="12" eb="13">
      <t>タイ</t>
    </rPh>
    <rPh sb="13" eb="15">
      <t>カケイ</t>
    </rPh>
    <rPh sb="15" eb="17">
      <t>ミンカン</t>
    </rPh>
    <rPh sb="17" eb="18">
      <t>ヒ</t>
    </rPh>
    <rPh sb="18" eb="20">
      <t>エイリ</t>
    </rPh>
    <rPh sb="24" eb="27">
      <t>セイサンシャ</t>
    </rPh>
    <phoneticPr fontId="1"/>
  </si>
  <si>
    <t>　　　　無印･･････産　　業</t>
    <rPh sb="4" eb="6">
      <t>ムジルシ</t>
    </rPh>
    <rPh sb="12" eb="13">
      <t>サン</t>
    </rPh>
    <rPh sb="15" eb="16">
      <t>ギョウ</t>
    </rPh>
    <phoneticPr fontId="1"/>
  </si>
  <si>
    <t>ｺ-ﾄﾞ</t>
  </si>
  <si>
    <t>部門名</t>
  </si>
  <si>
    <t>耕種農業</t>
  </si>
  <si>
    <t>農業サ－ビス</t>
  </si>
  <si>
    <t>林業</t>
  </si>
  <si>
    <t>漁業</t>
  </si>
  <si>
    <t>非金属鉱物</t>
  </si>
  <si>
    <t>食料品</t>
  </si>
  <si>
    <t>飲料</t>
  </si>
  <si>
    <t>1115-01</t>
  </si>
  <si>
    <t>1116-01</t>
  </si>
  <si>
    <t>1117-01</t>
  </si>
  <si>
    <t>1119-01</t>
  </si>
  <si>
    <t>1121-01</t>
  </si>
  <si>
    <t>1129-01</t>
  </si>
  <si>
    <t>1131-01</t>
  </si>
  <si>
    <t>1141-01</t>
  </si>
  <si>
    <t>1511-01</t>
  </si>
  <si>
    <t>1512-01</t>
  </si>
  <si>
    <t>1513-01</t>
  </si>
  <si>
    <t>1514-01</t>
  </si>
  <si>
    <t>船舶・同修理</t>
  </si>
  <si>
    <t>その他の輸送機械・同修理</t>
  </si>
  <si>
    <t>建築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</si>
  <si>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</si>
  <si>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</si>
  <si>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</si>
  <si>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</si>
  <si>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</si>
  <si>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</si>
  <si>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</si>
  <si>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鉄道輸送</t>
  </si>
  <si>
    <t>水運</t>
  </si>
  <si>
    <t>通信</t>
  </si>
  <si>
    <t>放送</t>
  </si>
  <si>
    <t>公務</t>
  </si>
  <si>
    <t>教育</t>
  </si>
  <si>
    <t>研究</t>
  </si>
  <si>
    <t>ねり製品</t>
  </si>
  <si>
    <t>その他の水産食品</t>
  </si>
  <si>
    <t>精穀</t>
  </si>
  <si>
    <t>製粉</t>
  </si>
  <si>
    <t>めん類</t>
  </si>
  <si>
    <t>菓子類</t>
  </si>
  <si>
    <t>農産びん・かん詰</t>
  </si>
  <si>
    <t>砂糖</t>
  </si>
  <si>
    <t>でん粉</t>
  </si>
  <si>
    <t>ぶどう糖・水あめ・異性化糖</t>
  </si>
  <si>
    <t>調味料</t>
  </si>
  <si>
    <t>冷凍調理食品</t>
  </si>
  <si>
    <t>そう菜・すし・弁当</t>
  </si>
  <si>
    <t>学校給食（国公立）★★</t>
  </si>
  <si>
    <t>学校給食（私立）★</t>
  </si>
  <si>
    <t>その他の食料品</t>
  </si>
  <si>
    <t>清酒</t>
  </si>
  <si>
    <t>その他の酒類</t>
  </si>
  <si>
    <t>清涼飲料</t>
  </si>
  <si>
    <t>製氷</t>
  </si>
  <si>
    <t>飼料</t>
  </si>
  <si>
    <t>たばこ</t>
  </si>
  <si>
    <t>紡績糸</t>
  </si>
  <si>
    <t>染色整理</t>
  </si>
  <si>
    <t>じゅうたん・床敷物</t>
  </si>
  <si>
    <t>その他の繊維工業製品</t>
  </si>
  <si>
    <t>織物製衣服</t>
  </si>
  <si>
    <t>その他の衣服・身の回り品</t>
  </si>
  <si>
    <t>寝具</t>
  </si>
  <si>
    <t>その他の繊維既製品</t>
  </si>
  <si>
    <t>製材</t>
  </si>
  <si>
    <t>その他の木製品</t>
  </si>
  <si>
    <t>木製建具</t>
  </si>
  <si>
    <t>洋紙・和紙</t>
  </si>
  <si>
    <t>板紙</t>
  </si>
  <si>
    <t>塗工紙・建設用加工紙</t>
  </si>
  <si>
    <t>その他の紙製容器</t>
  </si>
  <si>
    <t>紙製衛生材料・用品</t>
  </si>
  <si>
    <t>化学肥料</t>
  </si>
  <si>
    <t>無機顔料</t>
  </si>
  <si>
    <t>塩</t>
  </si>
  <si>
    <t>その他の無機化学工業製品</t>
  </si>
  <si>
    <t>石油化学基礎製品</t>
  </si>
  <si>
    <t>石油化学系芳香族製品</t>
  </si>
  <si>
    <t>脂肪族中間物</t>
  </si>
  <si>
    <t>環式中間物</t>
  </si>
  <si>
    <t>可塑剤</t>
  </si>
  <si>
    <t>その他の有機化学工業製品</t>
  </si>
  <si>
    <t>熱硬化性樹脂</t>
  </si>
  <si>
    <t>熱可塑性樹脂</t>
  </si>
  <si>
    <t>高機能性樹脂</t>
  </si>
  <si>
    <t>その他の合成樹脂</t>
  </si>
  <si>
    <t>合成繊維</t>
  </si>
  <si>
    <t>医薬品</t>
  </si>
  <si>
    <t>化粧品・歯磨</t>
  </si>
  <si>
    <t>塗料</t>
  </si>
  <si>
    <t>写真感光材料</t>
  </si>
  <si>
    <t>農薬</t>
  </si>
  <si>
    <t>その他の化学最終製品</t>
  </si>
  <si>
    <t>石油製品</t>
  </si>
  <si>
    <t>石炭製品</t>
  </si>
  <si>
    <t>舗装材料</t>
  </si>
  <si>
    <t>プラスチック製品</t>
  </si>
  <si>
    <t>革製履物</t>
  </si>
  <si>
    <t>製革・毛皮</t>
  </si>
  <si>
    <t>かばん・袋物・その他の革製品</t>
  </si>
  <si>
    <t>陶磁器</t>
  </si>
  <si>
    <t>耐火物</t>
  </si>
  <si>
    <t>その他の建設用土石製品</t>
  </si>
  <si>
    <t>炭素・黒鉛製品</t>
  </si>
  <si>
    <t>研磨材</t>
  </si>
  <si>
    <t>その他の窯業・土石製品</t>
  </si>
  <si>
    <t>銑鉄</t>
  </si>
  <si>
    <t>粗鋼（転炉）</t>
  </si>
  <si>
    <t>粗鋼（電気炉）</t>
  </si>
  <si>
    <t>熱間圧延鋼材</t>
  </si>
  <si>
    <t>鋼管</t>
  </si>
  <si>
    <t>冷間仕上鋼材</t>
  </si>
  <si>
    <t>めっき鋼材</t>
  </si>
  <si>
    <t>鋳鍛鋼</t>
  </si>
  <si>
    <t>鋳鉄管</t>
  </si>
  <si>
    <t>鋳鉄品及び鍛工品（鉄）</t>
  </si>
  <si>
    <t>その他の鉄鋼製品</t>
  </si>
  <si>
    <t>銅</t>
  </si>
  <si>
    <t>その他の非鉄金属地金</t>
  </si>
  <si>
    <t>伸銅品</t>
  </si>
  <si>
    <t>非鉄金属素形材</t>
  </si>
  <si>
    <t>核燃料</t>
  </si>
  <si>
    <t>その他の非鉄金属製品</t>
  </si>
  <si>
    <t>建設用金属製品</t>
  </si>
  <si>
    <t>建築用金属製品</t>
  </si>
  <si>
    <t>その他の金属製品</t>
  </si>
  <si>
    <t>原動機</t>
  </si>
  <si>
    <t>運搬機械</t>
  </si>
  <si>
    <t>冷凍機・温湿調整装置</t>
  </si>
  <si>
    <t>機械工具</t>
  </si>
  <si>
    <t>建設・鉱山機械</t>
  </si>
  <si>
    <t>化学機械</t>
  </si>
  <si>
    <t>金属工作機械</t>
  </si>
  <si>
    <t>金属加工機械</t>
  </si>
  <si>
    <t>農業用機械</t>
  </si>
  <si>
    <t>繊維機械</t>
  </si>
  <si>
    <t>半導体製造装置</t>
  </si>
  <si>
    <t>金型</t>
  </si>
  <si>
    <t>複写機</t>
  </si>
  <si>
    <t>その他の事務用機械</t>
  </si>
  <si>
    <t>乗用車</t>
  </si>
  <si>
    <t>二輪自動車</t>
  </si>
  <si>
    <t>自動車部品</t>
  </si>
  <si>
    <t>鋼船</t>
  </si>
  <si>
    <t>その他の船舶</t>
  </si>
  <si>
    <t>舶用内燃機関</t>
  </si>
  <si>
    <t>船舶修理</t>
  </si>
  <si>
    <t>鉄道車両</t>
  </si>
  <si>
    <t>鉄道車両修理</t>
  </si>
  <si>
    <t>航空機</t>
  </si>
  <si>
    <t>航空機修理</t>
  </si>
  <si>
    <t>自転車</t>
  </si>
  <si>
    <t>その他の輸送機械</t>
  </si>
  <si>
    <t>時計</t>
  </si>
  <si>
    <t>医療用機械器具</t>
  </si>
  <si>
    <t>運動用品</t>
  </si>
  <si>
    <t>楽器</t>
  </si>
  <si>
    <t>情報記録物</t>
  </si>
  <si>
    <t>身辺細貨品</t>
  </si>
  <si>
    <t>武器</t>
  </si>
  <si>
    <t>その他の製造工業製品</t>
  </si>
  <si>
    <t>住宅建築（木造）</t>
  </si>
  <si>
    <t>住宅建築（非木造）</t>
  </si>
  <si>
    <t>非住宅建築（木造）</t>
  </si>
  <si>
    <t>非住宅建築（非木造）</t>
  </si>
  <si>
    <t>建設補修</t>
  </si>
  <si>
    <t>道路関係公共事業</t>
  </si>
  <si>
    <t>河川・下水道・その他の公共事業</t>
  </si>
  <si>
    <t>農林関係公共事業</t>
  </si>
  <si>
    <t>鉄道軌道建設</t>
  </si>
  <si>
    <t>電力施設建設</t>
  </si>
  <si>
    <t>電気通信施設建設</t>
  </si>
  <si>
    <t>その他の土木建設</t>
  </si>
  <si>
    <t>事業用原子力発電</t>
  </si>
  <si>
    <t>事業用火力発電</t>
  </si>
  <si>
    <t>水力・その他の事業用発電</t>
  </si>
  <si>
    <t>自家発電</t>
  </si>
  <si>
    <t>熱供給業</t>
  </si>
  <si>
    <t>上水道・簡易水道</t>
  </si>
  <si>
    <t>工業用水</t>
  </si>
  <si>
    <t>下水道★★</t>
  </si>
  <si>
    <t>廃棄物処理（公営）★★</t>
  </si>
  <si>
    <t>廃棄物処理（産業）</t>
  </si>
  <si>
    <t>卸売</t>
  </si>
  <si>
    <t>小売</t>
  </si>
  <si>
    <t>金融</t>
  </si>
  <si>
    <t>生命保険</t>
  </si>
  <si>
    <t>損害保険</t>
  </si>
  <si>
    <t>不動産仲介・管理業</t>
  </si>
  <si>
    <t>不動産賃貸業</t>
  </si>
  <si>
    <t>住宅賃貸料</t>
  </si>
  <si>
    <t>住宅賃貸料（帰属家賃）</t>
  </si>
  <si>
    <t>鉄道旅客輸送</t>
  </si>
  <si>
    <t>鉄道貨物輸送</t>
  </si>
  <si>
    <t>自家輸送（旅客自動車）</t>
  </si>
  <si>
    <t>自家輸送（貨物自動車）</t>
  </si>
  <si>
    <t>外洋輸送</t>
  </si>
  <si>
    <t>沿海・内水面輸送</t>
  </si>
  <si>
    <t>港湾運送</t>
  </si>
  <si>
    <t>航空輸送</t>
  </si>
  <si>
    <t>倉庫</t>
  </si>
  <si>
    <t>こん包</t>
  </si>
  <si>
    <t>道路輸送施設提供</t>
  </si>
  <si>
    <t>水運施設管理★★</t>
  </si>
  <si>
    <t>航空施設管理（国公営）★★</t>
  </si>
  <si>
    <t>航空施設管理（産業）</t>
  </si>
  <si>
    <t>固定電気通信</t>
  </si>
  <si>
    <t>移動電気通信</t>
  </si>
  <si>
    <t>その他の電気通信</t>
  </si>
  <si>
    <t>公共放送</t>
  </si>
  <si>
    <t>民間放送</t>
  </si>
  <si>
    <t>有線放送</t>
  </si>
  <si>
    <t>公務（中央）★★</t>
  </si>
  <si>
    <t>公務（地方）★★</t>
  </si>
  <si>
    <t>学校教育（国公立）★★</t>
  </si>
  <si>
    <t>学校教育（私立）★</t>
  </si>
  <si>
    <t>社会教育（国公立）★★</t>
  </si>
  <si>
    <t>社会教育（非営利）★</t>
  </si>
  <si>
    <t>その他の教育訓練機関（国公立）★★</t>
  </si>
  <si>
    <t>その他の教育訓練機関（産業）</t>
  </si>
  <si>
    <t>自然科学研究機関（国公立）★★</t>
  </si>
  <si>
    <t>人文科学研究機関（国公立）★★</t>
  </si>
  <si>
    <t>人文科学研究機関（非営利）★</t>
  </si>
  <si>
    <t>自然科学研究機関（産業）</t>
  </si>
  <si>
    <t>人文科学研究機関（産業）</t>
  </si>
  <si>
    <t>企業内研究開発</t>
  </si>
  <si>
    <t>保健衛生（国公立）★★</t>
  </si>
  <si>
    <t>保健衛生（産業）</t>
  </si>
  <si>
    <t>社会福祉（国公立）★★</t>
  </si>
  <si>
    <t>(108部門)</t>
    <phoneticPr fontId="1"/>
  </si>
  <si>
    <t>(397部門)</t>
    <phoneticPr fontId="1"/>
  </si>
  <si>
    <t>011</t>
  </si>
  <si>
    <t>0111-02</t>
  </si>
  <si>
    <t>0112-02</t>
  </si>
  <si>
    <t>0113-02</t>
  </si>
  <si>
    <t>0115-02</t>
  </si>
  <si>
    <t>0115-09</t>
  </si>
  <si>
    <t>0116-02</t>
  </si>
  <si>
    <t>0116-03</t>
  </si>
  <si>
    <t>0116-09</t>
  </si>
  <si>
    <t>012</t>
  </si>
  <si>
    <t>0121-02</t>
  </si>
  <si>
    <t>0121-03</t>
  </si>
  <si>
    <t>0121-04</t>
  </si>
  <si>
    <t>0121-05</t>
  </si>
  <si>
    <t>0121-09</t>
  </si>
  <si>
    <t>013</t>
  </si>
  <si>
    <t>0131-02</t>
  </si>
  <si>
    <t>農業サービス（獣医業を除く。）</t>
  </si>
  <si>
    <t>015</t>
  </si>
  <si>
    <t>0151-01</t>
  </si>
  <si>
    <t>0152-01</t>
  </si>
  <si>
    <t>0153-01</t>
  </si>
  <si>
    <t>特用林産物（狩猟業を含む。）</t>
  </si>
  <si>
    <t>017</t>
  </si>
  <si>
    <t>0171-01</t>
  </si>
  <si>
    <t>海面漁業</t>
  </si>
  <si>
    <t>0171-02</t>
  </si>
  <si>
    <t>0172-01</t>
  </si>
  <si>
    <t>0172-02</t>
  </si>
  <si>
    <t>石炭・原油・天然ガス</t>
    <rPh sb="3" eb="5">
      <t>ゲンユ</t>
    </rPh>
    <rPh sb="6" eb="8">
      <t>テンネン</t>
    </rPh>
    <phoneticPr fontId="2"/>
  </si>
  <si>
    <t>石炭・原油・天然ガス</t>
  </si>
  <si>
    <t>0631-01</t>
  </si>
  <si>
    <t>0631-02</t>
  </si>
  <si>
    <t>0639-09</t>
  </si>
  <si>
    <t>その他の鉱物</t>
  </si>
  <si>
    <t>111</t>
  </si>
  <si>
    <t>食肉</t>
  </si>
  <si>
    <t>1112-02</t>
  </si>
  <si>
    <t>1112-03</t>
  </si>
  <si>
    <t>1113-02</t>
  </si>
  <si>
    <t>1113-03</t>
  </si>
  <si>
    <t>1113-04</t>
  </si>
  <si>
    <t>1113-09</t>
  </si>
  <si>
    <t>1114-02</t>
  </si>
  <si>
    <t>1115-02</t>
  </si>
  <si>
    <t>パン類</t>
  </si>
  <si>
    <t>1115-03</t>
  </si>
  <si>
    <t>1116-02</t>
  </si>
  <si>
    <t>農産保存食料品（びん・かん詰を除く。）</t>
  </si>
  <si>
    <t>1117-02</t>
  </si>
  <si>
    <t>1117-03</t>
  </si>
  <si>
    <t>1117-04</t>
  </si>
  <si>
    <t>動植物油脂</t>
  </si>
  <si>
    <t>1117-05</t>
  </si>
  <si>
    <t>1119-02</t>
  </si>
  <si>
    <t>レトルト食品</t>
  </si>
  <si>
    <t>1119-03</t>
  </si>
  <si>
    <t>1119-04</t>
  </si>
  <si>
    <t>1119-05</t>
  </si>
  <si>
    <t>1119-09</t>
  </si>
  <si>
    <t>112</t>
  </si>
  <si>
    <t>1121-02</t>
  </si>
  <si>
    <t>ビール類</t>
  </si>
  <si>
    <t>1121-03</t>
  </si>
  <si>
    <t>ウイスキー類</t>
  </si>
  <si>
    <t>1121-09</t>
  </si>
  <si>
    <t>茶・コーヒー</t>
  </si>
  <si>
    <t>1129-02</t>
  </si>
  <si>
    <t>1129-03</t>
  </si>
  <si>
    <t>113</t>
  </si>
  <si>
    <t>飼料・有機質肥料（別掲を除く。）</t>
    <rPh sb="12" eb="13">
      <t>ノゾ</t>
    </rPh>
    <phoneticPr fontId="2"/>
  </si>
  <si>
    <t>1131-02</t>
  </si>
  <si>
    <t>有機質肥料（別掲を除く。）</t>
  </si>
  <si>
    <t>114</t>
  </si>
  <si>
    <t>151</t>
  </si>
  <si>
    <t>綿・スフ織物（合繊短繊維織物を含む。）</t>
  </si>
  <si>
    <t>1512-02</t>
  </si>
  <si>
    <t>絹・人絹織物（合繊長繊維織物を含む。）</t>
  </si>
  <si>
    <t>1512-09</t>
  </si>
  <si>
    <t>その他の織物</t>
  </si>
  <si>
    <t>ニット生地</t>
  </si>
  <si>
    <t>1519-09</t>
  </si>
  <si>
    <t>152</t>
  </si>
  <si>
    <t>1521-02</t>
  </si>
  <si>
    <t>ニット製衣服</t>
  </si>
  <si>
    <t>1529-02</t>
  </si>
  <si>
    <t>1529-09</t>
  </si>
  <si>
    <t>161</t>
  </si>
  <si>
    <t>木材・木製品</t>
    <rPh sb="0" eb="2">
      <t>モクザイ</t>
    </rPh>
    <phoneticPr fontId="3"/>
  </si>
  <si>
    <t>1611-02</t>
  </si>
  <si>
    <t>合板・集成材</t>
  </si>
  <si>
    <t>1611-03</t>
  </si>
  <si>
    <t>木材チップ</t>
  </si>
  <si>
    <t>162</t>
  </si>
  <si>
    <t>1621-01</t>
  </si>
  <si>
    <t>木製家具</t>
  </si>
  <si>
    <t>1621-02</t>
  </si>
  <si>
    <t>金属製家具</t>
  </si>
  <si>
    <t>1621-03</t>
  </si>
  <si>
    <t>1621-09</t>
  </si>
  <si>
    <t>その他の家具・装備品</t>
  </si>
  <si>
    <t>163</t>
  </si>
  <si>
    <t>1631-01</t>
  </si>
  <si>
    <t>パルプ</t>
  </si>
  <si>
    <t>1632-01</t>
  </si>
  <si>
    <t>1632-02</t>
  </si>
  <si>
    <t>1633-01</t>
  </si>
  <si>
    <t>段ボール</t>
  </si>
  <si>
    <t>1633-02</t>
  </si>
  <si>
    <t>164</t>
  </si>
  <si>
    <t>1641-01</t>
  </si>
  <si>
    <t>段ボール箱</t>
  </si>
  <si>
    <t>1641-09</t>
  </si>
  <si>
    <t>1649-01</t>
  </si>
  <si>
    <t>1649-09</t>
  </si>
  <si>
    <t>その他のパルプ・紙・紙加工品</t>
  </si>
  <si>
    <t>191</t>
  </si>
  <si>
    <t>印刷・製版・製本</t>
    <rPh sb="0" eb="2">
      <t>インサツ</t>
    </rPh>
    <rPh sb="3" eb="5">
      <t>セイハン</t>
    </rPh>
    <rPh sb="6" eb="8">
      <t>セイホン</t>
    </rPh>
    <phoneticPr fontId="2"/>
  </si>
  <si>
    <t>印刷・製版・製本</t>
  </si>
  <si>
    <t>201</t>
  </si>
  <si>
    <t>202</t>
  </si>
  <si>
    <t>無機化学工業製品</t>
    <rPh sb="4" eb="6">
      <t>コウギョウ</t>
    </rPh>
    <rPh sb="6" eb="8">
      <t>セイヒン</t>
    </rPh>
    <phoneticPr fontId="4"/>
  </si>
  <si>
    <t>ソーダ工業製品</t>
  </si>
  <si>
    <t>2029-02</t>
  </si>
  <si>
    <t>圧縮ガス・液化ガス</t>
  </si>
  <si>
    <t>2029-03</t>
  </si>
  <si>
    <t>2029-09</t>
  </si>
  <si>
    <t>203</t>
  </si>
  <si>
    <t>石油化学基礎製品</t>
    <rPh sb="0" eb="2">
      <t>セキユ</t>
    </rPh>
    <phoneticPr fontId="2"/>
  </si>
  <si>
    <t>2031-02</t>
  </si>
  <si>
    <t>204</t>
  </si>
  <si>
    <t>有機化学製品（石油化学基礎製品を除く。）</t>
    <rPh sb="7" eb="9">
      <t>セキユ</t>
    </rPh>
    <rPh sb="9" eb="11">
      <t>カガク</t>
    </rPh>
    <rPh sb="11" eb="13">
      <t>キソ</t>
    </rPh>
    <rPh sb="13" eb="15">
      <t>セイヒン</t>
    </rPh>
    <rPh sb="16" eb="17">
      <t>ノゾ</t>
    </rPh>
    <phoneticPr fontId="2"/>
  </si>
  <si>
    <t>2041-02</t>
  </si>
  <si>
    <t>2041-03</t>
  </si>
  <si>
    <t>合成染料・有機顔料</t>
  </si>
  <si>
    <t>2042-01</t>
  </si>
  <si>
    <t>合成ゴム</t>
  </si>
  <si>
    <t>2049-01</t>
  </si>
  <si>
    <t>メタン誘導品</t>
  </si>
  <si>
    <t>2049-02</t>
  </si>
  <si>
    <t>2049-09</t>
  </si>
  <si>
    <t>205</t>
  </si>
  <si>
    <t>2051-02</t>
  </si>
  <si>
    <t>2051-03</t>
  </si>
  <si>
    <t>2051-09</t>
  </si>
  <si>
    <t>206</t>
  </si>
  <si>
    <t>レーヨン・アセテート</t>
  </si>
  <si>
    <t>2061-02</t>
  </si>
  <si>
    <t>207</t>
  </si>
  <si>
    <t>208</t>
  </si>
  <si>
    <t>化学最終製品（医薬品を除く。）</t>
    <rPh sb="11" eb="12">
      <t>ノゾ</t>
    </rPh>
    <phoneticPr fontId="2"/>
  </si>
  <si>
    <t>2081-01</t>
  </si>
  <si>
    <t>油脂加工製品・石けん・合成洗剤・界面活性剤</t>
  </si>
  <si>
    <t>2081-02</t>
  </si>
  <si>
    <t>2082-01</t>
  </si>
  <si>
    <t>2082-02</t>
  </si>
  <si>
    <t>印刷インキ</t>
  </si>
  <si>
    <t>2083-01</t>
  </si>
  <si>
    <t>2084-01</t>
  </si>
  <si>
    <t>2089-01</t>
  </si>
  <si>
    <t>ゼラチン・接着剤</t>
  </si>
  <si>
    <t>2089-09</t>
  </si>
  <si>
    <t>211</t>
  </si>
  <si>
    <t>212</t>
  </si>
  <si>
    <t>2121-02</t>
  </si>
  <si>
    <t>221</t>
  </si>
  <si>
    <t>222</t>
  </si>
  <si>
    <t>2221-01</t>
  </si>
  <si>
    <t>タイヤ・チューブ</t>
  </si>
  <si>
    <t>2229-01</t>
  </si>
  <si>
    <t>ゴム製・プラスチック製履物</t>
  </si>
  <si>
    <t>2229-09</t>
  </si>
  <si>
    <t>その他のゴム製品</t>
  </si>
  <si>
    <t>231</t>
  </si>
  <si>
    <t>2312-01</t>
  </si>
  <si>
    <t>2312-02</t>
  </si>
  <si>
    <t>251</t>
  </si>
  <si>
    <t>板ガラス・安全ガラス</t>
  </si>
  <si>
    <t>2511-02</t>
  </si>
  <si>
    <t>ガラス繊維・同製品</t>
  </si>
  <si>
    <t>2511-09</t>
  </si>
  <si>
    <t>その他のガラス製品</t>
  </si>
  <si>
    <t>252</t>
  </si>
  <si>
    <t>セメント</t>
  </si>
  <si>
    <t>2521-02</t>
  </si>
  <si>
    <t>生コンクリート</t>
  </si>
  <si>
    <t>2521-03</t>
  </si>
  <si>
    <t>セメント製品</t>
  </si>
  <si>
    <t>253</t>
  </si>
  <si>
    <t>259</t>
  </si>
  <si>
    <t>その他の窯業・
土石製品</t>
  </si>
  <si>
    <t>2591-01</t>
  </si>
  <si>
    <t>2591-09</t>
  </si>
  <si>
    <t>2599-02</t>
  </si>
  <si>
    <t>2599-09</t>
  </si>
  <si>
    <t>261</t>
  </si>
  <si>
    <t>2611-02</t>
  </si>
  <si>
    <t>フェロアロイ</t>
  </si>
  <si>
    <t>2611-03</t>
  </si>
  <si>
    <t>2611-04</t>
  </si>
  <si>
    <t>262</t>
  </si>
  <si>
    <t>2623-02</t>
  </si>
  <si>
    <t>263</t>
  </si>
  <si>
    <t>鋳鍛造品</t>
  </si>
  <si>
    <t>2631-02</t>
  </si>
  <si>
    <t>2631-03</t>
  </si>
  <si>
    <t>269</t>
  </si>
  <si>
    <t>2699-01</t>
  </si>
  <si>
    <t>鉄鋼シャースリット業</t>
  </si>
  <si>
    <t>2699-09</t>
  </si>
  <si>
    <t>271</t>
  </si>
  <si>
    <t>2711-02</t>
  </si>
  <si>
    <t>鉛・亜鉛（再生を含む。）</t>
  </si>
  <si>
    <t>2711-03</t>
  </si>
  <si>
    <t>アルミニウム（再生を含む。）</t>
  </si>
  <si>
    <t>2711-09</t>
  </si>
  <si>
    <t>272</t>
  </si>
  <si>
    <t>電線・ケーブル</t>
  </si>
  <si>
    <t>2721-02</t>
  </si>
  <si>
    <t>光ファイバケーブル</t>
  </si>
  <si>
    <t>2729-01</t>
  </si>
  <si>
    <t>2729-02</t>
  </si>
  <si>
    <t>アルミ圧延製品</t>
  </si>
  <si>
    <t>2729-03</t>
  </si>
  <si>
    <t>2729-04</t>
  </si>
  <si>
    <t>2729-09</t>
  </si>
  <si>
    <t>281</t>
  </si>
  <si>
    <t>289</t>
  </si>
  <si>
    <t>ガス・石油機器・暖厨房機器</t>
  </si>
  <si>
    <t>ボルト・ナット・リベット・スプリング</t>
  </si>
  <si>
    <t>2899-02</t>
  </si>
  <si>
    <t>金属製容器・製缶板金製品</t>
  </si>
  <si>
    <t>2899-03</t>
  </si>
  <si>
    <t>配管工事附属品・粉末や金製品・道具類</t>
  </si>
  <si>
    <t>2899-09</t>
  </si>
  <si>
    <t>291</t>
  </si>
  <si>
    <t>はん用機械</t>
    <rPh sb="2" eb="3">
      <t>ヨウ</t>
    </rPh>
    <rPh sb="3" eb="5">
      <t>キカイ</t>
    </rPh>
    <phoneticPr fontId="4"/>
  </si>
  <si>
    <t>2911-01</t>
  </si>
  <si>
    <t>ボイラ</t>
  </si>
  <si>
    <t>2911-02</t>
  </si>
  <si>
    <t>タービン</t>
  </si>
  <si>
    <t>2911-03</t>
  </si>
  <si>
    <t>2912-01</t>
  </si>
  <si>
    <t>ポンプ・圧縮機</t>
  </si>
  <si>
    <t>2913-01</t>
  </si>
  <si>
    <t>2914-01</t>
  </si>
  <si>
    <t>2919-01</t>
  </si>
  <si>
    <t>ベアリング</t>
  </si>
  <si>
    <t>2919-09</t>
  </si>
  <si>
    <t>その他のはん用機械</t>
  </si>
  <si>
    <t>301</t>
  </si>
  <si>
    <t>生産用機械</t>
    <rPh sb="0" eb="2">
      <t>セイサン</t>
    </rPh>
    <rPh sb="2" eb="3">
      <t>ヨウ</t>
    </rPh>
    <rPh sb="3" eb="5">
      <t>キカイ</t>
    </rPh>
    <phoneticPr fontId="4"/>
  </si>
  <si>
    <t>3014-01</t>
  </si>
  <si>
    <t>生活関連産業用機械</t>
  </si>
  <si>
    <t>3015-01</t>
  </si>
  <si>
    <t>3015-02</t>
  </si>
  <si>
    <t>鋳造装置・プラスチック加工機械</t>
  </si>
  <si>
    <t>3016-01</t>
  </si>
  <si>
    <t>3016-02</t>
  </si>
  <si>
    <t>3016-03</t>
  </si>
  <si>
    <t>3017-01</t>
  </si>
  <si>
    <t>3019-02</t>
  </si>
  <si>
    <t>真空装置・真空機器</t>
  </si>
  <si>
    <t>3019-03</t>
  </si>
  <si>
    <t>ロボット</t>
  </si>
  <si>
    <t>3019-09</t>
  </si>
  <si>
    <t>その他の生産用機械</t>
  </si>
  <si>
    <t>311</t>
  </si>
  <si>
    <t>業務用機械</t>
    <rPh sb="0" eb="2">
      <t>ギョウム</t>
    </rPh>
    <rPh sb="2" eb="3">
      <t>ヨウ</t>
    </rPh>
    <rPh sb="3" eb="5">
      <t>キカイ</t>
    </rPh>
    <phoneticPr fontId="4"/>
  </si>
  <si>
    <t>3111-09</t>
  </si>
  <si>
    <t>サービス用機器</t>
  </si>
  <si>
    <t>3113-01</t>
  </si>
  <si>
    <t>計測機器</t>
  </si>
  <si>
    <t>3114-01</t>
  </si>
  <si>
    <t>3115-01</t>
  </si>
  <si>
    <t>光学機械・レンズ</t>
  </si>
  <si>
    <t>3116-01</t>
  </si>
  <si>
    <t>321</t>
  </si>
  <si>
    <t>電子デバイス</t>
    <rPh sb="0" eb="2">
      <t>デンシ</t>
    </rPh>
    <phoneticPr fontId="4"/>
  </si>
  <si>
    <t>電子管</t>
  </si>
  <si>
    <t>3211-02</t>
  </si>
  <si>
    <t>半導体素子</t>
  </si>
  <si>
    <t>3211-03</t>
  </si>
  <si>
    <t>集積回路</t>
  </si>
  <si>
    <t>3211-04</t>
  </si>
  <si>
    <t>液晶パネル</t>
  </si>
  <si>
    <t>329</t>
  </si>
  <si>
    <t>その他の電子部品</t>
    <rPh sb="2" eb="3">
      <t>タ</t>
    </rPh>
    <rPh sb="4" eb="6">
      <t>デンシ</t>
    </rPh>
    <rPh sb="6" eb="8">
      <t>ブヒン</t>
    </rPh>
    <phoneticPr fontId="4"/>
  </si>
  <si>
    <t>3299-01</t>
  </si>
  <si>
    <t>磁気テープ・磁気ディスク</t>
  </si>
  <si>
    <t>3299-02</t>
  </si>
  <si>
    <t>電子回路</t>
  </si>
  <si>
    <t>3299-09</t>
  </si>
  <si>
    <t>その他の電子部品</t>
  </si>
  <si>
    <t>331</t>
  </si>
  <si>
    <t>産業用電気機器</t>
    <rPh sb="0" eb="3">
      <t>サンギョウヨウ</t>
    </rPh>
    <rPh sb="3" eb="5">
      <t>デンキ</t>
    </rPh>
    <rPh sb="5" eb="7">
      <t>キキ</t>
    </rPh>
    <phoneticPr fontId="4"/>
  </si>
  <si>
    <t>3311-01</t>
  </si>
  <si>
    <t>回転電気機械</t>
  </si>
  <si>
    <t>3311-02</t>
  </si>
  <si>
    <t>変圧器・変成器</t>
  </si>
  <si>
    <t>3311-03</t>
  </si>
  <si>
    <t>開閉制御装置・配電盤</t>
  </si>
  <si>
    <t>3311-04</t>
  </si>
  <si>
    <t>配線器具</t>
  </si>
  <si>
    <t>3311-05</t>
  </si>
  <si>
    <t>内燃機関電装品</t>
  </si>
  <si>
    <t>3311-09</t>
  </si>
  <si>
    <t>その他の産業用電気機器</t>
  </si>
  <si>
    <t>332</t>
  </si>
  <si>
    <t>民生用電気機器</t>
    <rPh sb="5" eb="7">
      <t>キキ</t>
    </rPh>
    <phoneticPr fontId="4"/>
  </si>
  <si>
    <t>3321-01</t>
  </si>
  <si>
    <t>民生用エアコンディショナ</t>
  </si>
  <si>
    <t>3321-02</t>
  </si>
  <si>
    <t>民生用電気機器（エアコンを除く。）</t>
  </si>
  <si>
    <t>333</t>
  </si>
  <si>
    <t>電子応用装置・電気計測器</t>
    <rPh sb="0" eb="2">
      <t>デンシ</t>
    </rPh>
    <rPh sb="2" eb="4">
      <t>オウヨウ</t>
    </rPh>
    <rPh sb="4" eb="6">
      <t>ソウチ</t>
    </rPh>
    <rPh sb="7" eb="9">
      <t>デンキ</t>
    </rPh>
    <rPh sb="9" eb="12">
      <t>ケイソクキ</t>
    </rPh>
    <phoneticPr fontId="4"/>
  </si>
  <si>
    <t>3331-01</t>
  </si>
  <si>
    <t>電子応用装置</t>
  </si>
  <si>
    <t>3332-01</t>
  </si>
  <si>
    <t>電気計測器</t>
  </si>
  <si>
    <t>339</t>
  </si>
  <si>
    <t>その他の電気機械</t>
    <rPh sb="2" eb="3">
      <t>タ</t>
    </rPh>
    <rPh sb="4" eb="6">
      <t>デンキ</t>
    </rPh>
    <rPh sb="6" eb="8">
      <t>キカイ</t>
    </rPh>
    <phoneticPr fontId="4"/>
  </si>
  <si>
    <t>3399-01</t>
  </si>
  <si>
    <t>電球類</t>
  </si>
  <si>
    <t>3399-02</t>
  </si>
  <si>
    <t>電気照明器具</t>
  </si>
  <si>
    <t>3399-03</t>
  </si>
  <si>
    <t>電池</t>
  </si>
  <si>
    <t>3399-09</t>
  </si>
  <si>
    <t>その他の電気機械器具</t>
  </si>
  <si>
    <t>341</t>
  </si>
  <si>
    <t>通信機械・同関連機器</t>
    <rPh sb="0" eb="2">
      <t>ツウシン</t>
    </rPh>
    <rPh sb="2" eb="4">
      <t>キカイ</t>
    </rPh>
    <rPh sb="5" eb="6">
      <t>ドウ</t>
    </rPh>
    <rPh sb="6" eb="8">
      <t>カンレン</t>
    </rPh>
    <rPh sb="8" eb="10">
      <t>キキ</t>
    </rPh>
    <phoneticPr fontId="2"/>
  </si>
  <si>
    <t>ビデオ機器・デジタルカメラ</t>
  </si>
  <si>
    <t>3411-02</t>
  </si>
  <si>
    <t>電気音響機器</t>
  </si>
  <si>
    <t>3411-03</t>
  </si>
  <si>
    <t>ラジオ・テレビ受信機</t>
  </si>
  <si>
    <t>3412-01</t>
  </si>
  <si>
    <t>有線電気通信機器</t>
  </si>
  <si>
    <t>3412-02</t>
  </si>
  <si>
    <t>携帯電話機</t>
  </si>
  <si>
    <t>3412-03</t>
  </si>
  <si>
    <t>無線電気通信機器（携帯電話機を除く。）</t>
  </si>
  <si>
    <t>3412-09</t>
  </si>
  <si>
    <t>その他の電気通信機器</t>
  </si>
  <si>
    <t>342</t>
  </si>
  <si>
    <t>電子計算機・同附属装置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phoneticPr fontId="4"/>
  </si>
  <si>
    <t>パーソナルコンピュータ</t>
  </si>
  <si>
    <t>3421-02</t>
  </si>
  <si>
    <t>電子計算機本体（パソコンを除く。）</t>
  </si>
  <si>
    <t>3421-03</t>
  </si>
  <si>
    <t>電子計算機附属装置</t>
  </si>
  <si>
    <t>351</t>
  </si>
  <si>
    <t>352</t>
  </si>
  <si>
    <t>その他の自動車</t>
  </si>
  <si>
    <t>トラック・バス・その他の自動車</t>
  </si>
  <si>
    <t>3522-01</t>
  </si>
  <si>
    <t>353</t>
  </si>
  <si>
    <t>自動車部品・同附属品</t>
  </si>
  <si>
    <t>自動車用内燃機関</t>
  </si>
  <si>
    <t>3531-02</t>
  </si>
  <si>
    <t>354</t>
  </si>
  <si>
    <t>3541-02</t>
  </si>
  <si>
    <t>3541-03</t>
  </si>
  <si>
    <t>3541-10</t>
  </si>
  <si>
    <t>359</t>
  </si>
  <si>
    <t>3591-01</t>
  </si>
  <si>
    <t>3591-10</t>
  </si>
  <si>
    <t>3592-01</t>
  </si>
  <si>
    <t>3592-10</t>
  </si>
  <si>
    <t>3599-01</t>
  </si>
  <si>
    <t>3599-09</t>
  </si>
  <si>
    <t>391</t>
  </si>
  <si>
    <t>がん具</t>
  </si>
  <si>
    <t>3911-02</t>
  </si>
  <si>
    <t>3919-02</t>
  </si>
  <si>
    <t>3919-03</t>
  </si>
  <si>
    <t>3919-04</t>
  </si>
  <si>
    <t>筆記具・文具</t>
  </si>
  <si>
    <t>3919-05</t>
  </si>
  <si>
    <t>畳・わら加工品</t>
  </si>
  <si>
    <t>3919-06</t>
  </si>
  <si>
    <t>3919-09</t>
  </si>
  <si>
    <t>392</t>
  </si>
  <si>
    <t>再生資源回収・
加工処理</t>
  </si>
  <si>
    <t>再生資源回収・加工処理</t>
  </si>
  <si>
    <t>411</t>
  </si>
  <si>
    <t>4111-02</t>
  </si>
  <si>
    <t>4112-02</t>
  </si>
  <si>
    <t>412</t>
  </si>
  <si>
    <t>413</t>
  </si>
  <si>
    <t>公共事業</t>
  </si>
  <si>
    <t>4131-02</t>
  </si>
  <si>
    <t>4131-03</t>
  </si>
  <si>
    <t>419</t>
  </si>
  <si>
    <t>4191-01</t>
  </si>
  <si>
    <t>4191-02</t>
  </si>
  <si>
    <t>4191-03</t>
  </si>
  <si>
    <t>4191-09</t>
  </si>
  <si>
    <t>461</t>
  </si>
  <si>
    <t>4611-01</t>
  </si>
  <si>
    <t>4611-02</t>
  </si>
  <si>
    <t>4611-03</t>
  </si>
  <si>
    <t>4611-04</t>
  </si>
  <si>
    <t>462</t>
  </si>
  <si>
    <t>4621-01</t>
  </si>
  <si>
    <t>都市ガス</t>
  </si>
  <si>
    <t>4622-01</t>
  </si>
  <si>
    <t>471</t>
  </si>
  <si>
    <t>4711-01</t>
  </si>
  <si>
    <t>4711-02</t>
  </si>
  <si>
    <t>4711-03</t>
  </si>
  <si>
    <t>481</t>
  </si>
  <si>
    <t>4811-01</t>
  </si>
  <si>
    <t>4811-02</t>
  </si>
  <si>
    <t>511</t>
  </si>
  <si>
    <t>5112-01</t>
  </si>
  <si>
    <t>531</t>
  </si>
  <si>
    <t>5311-01</t>
  </si>
  <si>
    <t>5312-01</t>
  </si>
  <si>
    <t>5312-02</t>
  </si>
  <si>
    <t>551</t>
  </si>
  <si>
    <t>5511-01</t>
  </si>
  <si>
    <t>5511-02</t>
  </si>
  <si>
    <t>552</t>
  </si>
  <si>
    <t>5521-01</t>
  </si>
  <si>
    <t>553</t>
  </si>
  <si>
    <t>5531-01</t>
  </si>
  <si>
    <t>571</t>
  </si>
  <si>
    <t>5711-01</t>
  </si>
  <si>
    <t>5712-01</t>
  </si>
  <si>
    <t>572</t>
  </si>
  <si>
    <t>道路輸送（自家輸送を除く。）</t>
    <rPh sb="7" eb="9">
      <t>ユソウ</t>
    </rPh>
    <phoneticPr fontId="4"/>
  </si>
  <si>
    <t>5721-01</t>
  </si>
  <si>
    <t>バス</t>
  </si>
  <si>
    <t>5721-02</t>
  </si>
  <si>
    <t>ハイヤー・タクシー</t>
  </si>
  <si>
    <t>5722-01</t>
  </si>
  <si>
    <t>道路貨物輸送（自家輸送を除く。）</t>
  </si>
  <si>
    <t>573</t>
  </si>
  <si>
    <t>自家輸送</t>
  </si>
  <si>
    <t>5731-01P</t>
  </si>
  <si>
    <t>5732-01P</t>
  </si>
  <si>
    <t>574</t>
  </si>
  <si>
    <t>5741-01</t>
  </si>
  <si>
    <t>5742-01</t>
  </si>
  <si>
    <t>5743-01</t>
  </si>
  <si>
    <t>575</t>
  </si>
  <si>
    <t>5751-01</t>
  </si>
  <si>
    <t>576</t>
  </si>
  <si>
    <t>貨物利用運送</t>
    <rPh sb="2" eb="4">
      <t>リヨウ</t>
    </rPh>
    <rPh sb="4" eb="6">
      <t>ウンソウ</t>
    </rPh>
    <phoneticPr fontId="2"/>
  </si>
  <si>
    <t>5761-01</t>
  </si>
  <si>
    <t>貨物利用運送</t>
  </si>
  <si>
    <t>577</t>
  </si>
  <si>
    <t>5771-01</t>
  </si>
  <si>
    <t>578</t>
  </si>
  <si>
    <t>運輸附帯サービス</t>
    <rPh sb="2" eb="4">
      <t>フタイ</t>
    </rPh>
    <phoneticPr fontId="3"/>
  </si>
  <si>
    <t>5781-01</t>
  </si>
  <si>
    <t>5789-01</t>
  </si>
  <si>
    <t>5789-02</t>
  </si>
  <si>
    <t>5789-03</t>
  </si>
  <si>
    <t>水運附帯サービス</t>
  </si>
  <si>
    <t>5789-04</t>
  </si>
  <si>
    <t>5789-05</t>
  </si>
  <si>
    <t>5789-06</t>
  </si>
  <si>
    <t>航空附帯サービス</t>
  </si>
  <si>
    <t>5789-09</t>
  </si>
  <si>
    <t>旅行・その他の運輸附帯サービス</t>
  </si>
  <si>
    <t>579</t>
  </si>
  <si>
    <t>郵便・信書便</t>
    <rPh sb="3" eb="5">
      <t>シンショ</t>
    </rPh>
    <rPh sb="5" eb="6">
      <t>ビン</t>
    </rPh>
    <phoneticPr fontId="4"/>
  </si>
  <si>
    <t>5791-01</t>
  </si>
  <si>
    <t>郵便・信書便</t>
  </si>
  <si>
    <t>591</t>
  </si>
  <si>
    <t>5911-01</t>
  </si>
  <si>
    <t>5911-02</t>
  </si>
  <si>
    <t>5911-09</t>
  </si>
  <si>
    <t>5919-09</t>
  </si>
  <si>
    <t>その他の通信サービス</t>
  </si>
  <si>
    <t>592</t>
  </si>
  <si>
    <t>5921-01</t>
  </si>
  <si>
    <t>5921-02</t>
  </si>
  <si>
    <t>5921-03</t>
  </si>
  <si>
    <t>593</t>
  </si>
  <si>
    <t>情報サービス</t>
    <rPh sb="0" eb="2">
      <t>ジョウホウ</t>
    </rPh>
    <phoneticPr fontId="2"/>
  </si>
  <si>
    <t>5931-01</t>
  </si>
  <si>
    <t>情報サービス</t>
  </si>
  <si>
    <t>594</t>
  </si>
  <si>
    <t>5941-01</t>
  </si>
  <si>
    <t>インターネット附随サービス</t>
  </si>
  <si>
    <t>595</t>
  </si>
  <si>
    <t>映像・音声・文字情報制作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phoneticPr fontId="4"/>
  </si>
  <si>
    <t>5951-01</t>
  </si>
  <si>
    <t>映像・音声・文字情報制作業</t>
  </si>
  <si>
    <t>5951-02</t>
  </si>
  <si>
    <t>新聞</t>
  </si>
  <si>
    <t>5951-03</t>
  </si>
  <si>
    <t>出版</t>
  </si>
  <si>
    <t>611</t>
  </si>
  <si>
    <t>631</t>
  </si>
  <si>
    <t>6311-01</t>
  </si>
  <si>
    <t>6311-02</t>
  </si>
  <si>
    <t>6312-01</t>
  </si>
  <si>
    <t>6312-02</t>
  </si>
  <si>
    <t>6312-03</t>
  </si>
  <si>
    <t>6312-04</t>
  </si>
  <si>
    <t>632</t>
  </si>
  <si>
    <t>6321-01</t>
  </si>
  <si>
    <t>6321-02</t>
  </si>
  <si>
    <t>6321-03</t>
  </si>
  <si>
    <t>自然科学研究機関（非営利）★</t>
  </si>
  <si>
    <t>6321-04</t>
  </si>
  <si>
    <t>6321-05</t>
  </si>
  <si>
    <t>6321-06</t>
  </si>
  <si>
    <t>6322-01</t>
  </si>
  <si>
    <t>641</t>
  </si>
  <si>
    <t>医療</t>
    <rPh sb="0" eb="2">
      <t>イリョウ</t>
    </rPh>
    <phoneticPr fontId="4"/>
  </si>
  <si>
    <t>医療（入院診療）</t>
  </si>
  <si>
    <t>6411-02</t>
  </si>
  <si>
    <t>医療（入院外診療）</t>
  </si>
  <si>
    <t>6411-03</t>
  </si>
  <si>
    <t>医療（歯科診療）</t>
  </si>
  <si>
    <t>6411-04</t>
  </si>
  <si>
    <t>医療（調剤）</t>
  </si>
  <si>
    <t>6411-05</t>
  </si>
  <si>
    <t>医療（その他の医療サービス）</t>
  </si>
  <si>
    <t>642</t>
  </si>
  <si>
    <t>保健衛生</t>
    <rPh sb="0" eb="2">
      <t>ホケン</t>
    </rPh>
    <rPh sb="2" eb="4">
      <t>エイセイ</t>
    </rPh>
    <phoneticPr fontId="4"/>
  </si>
  <si>
    <t>6421-02</t>
  </si>
  <si>
    <t>643</t>
  </si>
  <si>
    <t>社会保険・社会福祉</t>
    <rPh sb="0" eb="2">
      <t>シャカイ</t>
    </rPh>
    <rPh sb="2" eb="4">
      <t>ホケン</t>
    </rPh>
    <rPh sb="5" eb="7">
      <t>シャカイ</t>
    </rPh>
    <rPh sb="7" eb="9">
      <t>フクシ</t>
    </rPh>
    <phoneticPr fontId="4"/>
  </si>
  <si>
    <t>6431-01</t>
  </si>
  <si>
    <t>社会保険事業★★</t>
  </si>
  <si>
    <t>6431-02</t>
  </si>
  <si>
    <t>6431-03</t>
  </si>
  <si>
    <t>6431-04</t>
  </si>
  <si>
    <t>社会福祉（産業）</t>
  </si>
  <si>
    <t>644</t>
  </si>
  <si>
    <t>介護</t>
  </si>
  <si>
    <t>6441-01</t>
  </si>
  <si>
    <t>介護（施設サービス）</t>
  </si>
  <si>
    <t>6441-02</t>
  </si>
  <si>
    <t>介護（施設サービスを除く。）</t>
  </si>
  <si>
    <t>659</t>
  </si>
  <si>
    <t>6599-01</t>
  </si>
  <si>
    <t>6599-02</t>
  </si>
  <si>
    <t>対家計民間非営利団体（別掲を除く。）★</t>
  </si>
  <si>
    <t>661</t>
  </si>
  <si>
    <t>物品賃貸サービス</t>
  </si>
  <si>
    <t>6611-01</t>
  </si>
  <si>
    <t>物品賃貸業（貸自動車を除く。）</t>
  </si>
  <si>
    <t>6612-01</t>
  </si>
  <si>
    <t>662</t>
  </si>
  <si>
    <t>6621-01</t>
  </si>
  <si>
    <t>663</t>
  </si>
  <si>
    <t>自動車整備・機械修理</t>
  </si>
  <si>
    <t>6631-10</t>
  </si>
  <si>
    <t>自動車整備</t>
  </si>
  <si>
    <t>6632-10</t>
  </si>
  <si>
    <t>669</t>
  </si>
  <si>
    <t>その他の対事業所サービス</t>
  </si>
  <si>
    <t>6699-01</t>
  </si>
  <si>
    <t>法務・財務・会計サービス</t>
  </si>
  <si>
    <t>6699-02</t>
  </si>
  <si>
    <t>土木建築サービス</t>
  </si>
  <si>
    <t>6699-03</t>
  </si>
  <si>
    <t>労働者派遣サービス</t>
  </si>
  <si>
    <t>6699-04</t>
  </si>
  <si>
    <t>建物サービス</t>
  </si>
  <si>
    <t>6699-05</t>
  </si>
  <si>
    <t>警備業</t>
  </si>
  <si>
    <t>6699-09</t>
  </si>
  <si>
    <t>671</t>
  </si>
  <si>
    <t>宿泊業</t>
    <rPh sb="0" eb="2">
      <t>シュクハク</t>
    </rPh>
    <rPh sb="2" eb="3">
      <t>ギョウ</t>
    </rPh>
    <phoneticPr fontId="4"/>
  </si>
  <si>
    <t>6711-01</t>
  </si>
  <si>
    <t>宿泊業</t>
  </si>
  <si>
    <t>672</t>
  </si>
  <si>
    <t>飲食サービス</t>
    <rPh sb="0" eb="2">
      <t>インショク</t>
    </rPh>
    <phoneticPr fontId="4"/>
  </si>
  <si>
    <t>6721-01</t>
  </si>
  <si>
    <t>飲食サービス</t>
  </si>
  <si>
    <t>673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</si>
  <si>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4"/>
  </si>
  <si>
    <t>6731-01</t>
  </si>
  <si>
    <t>洗濯業</t>
  </si>
  <si>
    <t>6731-02</t>
  </si>
  <si>
    <t>6731-03</t>
  </si>
  <si>
    <t>6731-04</t>
  </si>
  <si>
    <t>6731-09</t>
  </si>
  <si>
    <t>その他の洗濯・理容・美容・浴場業</t>
  </si>
  <si>
    <t>674</t>
  </si>
  <si>
    <t>娯楽サービス</t>
    <rPh sb="0" eb="2">
      <t>ゴラク</t>
    </rPh>
    <phoneticPr fontId="4"/>
  </si>
  <si>
    <t>6741-01</t>
  </si>
  <si>
    <t>6741-02</t>
  </si>
  <si>
    <t>興行場（映画館を除く。）・興行団</t>
  </si>
  <si>
    <t>6741-03</t>
  </si>
  <si>
    <t>6741-04</t>
  </si>
  <si>
    <t>スポーツ施設提供業・公園・遊園地</t>
  </si>
  <si>
    <t>6741-05</t>
  </si>
  <si>
    <t>6741-09</t>
  </si>
  <si>
    <t>679</t>
  </si>
  <si>
    <t>その他の対個人サービス</t>
  </si>
  <si>
    <t>6799-01</t>
  </si>
  <si>
    <t>6799-02</t>
  </si>
  <si>
    <t>6799-03</t>
  </si>
  <si>
    <t>個人教授業</t>
  </si>
  <si>
    <t>6799-04</t>
  </si>
  <si>
    <t>各種修理業（別掲を除く。）</t>
  </si>
  <si>
    <t>6799-09</t>
  </si>
  <si>
    <t>681</t>
  </si>
  <si>
    <t>6811-00P</t>
  </si>
  <si>
    <t>691</t>
  </si>
  <si>
    <t>6911-00</t>
  </si>
  <si>
    <t>9700-00</t>
    <phoneticPr fontId="1"/>
  </si>
  <si>
    <t>(注)　　１．基本分類の部門名欄の★印は、活動主体を次のように示しています。</t>
    <rPh sb="1" eb="2">
      <t>チュウ</t>
    </rPh>
    <rPh sb="7" eb="9">
      <t>キホン</t>
    </rPh>
    <rPh sb="9" eb="11">
      <t>ブンルイ</t>
    </rPh>
    <rPh sb="12" eb="14">
      <t>ブモン</t>
    </rPh>
    <rPh sb="14" eb="15">
      <t>メイ</t>
    </rPh>
    <rPh sb="15" eb="16">
      <t>ラン</t>
    </rPh>
    <rPh sb="18" eb="19">
      <t>シルシ</t>
    </rPh>
    <rPh sb="21" eb="23">
      <t>カツドウ</t>
    </rPh>
    <rPh sb="23" eb="25">
      <t>シュタイ</t>
    </rPh>
    <rPh sb="26" eb="27">
      <t>ツ</t>
    </rPh>
    <rPh sb="31" eb="32">
      <t>シメ</t>
    </rPh>
    <phoneticPr fontId="1"/>
  </si>
  <si>
    <t>　　　　２． Pは、仮設部門を示しています。</t>
    <rPh sb="10" eb="12">
      <t>カセツ</t>
    </rPh>
    <rPh sb="12" eb="14">
      <t>ブモン</t>
    </rPh>
    <rPh sb="15" eb="16">
      <t>シメ</t>
    </rPh>
    <phoneticPr fontId="1"/>
  </si>
  <si>
    <t>インターネット附随サー
ビス</t>
    <rPh sb="7" eb="9">
      <t>フズイ</t>
    </rPh>
    <phoneticPr fontId="4"/>
  </si>
  <si>
    <t>その他の非営利団体サー
ビス</t>
    <rPh sb="4" eb="7">
      <t>ヒエイリ</t>
    </rPh>
    <rPh sb="7" eb="9">
      <t>ダンタイ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</si>
</sst>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00_ "/>
    <numFmt numFmtId="178" formatCode="0.000;&quot;▲ &quot;0.00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6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8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2" borderId="0" xfId="0" applyFont="1" applyFill="1" applyBorder="1" applyAlignment="1" applyProtection="1">
      <alignment horizontal="left" vertical="center"/>
    </xf>
    <xf numFmtId="0" fontId="0" fillId="3" borderId="0" xfId="0" applyFill="1"/>
    <xf numFmtId="0" fontId="2" fillId="0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quotePrefix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Fill="1"/>
    <xf numFmtId="0" fontId="2" fillId="0" borderId="2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center"/>
    </xf>
    <xf numFmtId="0" fontId="0" fillId="2" borderId="0" xfId="0" applyFill="1"/>
    <xf numFmtId="176" fontId="2" fillId="0" borderId="0" xfId="0" applyNumberFormat="1" applyFont="1" applyBorder="1" applyAlignment="1">
      <alignment horizontal="right"/>
    </xf>
    <xf numFmtId="176" fontId="2" fillId="2" borderId="2" xfId="0" applyNumberFormat="1" applyFont="1" applyFill="1" applyBorder="1" applyAlignment="1" applyProtection="1">
      <alignment horizontal="right" vertical="center"/>
    </xf>
    <xf numFmtId="176" fontId="2" fillId="2" borderId="2" xfId="0" applyNumberFormat="1" applyFont="1" applyFill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0" fontId="2" fillId="2" borderId="4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>
      <alignment horizontal="right"/>
    </xf>
    <xf numFmtId="0" fontId="2" fillId="2" borderId="4" xfId="0" quotePrefix="1" applyFont="1" applyFill="1" applyBorder="1" applyAlignment="1" applyProtection="1">
      <alignment horizontal="right" vertical="center"/>
    </xf>
    <xf numFmtId="176" fontId="2" fillId="0" borderId="0" xfId="0" applyNumberFormat="1" applyFont="1" applyAlignment="1">
      <alignment horizontal="left"/>
    </xf>
    <xf numFmtId="176" fontId="4" fillId="0" borderId="5" xfId="0" applyNumberFormat="1" applyFont="1" applyBorder="1" applyAlignment="1"/>
    <xf numFmtId="176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177" fontId="2" fillId="2" borderId="6" xfId="0" applyNumberFormat="1" applyFont="1" applyFill="1" applyBorder="1" applyAlignment="1" applyProtection="1">
      <alignment horizontal="right" vertical="center"/>
    </xf>
    <xf numFmtId="177" fontId="2" fillId="2" borderId="6" xfId="0" applyNumberFormat="1" applyFont="1" applyFill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76" fontId="2" fillId="4" borderId="7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77" fontId="2" fillId="4" borderId="10" xfId="0" applyNumberFormat="1" applyFont="1" applyFill="1" applyBorder="1" applyAlignment="1">
      <alignment horizontal="center"/>
    </xf>
    <xf numFmtId="0" fontId="2" fillId="4" borderId="3" xfId="0" applyFont="1" applyFill="1" applyBorder="1" applyAlignment="1" applyProtection="1">
      <alignment horizontal="center" vertical="center"/>
    </xf>
    <xf numFmtId="176" fontId="2" fillId="4" borderId="3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177" fontId="2" fillId="4" borderId="6" xfId="0" applyNumberFormat="1" applyFont="1" applyFill="1" applyBorder="1" applyAlignment="1" applyProtection="1">
      <alignment horizontal="center" vertical="center"/>
    </xf>
    <xf numFmtId="0" fontId="2" fillId="4" borderId="11" xfId="0" applyFont="1" applyFill="1" applyBorder="1"/>
    <xf numFmtId="0" fontId="2" fillId="4" borderId="11" xfId="0" applyFont="1" applyFill="1" applyBorder="1" applyAlignment="1" applyProtection="1">
      <alignment horizontal="center" vertical="center"/>
    </xf>
    <xf numFmtId="176" fontId="2" fillId="4" borderId="11" xfId="0" applyNumberFormat="1" applyFont="1" applyFill="1" applyBorder="1" applyAlignment="1" applyProtection="1">
      <alignment horizontal="right" vertical="center"/>
    </xf>
    <xf numFmtId="0" fontId="2" fillId="4" borderId="12" xfId="0" applyFont="1" applyFill="1" applyBorder="1" applyAlignment="1">
      <alignment horizontal="right"/>
    </xf>
    <xf numFmtId="0" fontId="2" fillId="4" borderId="11" xfId="0" applyFont="1" applyFill="1" applyBorder="1" applyAlignment="1" applyProtection="1">
      <alignment horizontal="right" vertical="center"/>
    </xf>
    <xf numFmtId="177" fontId="2" fillId="4" borderId="1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4" xfId="0" quotePrefix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left" vertical="center"/>
    </xf>
    <xf numFmtId="176" fontId="2" fillId="0" borderId="15" xfId="0" applyNumberFormat="1" applyFont="1" applyFill="1" applyBorder="1" applyAlignment="1" applyProtection="1">
      <alignment horizontal="right" vertical="center"/>
    </xf>
    <xf numFmtId="0" fontId="2" fillId="0" borderId="16" xfId="0" quotePrefix="1" applyFont="1" applyFill="1" applyBorder="1" applyAlignment="1" applyProtection="1">
      <alignment horizontal="right" vertical="center"/>
    </xf>
    <xf numFmtId="177" fontId="2" fillId="0" borderId="17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4" xfId="0" quotePrefix="1" applyFont="1" applyFill="1" applyBorder="1" applyAlignment="1">
      <alignment horizontal="right"/>
    </xf>
    <xf numFmtId="0" fontId="2" fillId="2" borderId="3" xfId="0" quotePrefix="1" applyFont="1" applyFill="1" applyBorder="1" applyAlignment="1">
      <alignment horizontal="right" vertical="center"/>
    </xf>
    <xf numFmtId="0" fontId="2" fillId="2" borderId="3" xfId="0" quotePrefix="1" applyFont="1" applyFill="1" applyBorder="1" applyAlignment="1">
      <alignment horizontal="right"/>
    </xf>
    <xf numFmtId="176" fontId="2" fillId="0" borderId="18" xfId="0" applyNumberFormat="1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right" vertical="center"/>
    </xf>
    <xf numFmtId="49" fontId="2" fillId="2" borderId="3" xfId="0" quotePrefix="1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vertical="center"/>
    </xf>
    <xf numFmtId="178" fontId="2" fillId="2" borderId="3" xfId="0" applyNumberFormat="1" applyFont="1" applyFill="1" applyBorder="1" applyAlignment="1" applyProtection="1">
      <alignment horizontal="right" vertical="center"/>
    </xf>
    <xf numFmtId="178" fontId="2" fillId="0" borderId="3" xfId="0" applyNumberFormat="1" applyFont="1" applyFill="1" applyBorder="1" applyAlignment="1" applyProtection="1">
      <alignment horizontal="right" vertical="center"/>
    </xf>
    <xf numFmtId="178" fontId="2" fillId="0" borderId="3" xfId="0" applyNumberFormat="1" applyFont="1" applyFill="1" applyBorder="1" applyAlignment="1">
      <alignment horizontal="right"/>
    </xf>
    <xf numFmtId="0" fontId="5" fillId="0" borderId="0" xfId="0" applyFont="1" applyFill="1"/>
    <xf numFmtId="0" fontId="6" fillId="0" borderId="0" xfId="0" applyFont="1" applyFill="1" applyBorder="1" applyAlignment="1">
      <alignment shrinkToFi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>
      <alignment vertical="top" wrapTex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>
      <alignment shrinkToFit="1"/>
    </xf>
    <xf numFmtId="0" fontId="2" fillId="2" borderId="0" xfId="0" applyFont="1" applyFill="1" applyBorder="1" applyAlignment="1" applyProtection="1">
      <alignment horizontal="left" vertical="center" shrinkToFit="1"/>
    </xf>
    <xf numFmtId="0" fontId="2" fillId="2" borderId="0" xfId="0" applyFont="1" applyFill="1" applyBorder="1" applyAlignment="1">
      <alignment shrinkToFit="1"/>
    </xf>
    <xf numFmtId="0" fontId="2" fillId="0" borderId="15" xfId="0" applyFont="1" applyFill="1" applyBorder="1" applyAlignment="1" applyProtection="1">
      <alignment horizontal="left" vertical="center" shrinkToFit="1"/>
    </xf>
    <xf numFmtId="0" fontId="2" fillId="2" borderId="2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23"/>
  <sheetViews>
    <sheetView showGridLines="0" tabSelected="1" view="pageBreakPreview" topLeftCell="A85" zoomScale="75" zoomScaleNormal="75" workbookViewId="0">
      <selection activeCell="E452" sqref="E452"/>
    </sheetView>
  </sheetViews>
  <sheetFormatPr defaultRowHeight="13.5" x14ac:dyDescent="0.15"/>
  <cols>
    <col min="1" max="1" width="3.375" style="1" customWidth="1"/>
    <col min="2" max="2" width="4.125" style="2" customWidth="1"/>
    <col min="3" max="3" width="22.625" style="2" customWidth="1"/>
    <col min="4" max="5" width="12.625" style="21" customWidth="1"/>
    <col min="6" max="7" width="8.625" style="11" customWidth="1"/>
    <col min="8" max="8" width="30" style="2" customWidth="1"/>
    <col min="9" max="9" width="12.625" style="11" customWidth="1"/>
    <col min="10" max="10" width="12.625" style="21" customWidth="1"/>
    <col min="11" max="11" width="8.625" style="24" customWidth="1"/>
    <col min="12" max="18" width="9" style="14"/>
  </cols>
  <sheetData>
    <row r="2" spans="1:18" ht="19.5" thickBot="1" x14ac:dyDescent="0.25">
      <c r="B2" s="3"/>
      <c r="C2" s="3"/>
      <c r="D2" s="30" t="s">
        <v>0</v>
      </c>
      <c r="E2" s="31"/>
      <c r="F2" s="32"/>
      <c r="G2" s="32"/>
      <c r="H2" s="33"/>
      <c r="I2" s="12"/>
      <c r="J2" s="18"/>
      <c r="K2" s="23"/>
    </row>
    <row r="3" spans="1:18" ht="15" thickTop="1" thickBot="1" x14ac:dyDescent="0.2">
      <c r="B3" s="4"/>
      <c r="C3" s="4"/>
      <c r="D3" s="18"/>
      <c r="E3" s="18"/>
      <c r="F3" s="12"/>
      <c r="G3" s="13"/>
      <c r="H3" s="4"/>
      <c r="I3" s="12"/>
      <c r="J3" s="22"/>
      <c r="K3" s="23"/>
    </row>
    <row r="4" spans="1:18" ht="12" customHeight="1" x14ac:dyDescent="0.15">
      <c r="A4" s="16"/>
      <c r="B4" s="36"/>
      <c r="C4" s="37" t="s">
        <v>1</v>
      </c>
      <c r="D4" s="38"/>
      <c r="E4" s="38"/>
      <c r="F4" s="36"/>
      <c r="G4" s="39"/>
      <c r="H4" s="37" t="s">
        <v>2</v>
      </c>
      <c r="I4" s="36"/>
      <c r="J4" s="38"/>
      <c r="K4" s="40"/>
    </row>
    <row r="5" spans="1:18" ht="12" customHeight="1" x14ac:dyDescent="0.15">
      <c r="B5" s="41" t="s">
        <v>159</v>
      </c>
      <c r="C5" s="41" t="s">
        <v>392</v>
      </c>
      <c r="D5" s="42" t="s">
        <v>4</v>
      </c>
      <c r="E5" s="42" t="s">
        <v>3</v>
      </c>
      <c r="F5" s="41" t="s">
        <v>102</v>
      </c>
      <c r="G5" s="43" t="s">
        <v>5</v>
      </c>
      <c r="H5" s="41" t="s">
        <v>393</v>
      </c>
      <c r="I5" s="41" t="s">
        <v>4</v>
      </c>
      <c r="J5" s="42" t="s">
        <v>3</v>
      </c>
      <c r="K5" s="44" t="s">
        <v>101</v>
      </c>
    </row>
    <row r="6" spans="1:18" ht="12" customHeight="1" x14ac:dyDescent="0.15">
      <c r="B6" s="45"/>
      <c r="C6" s="46" t="s">
        <v>160</v>
      </c>
      <c r="D6" s="47" t="s">
        <v>100</v>
      </c>
      <c r="E6" s="47" t="s">
        <v>99</v>
      </c>
      <c r="F6" s="46" t="s">
        <v>104</v>
      </c>
      <c r="G6" s="48"/>
      <c r="H6" s="46" t="s">
        <v>160</v>
      </c>
      <c r="I6" s="49" t="s">
        <v>99</v>
      </c>
      <c r="J6" s="47" t="s">
        <v>99</v>
      </c>
      <c r="K6" s="50" t="s">
        <v>103</v>
      </c>
    </row>
    <row r="7" spans="1:18" s="17" customFormat="1" ht="15.95" customHeight="1" x14ac:dyDescent="0.15">
      <c r="A7" s="1"/>
      <c r="B7" s="10" t="s">
        <v>394</v>
      </c>
      <c r="C7" s="9" t="s">
        <v>161</v>
      </c>
      <c r="D7" s="19">
        <f>SUM(I8:I21)</f>
        <v>107649</v>
      </c>
      <c r="E7" s="19">
        <f>SUM(J8:J21)</f>
        <v>6042979</v>
      </c>
      <c r="F7" s="71">
        <f>+D7/E7*100</f>
        <v>1.7813896093301</v>
      </c>
      <c r="G7" s="25"/>
      <c r="H7" s="5"/>
      <c r="I7" s="19"/>
      <c r="J7" s="19"/>
      <c r="K7" s="34"/>
      <c r="L7" s="14"/>
      <c r="M7" s="14"/>
      <c r="N7" s="14"/>
      <c r="O7" s="14"/>
      <c r="P7" s="14"/>
      <c r="Q7" s="14"/>
      <c r="R7" s="14"/>
    </row>
    <row r="8" spans="1:18" s="6" customFormat="1" ht="12" customHeight="1" x14ac:dyDescent="0.15">
      <c r="A8" s="1"/>
      <c r="B8" s="51"/>
      <c r="C8" s="15"/>
      <c r="D8" s="52"/>
      <c r="E8" s="53"/>
      <c r="F8" s="72"/>
      <c r="G8" s="54" t="s">
        <v>6</v>
      </c>
      <c r="H8" s="78" t="s">
        <v>105</v>
      </c>
      <c r="I8" s="52">
        <v>8878</v>
      </c>
      <c r="J8" s="52">
        <v>1935574</v>
      </c>
      <c r="K8" s="55">
        <f>+I8/J8*100</f>
        <v>0.45867530768650538</v>
      </c>
      <c r="L8" s="14"/>
      <c r="M8" s="14"/>
      <c r="N8" s="14"/>
      <c r="O8" s="14"/>
      <c r="P8" s="14"/>
      <c r="Q8" s="14"/>
      <c r="R8" s="14"/>
    </row>
    <row r="9" spans="1:18" s="6" customFormat="1" ht="12" customHeight="1" x14ac:dyDescent="0.15">
      <c r="A9" s="1"/>
      <c r="B9" s="63"/>
      <c r="C9" s="7"/>
      <c r="D9" s="61"/>
      <c r="E9" s="62"/>
      <c r="F9" s="73"/>
      <c r="G9" s="64" t="s">
        <v>395</v>
      </c>
      <c r="H9" s="79" t="s">
        <v>106</v>
      </c>
      <c r="I9" s="61">
        <v>0</v>
      </c>
      <c r="J9" s="61">
        <v>39735</v>
      </c>
      <c r="K9" s="55">
        <f t="shared" ref="K9:K21" si="0">+I9/J9*100</f>
        <v>0</v>
      </c>
      <c r="L9" s="14"/>
      <c r="M9" s="14"/>
      <c r="N9" s="14"/>
      <c r="O9" s="14"/>
      <c r="P9" s="14"/>
      <c r="Q9" s="14"/>
      <c r="R9" s="14"/>
    </row>
    <row r="10" spans="1:18" s="6" customFormat="1" ht="12" customHeight="1" x14ac:dyDescent="0.15">
      <c r="A10" s="1"/>
      <c r="B10" s="63"/>
      <c r="C10" s="7"/>
      <c r="D10" s="61"/>
      <c r="E10" s="62"/>
      <c r="F10" s="73"/>
      <c r="G10" s="64" t="s">
        <v>7</v>
      </c>
      <c r="H10" s="79" t="s">
        <v>107</v>
      </c>
      <c r="I10" s="61">
        <v>160</v>
      </c>
      <c r="J10" s="61">
        <v>216534</v>
      </c>
      <c r="K10" s="55">
        <f t="shared" si="0"/>
        <v>7.3891398117616636E-2</v>
      </c>
      <c r="L10" s="14"/>
      <c r="M10" s="14"/>
      <c r="N10" s="14"/>
      <c r="O10" s="14"/>
      <c r="P10" s="14"/>
      <c r="Q10" s="14"/>
      <c r="R10" s="14"/>
    </row>
    <row r="11" spans="1:18" s="6" customFormat="1" ht="12" customHeight="1" x14ac:dyDescent="0.15">
      <c r="A11" s="1"/>
      <c r="B11" s="63"/>
      <c r="C11" s="7"/>
      <c r="D11" s="61"/>
      <c r="E11" s="62"/>
      <c r="F11" s="73"/>
      <c r="G11" s="64" t="s">
        <v>396</v>
      </c>
      <c r="H11" s="79" t="s">
        <v>108</v>
      </c>
      <c r="I11" s="61">
        <v>7</v>
      </c>
      <c r="J11" s="61">
        <v>60647</v>
      </c>
      <c r="K11" s="55">
        <f t="shared" si="0"/>
        <v>1.1542203241710226E-2</v>
      </c>
      <c r="L11" s="14"/>
      <c r="M11" s="14"/>
      <c r="N11" s="14"/>
      <c r="O11" s="14"/>
      <c r="P11" s="14"/>
      <c r="Q11" s="14"/>
      <c r="R11" s="14"/>
    </row>
    <row r="12" spans="1:18" s="6" customFormat="1" ht="12" customHeight="1" x14ac:dyDescent="0.15">
      <c r="A12" s="1"/>
      <c r="B12" s="63"/>
      <c r="C12" s="7"/>
      <c r="D12" s="61"/>
      <c r="E12" s="62"/>
      <c r="F12" s="73"/>
      <c r="G12" s="64" t="s">
        <v>8</v>
      </c>
      <c r="H12" s="79" t="s">
        <v>109</v>
      </c>
      <c r="I12" s="61">
        <v>9714</v>
      </c>
      <c r="J12" s="61">
        <v>1452367</v>
      </c>
      <c r="K12" s="55">
        <f t="shared" si="0"/>
        <v>0.66883921212751318</v>
      </c>
      <c r="L12" s="14"/>
      <c r="M12" s="14"/>
      <c r="N12" s="14"/>
      <c r="O12" s="14"/>
      <c r="P12" s="14"/>
      <c r="Q12" s="14"/>
      <c r="R12" s="14"/>
    </row>
    <row r="13" spans="1:18" s="6" customFormat="1" ht="12" customHeight="1" x14ac:dyDescent="0.15">
      <c r="A13" s="1"/>
      <c r="B13" s="63"/>
      <c r="C13" s="7"/>
      <c r="D13" s="61"/>
      <c r="E13" s="62"/>
      <c r="F13" s="73"/>
      <c r="G13" s="64" t="s">
        <v>397</v>
      </c>
      <c r="H13" s="79" t="s">
        <v>110</v>
      </c>
      <c r="I13" s="61">
        <v>5605</v>
      </c>
      <c r="J13" s="61">
        <v>681902</v>
      </c>
      <c r="K13" s="55">
        <f t="shared" si="0"/>
        <v>0.82196561969315241</v>
      </c>
      <c r="L13" s="14"/>
      <c r="M13" s="14"/>
      <c r="N13" s="14"/>
      <c r="O13" s="14"/>
      <c r="P13" s="14"/>
      <c r="Q13" s="14"/>
      <c r="R13" s="14"/>
    </row>
    <row r="14" spans="1:18" s="6" customFormat="1" ht="12" customHeight="1" x14ac:dyDescent="0.15">
      <c r="A14" s="1"/>
      <c r="B14" s="63"/>
      <c r="C14" s="7"/>
      <c r="D14" s="61"/>
      <c r="E14" s="62"/>
      <c r="F14" s="73"/>
      <c r="G14" s="64" t="s">
        <v>9</v>
      </c>
      <c r="H14" s="79" t="s">
        <v>111</v>
      </c>
      <c r="I14" s="61">
        <v>73805</v>
      </c>
      <c r="J14" s="61">
        <v>770317</v>
      </c>
      <c r="K14" s="55">
        <f t="shared" si="0"/>
        <v>9.5811204997423136</v>
      </c>
      <c r="L14" s="14"/>
      <c r="M14" s="14"/>
      <c r="N14" s="14"/>
      <c r="O14" s="14"/>
      <c r="P14" s="14"/>
      <c r="Q14" s="14"/>
      <c r="R14" s="14"/>
    </row>
    <row r="15" spans="1:18" s="6" customFormat="1" ht="12" customHeight="1" x14ac:dyDescent="0.15">
      <c r="A15" s="1"/>
      <c r="B15" s="63"/>
      <c r="C15" s="7"/>
      <c r="D15" s="61"/>
      <c r="E15" s="62"/>
      <c r="F15" s="73"/>
      <c r="G15" s="64" t="s">
        <v>10</v>
      </c>
      <c r="H15" s="79" t="s">
        <v>112</v>
      </c>
      <c r="I15" s="61">
        <v>0</v>
      </c>
      <c r="J15" s="61">
        <v>60460</v>
      </c>
      <c r="K15" s="55">
        <f t="shared" si="0"/>
        <v>0</v>
      </c>
      <c r="L15" s="14"/>
      <c r="M15" s="14"/>
      <c r="N15" s="14"/>
      <c r="O15" s="14"/>
      <c r="P15" s="14"/>
      <c r="Q15" s="14"/>
      <c r="R15" s="14"/>
    </row>
    <row r="16" spans="1:18" s="6" customFormat="1" ht="12" customHeight="1" x14ac:dyDescent="0.15">
      <c r="A16" s="1"/>
      <c r="B16" s="63"/>
      <c r="C16" s="7"/>
      <c r="D16" s="61"/>
      <c r="E16" s="62"/>
      <c r="F16" s="73"/>
      <c r="G16" s="64" t="s">
        <v>398</v>
      </c>
      <c r="H16" s="79" t="s">
        <v>113</v>
      </c>
      <c r="I16" s="61">
        <v>59</v>
      </c>
      <c r="J16" s="61">
        <v>83704</v>
      </c>
      <c r="K16" s="55">
        <f t="shared" si="0"/>
        <v>7.048647615406671E-2</v>
      </c>
      <c r="L16" s="14"/>
      <c r="M16" s="14"/>
      <c r="N16" s="14"/>
      <c r="O16" s="14"/>
      <c r="P16" s="14"/>
      <c r="Q16" s="14"/>
      <c r="R16" s="14"/>
    </row>
    <row r="17" spans="1:18" s="6" customFormat="1" ht="12" customHeight="1" x14ac:dyDescent="0.15">
      <c r="A17" s="1"/>
      <c r="B17" s="63"/>
      <c r="C17" s="7"/>
      <c r="D17" s="61"/>
      <c r="E17" s="62"/>
      <c r="F17" s="73"/>
      <c r="G17" s="64" t="s">
        <v>399</v>
      </c>
      <c r="H17" s="79" t="s">
        <v>114</v>
      </c>
      <c r="I17" s="61">
        <v>1</v>
      </c>
      <c r="J17" s="61">
        <v>18869</v>
      </c>
      <c r="K17" s="55">
        <f t="shared" si="0"/>
        <v>5.2996979172187184E-3</v>
      </c>
      <c r="L17" s="14"/>
      <c r="M17" s="14"/>
      <c r="N17" s="14"/>
      <c r="O17" s="14"/>
      <c r="P17" s="14"/>
      <c r="Q17" s="14"/>
      <c r="R17" s="14"/>
    </row>
    <row r="18" spans="1:18" s="6" customFormat="1" ht="12" customHeight="1" x14ac:dyDescent="0.15">
      <c r="A18" s="1"/>
      <c r="B18" s="63"/>
      <c r="C18" s="7"/>
      <c r="D18" s="61"/>
      <c r="E18" s="62"/>
      <c r="F18" s="73"/>
      <c r="G18" s="64" t="s">
        <v>11</v>
      </c>
      <c r="H18" s="79" t="s">
        <v>115</v>
      </c>
      <c r="I18" s="61">
        <v>15</v>
      </c>
      <c r="J18" s="61">
        <v>220869</v>
      </c>
      <c r="K18" s="55">
        <f t="shared" si="0"/>
        <v>6.7913559621313995E-3</v>
      </c>
      <c r="L18" s="14"/>
      <c r="M18" s="14"/>
      <c r="N18" s="14"/>
      <c r="O18" s="14"/>
      <c r="P18" s="14"/>
      <c r="Q18" s="14"/>
      <c r="R18" s="14"/>
    </row>
    <row r="19" spans="1:18" s="6" customFormat="1" ht="12" customHeight="1" x14ac:dyDescent="0.15">
      <c r="A19" s="1"/>
      <c r="B19" s="63"/>
      <c r="C19" s="7"/>
      <c r="D19" s="61"/>
      <c r="E19" s="62"/>
      <c r="F19" s="73"/>
      <c r="G19" s="64" t="s">
        <v>400</v>
      </c>
      <c r="H19" s="79" t="s">
        <v>116</v>
      </c>
      <c r="I19" s="61">
        <v>3722</v>
      </c>
      <c r="J19" s="61">
        <v>91589</v>
      </c>
      <c r="K19" s="55">
        <f t="shared" si="0"/>
        <v>4.0638067890248823</v>
      </c>
      <c r="L19" s="14"/>
      <c r="M19" s="14"/>
      <c r="N19" s="14"/>
      <c r="O19" s="14"/>
      <c r="P19" s="14"/>
      <c r="Q19" s="14"/>
      <c r="R19" s="14"/>
    </row>
    <row r="20" spans="1:18" s="6" customFormat="1" ht="12" customHeight="1" x14ac:dyDescent="0.15">
      <c r="A20" s="1"/>
      <c r="B20" s="63"/>
      <c r="C20" s="7"/>
      <c r="D20" s="61"/>
      <c r="E20" s="62"/>
      <c r="F20" s="73"/>
      <c r="G20" s="64" t="s">
        <v>401</v>
      </c>
      <c r="H20" s="79" t="s">
        <v>117</v>
      </c>
      <c r="I20" s="61">
        <v>5621</v>
      </c>
      <c r="J20" s="61">
        <v>357297</v>
      </c>
      <c r="K20" s="55">
        <f t="shared" si="0"/>
        <v>1.5732010064456181</v>
      </c>
      <c r="L20" s="14"/>
      <c r="M20" s="14"/>
      <c r="N20" s="14"/>
      <c r="O20" s="14"/>
      <c r="P20" s="14"/>
      <c r="Q20" s="14"/>
      <c r="R20" s="14"/>
    </row>
    <row r="21" spans="1:18" s="6" customFormat="1" ht="12" customHeight="1" x14ac:dyDescent="0.15">
      <c r="A21" s="1"/>
      <c r="B21" s="63"/>
      <c r="C21" s="7"/>
      <c r="D21" s="61"/>
      <c r="E21" s="62"/>
      <c r="F21" s="73"/>
      <c r="G21" s="64" t="s">
        <v>402</v>
      </c>
      <c r="H21" s="79" t="s">
        <v>118</v>
      </c>
      <c r="I21" s="61">
        <v>62</v>
      </c>
      <c r="J21" s="61">
        <v>53115</v>
      </c>
      <c r="K21" s="55">
        <f t="shared" si="0"/>
        <v>0.11672785465499388</v>
      </c>
      <c r="L21" s="14"/>
      <c r="M21" s="14"/>
      <c r="N21" s="14"/>
      <c r="O21" s="14"/>
      <c r="P21" s="14"/>
      <c r="Q21" s="14"/>
      <c r="R21" s="14"/>
    </row>
    <row r="22" spans="1:18" s="17" customFormat="1" ht="15.95" customHeight="1" x14ac:dyDescent="0.15">
      <c r="A22" s="1"/>
      <c r="B22" s="10" t="s">
        <v>403</v>
      </c>
      <c r="C22" s="9" t="s">
        <v>12</v>
      </c>
      <c r="D22" s="19">
        <f>SUM(I23:I28)</f>
        <v>5692</v>
      </c>
      <c r="E22" s="19">
        <f>SUM(J23:J28)</f>
        <v>2931476</v>
      </c>
      <c r="F22" s="71">
        <f>+D22/E22*100</f>
        <v>0.19416839844501541</v>
      </c>
      <c r="G22" s="25"/>
      <c r="H22" s="80"/>
      <c r="I22" s="19"/>
      <c r="J22" s="19"/>
      <c r="K22" s="34"/>
      <c r="L22" s="14"/>
      <c r="M22" s="14"/>
      <c r="N22" s="14"/>
      <c r="O22" s="14"/>
      <c r="P22" s="14"/>
      <c r="Q22" s="14"/>
      <c r="R22" s="14"/>
    </row>
    <row r="23" spans="1:18" s="6" customFormat="1" ht="12" customHeight="1" x14ac:dyDescent="0.15">
      <c r="A23" s="1"/>
      <c r="B23" s="51"/>
      <c r="C23" s="15"/>
      <c r="D23" s="52"/>
      <c r="E23" s="53"/>
      <c r="F23" s="72"/>
      <c r="G23" s="54" t="s">
        <v>13</v>
      </c>
      <c r="H23" s="78" t="s">
        <v>119</v>
      </c>
      <c r="I23" s="52">
        <v>547</v>
      </c>
      <c r="J23" s="52">
        <v>835927</v>
      </c>
      <c r="K23" s="55">
        <f t="shared" ref="K23:K28" si="1">+I23/J23*100</f>
        <v>6.5436335947995458E-2</v>
      </c>
      <c r="L23" s="14"/>
      <c r="M23" s="14"/>
      <c r="N23" s="14"/>
      <c r="O23" s="14"/>
      <c r="P23" s="14"/>
      <c r="Q23" s="14"/>
      <c r="R23" s="14"/>
    </row>
    <row r="24" spans="1:18" s="6" customFormat="1" ht="12" customHeight="1" x14ac:dyDescent="0.15">
      <c r="A24" s="1"/>
      <c r="B24" s="63"/>
      <c r="C24" s="7"/>
      <c r="D24" s="61"/>
      <c r="E24" s="62"/>
      <c r="F24" s="73"/>
      <c r="G24" s="64" t="s">
        <v>404</v>
      </c>
      <c r="H24" s="79" t="s">
        <v>123</v>
      </c>
      <c r="I24" s="61">
        <v>710</v>
      </c>
      <c r="J24" s="61">
        <v>724193</v>
      </c>
      <c r="K24" s="55">
        <f t="shared" si="1"/>
        <v>9.8040163326627031E-2</v>
      </c>
      <c r="L24" s="14"/>
      <c r="M24" s="14"/>
      <c r="N24" s="14"/>
      <c r="O24" s="14"/>
      <c r="P24" s="14"/>
      <c r="Q24" s="14"/>
      <c r="R24" s="14"/>
    </row>
    <row r="25" spans="1:18" s="6" customFormat="1" ht="12" customHeight="1" x14ac:dyDescent="0.15">
      <c r="A25" s="1"/>
      <c r="B25" s="63"/>
      <c r="C25" s="7"/>
      <c r="D25" s="61"/>
      <c r="E25" s="62"/>
      <c r="F25" s="73"/>
      <c r="G25" s="64" t="s">
        <v>405</v>
      </c>
      <c r="H25" s="79" t="s">
        <v>122</v>
      </c>
      <c r="I25" s="61">
        <v>182</v>
      </c>
      <c r="J25" s="61">
        <v>540896</v>
      </c>
      <c r="K25" s="55">
        <f t="shared" si="1"/>
        <v>3.3647873158610897E-2</v>
      </c>
      <c r="L25" s="14"/>
      <c r="M25" s="14"/>
      <c r="N25" s="14"/>
      <c r="O25" s="14"/>
      <c r="P25" s="14"/>
      <c r="Q25" s="14"/>
      <c r="R25" s="14"/>
    </row>
    <row r="26" spans="1:18" s="6" customFormat="1" ht="12" customHeight="1" x14ac:dyDescent="0.15">
      <c r="A26" s="1"/>
      <c r="B26" s="63"/>
      <c r="C26" s="7"/>
      <c r="D26" s="61"/>
      <c r="E26" s="62"/>
      <c r="F26" s="73"/>
      <c r="G26" s="64" t="s">
        <v>406</v>
      </c>
      <c r="H26" s="79" t="s">
        <v>120</v>
      </c>
      <c r="I26" s="61">
        <v>1664</v>
      </c>
      <c r="J26" s="61">
        <v>474165</v>
      </c>
      <c r="K26" s="55">
        <f t="shared" si="1"/>
        <v>0.35093269220629952</v>
      </c>
      <c r="L26" s="14"/>
      <c r="M26" s="14"/>
      <c r="N26" s="14"/>
      <c r="O26" s="14"/>
      <c r="P26" s="14"/>
      <c r="Q26" s="14"/>
      <c r="R26" s="14"/>
    </row>
    <row r="27" spans="1:18" s="6" customFormat="1" ht="12" customHeight="1" x14ac:dyDescent="0.15">
      <c r="A27" s="1"/>
      <c r="B27" s="63"/>
      <c r="C27" s="7"/>
      <c r="D27" s="61"/>
      <c r="E27" s="62"/>
      <c r="F27" s="73"/>
      <c r="G27" s="64" t="s">
        <v>407</v>
      </c>
      <c r="H27" s="79" t="s">
        <v>121</v>
      </c>
      <c r="I27" s="61">
        <v>2140</v>
      </c>
      <c r="J27" s="61">
        <v>301389</v>
      </c>
      <c r="K27" s="55">
        <f t="shared" si="1"/>
        <v>0.71004582118126414</v>
      </c>
      <c r="L27" s="14"/>
      <c r="M27" s="14"/>
      <c r="N27" s="14"/>
      <c r="O27" s="14"/>
      <c r="P27" s="14"/>
      <c r="Q27" s="14"/>
      <c r="R27" s="14"/>
    </row>
    <row r="28" spans="1:18" s="6" customFormat="1" ht="12" customHeight="1" x14ac:dyDescent="0.15">
      <c r="A28" s="1"/>
      <c r="B28" s="63"/>
      <c r="C28" s="7"/>
      <c r="D28" s="61"/>
      <c r="E28" s="62"/>
      <c r="F28" s="73"/>
      <c r="G28" s="64" t="s">
        <v>408</v>
      </c>
      <c r="H28" s="79" t="s">
        <v>124</v>
      </c>
      <c r="I28" s="61">
        <v>449</v>
      </c>
      <c r="J28" s="61">
        <v>54906</v>
      </c>
      <c r="K28" s="55">
        <f t="shared" si="1"/>
        <v>0.81776126470695376</v>
      </c>
      <c r="L28" s="14"/>
      <c r="M28" s="14"/>
      <c r="N28" s="14"/>
      <c r="O28" s="14"/>
      <c r="P28" s="14"/>
      <c r="Q28" s="14"/>
      <c r="R28" s="14"/>
    </row>
    <row r="29" spans="1:18" s="17" customFormat="1" ht="15.95" customHeight="1" x14ac:dyDescent="0.15">
      <c r="A29" s="1"/>
      <c r="B29" s="10" t="s">
        <v>409</v>
      </c>
      <c r="C29" s="9" t="s">
        <v>162</v>
      </c>
      <c r="D29" s="19">
        <f>SUM(I30:I31)</f>
        <v>5547</v>
      </c>
      <c r="E29" s="19">
        <f>SUM(J30:J31)</f>
        <v>851259</v>
      </c>
      <c r="F29" s="71">
        <f>+D29/E29*100</f>
        <v>0.65162306654026558</v>
      </c>
      <c r="G29" s="25"/>
      <c r="H29" s="80"/>
      <c r="I29" s="19"/>
      <c r="J29" s="19"/>
      <c r="K29" s="34"/>
      <c r="L29" s="14"/>
      <c r="M29" s="14"/>
      <c r="N29" s="14"/>
      <c r="O29" s="14"/>
      <c r="P29" s="14"/>
      <c r="Q29" s="14"/>
      <c r="R29" s="14"/>
    </row>
    <row r="30" spans="1:18" s="6" customFormat="1" ht="12" customHeight="1" x14ac:dyDescent="0.15">
      <c r="A30" s="1"/>
      <c r="B30" s="51"/>
      <c r="C30" s="15"/>
      <c r="D30" s="52"/>
      <c r="E30" s="53"/>
      <c r="F30" s="72"/>
      <c r="G30" s="54" t="s">
        <v>14</v>
      </c>
      <c r="H30" s="78" t="s">
        <v>125</v>
      </c>
      <c r="I30" s="52">
        <v>1777</v>
      </c>
      <c r="J30" s="52">
        <v>385206</v>
      </c>
      <c r="K30" s="55">
        <f>+I30/J30*100</f>
        <v>0.46131160989185005</v>
      </c>
      <c r="L30" s="14"/>
      <c r="M30" s="14"/>
      <c r="N30" s="14"/>
      <c r="O30" s="14"/>
      <c r="P30" s="14"/>
      <c r="Q30" s="14"/>
      <c r="R30" s="14"/>
    </row>
    <row r="31" spans="1:18" s="6" customFormat="1" ht="12" customHeight="1" x14ac:dyDescent="0.15">
      <c r="A31" s="1"/>
      <c r="B31" s="63"/>
      <c r="C31" s="7"/>
      <c r="D31" s="61"/>
      <c r="E31" s="62"/>
      <c r="F31" s="73"/>
      <c r="G31" s="64" t="s">
        <v>410</v>
      </c>
      <c r="H31" s="79" t="s">
        <v>411</v>
      </c>
      <c r="I31" s="61">
        <v>3770</v>
      </c>
      <c r="J31" s="61">
        <v>466053</v>
      </c>
      <c r="K31" s="55">
        <f>+I31/J31*100</f>
        <v>0.80892087380619804</v>
      </c>
      <c r="L31" s="14"/>
      <c r="M31" s="14"/>
      <c r="N31" s="14"/>
      <c r="O31" s="14"/>
      <c r="P31" s="14"/>
      <c r="Q31" s="14"/>
      <c r="R31" s="14"/>
    </row>
    <row r="32" spans="1:18" s="17" customFormat="1" ht="15.95" customHeight="1" x14ac:dyDescent="0.15">
      <c r="A32" s="1"/>
      <c r="B32" s="10" t="s">
        <v>412</v>
      </c>
      <c r="C32" s="9" t="s">
        <v>163</v>
      </c>
      <c r="D32" s="19">
        <f>SUM(I33:I35)</f>
        <v>7222</v>
      </c>
      <c r="E32" s="19">
        <f>SUM(J33:J35)</f>
        <v>775746</v>
      </c>
      <c r="F32" s="71">
        <f>+D32/E32*100</f>
        <v>0.9309748293900324</v>
      </c>
      <c r="G32" s="25"/>
      <c r="H32" s="80"/>
      <c r="I32" s="19"/>
      <c r="J32" s="19"/>
      <c r="K32" s="34"/>
      <c r="L32" s="14"/>
      <c r="M32" s="14"/>
      <c r="N32" s="14"/>
      <c r="O32" s="14"/>
      <c r="P32" s="14"/>
      <c r="Q32" s="14"/>
      <c r="R32" s="14"/>
    </row>
    <row r="33" spans="1:18" s="6" customFormat="1" ht="12" customHeight="1" x14ac:dyDescent="0.15">
      <c r="A33" s="1"/>
      <c r="B33" s="51"/>
      <c r="C33" s="15"/>
      <c r="D33" s="52"/>
      <c r="E33" s="53"/>
      <c r="F33" s="72"/>
      <c r="G33" s="54" t="s">
        <v>413</v>
      </c>
      <c r="H33" s="78" t="s">
        <v>126</v>
      </c>
      <c r="I33" s="52">
        <v>3086</v>
      </c>
      <c r="J33" s="52">
        <v>338649</v>
      </c>
      <c r="K33" s="55">
        <f>+I33/J33*100</f>
        <v>0.91126800905952776</v>
      </c>
      <c r="L33" s="14"/>
      <c r="M33" s="14"/>
      <c r="N33" s="14"/>
      <c r="O33" s="14"/>
      <c r="P33" s="14"/>
      <c r="Q33" s="14"/>
      <c r="R33" s="14"/>
    </row>
    <row r="34" spans="1:18" s="6" customFormat="1" ht="12" customHeight="1" x14ac:dyDescent="0.15">
      <c r="A34" s="1"/>
      <c r="B34" s="63"/>
      <c r="C34" s="7"/>
      <c r="D34" s="61"/>
      <c r="E34" s="62"/>
      <c r="F34" s="73"/>
      <c r="G34" s="64" t="s">
        <v>414</v>
      </c>
      <c r="H34" s="79" t="s">
        <v>127</v>
      </c>
      <c r="I34" s="61">
        <v>2189</v>
      </c>
      <c r="J34" s="61">
        <v>219727</v>
      </c>
      <c r="K34" s="55">
        <f>+I34/J34*100</f>
        <v>0.99623623860517829</v>
      </c>
      <c r="L34" s="14"/>
      <c r="M34" s="14"/>
      <c r="N34" s="14"/>
      <c r="O34" s="14"/>
      <c r="P34" s="14"/>
      <c r="Q34" s="14"/>
      <c r="R34" s="14"/>
    </row>
    <row r="35" spans="1:18" s="6" customFormat="1" ht="12" customHeight="1" x14ac:dyDescent="0.15">
      <c r="A35" s="1"/>
      <c r="B35" s="63"/>
      <c r="C35" s="7"/>
      <c r="D35" s="61"/>
      <c r="E35" s="62"/>
      <c r="F35" s="73"/>
      <c r="G35" s="64" t="s">
        <v>415</v>
      </c>
      <c r="H35" s="79" t="s">
        <v>416</v>
      </c>
      <c r="I35" s="61">
        <v>1947</v>
      </c>
      <c r="J35" s="61">
        <v>217370</v>
      </c>
      <c r="K35" s="55">
        <f>+I35/J35*100</f>
        <v>0.89570777936237755</v>
      </c>
      <c r="L35" s="14"/>
      <c r="M35" s="14"/>
      <c r="N35" s="14"/>
      <c r="O35" s="14"/>
      <c r="P35" s="14"/>
      <c r="Q35" s="14"/>
      <c r="R35" s="14"/>
    </row>
    <row r="36" spans="1:18" s="17" customFormat="1" ht="15.95" customHeight="1" x14ac:dyDescent="0.15">
      <c r="A36" s="1"/>
      <c r="B36" s="10" t="s">
        <v>417</v>
      </c>
      <c r="C36" s="9" t="s">
        <v>164</v>
      </c>
      <c r="D36" s="19">
        <f>SUM(I37:I40)</f>
        <v>14472</v>
      </c>
      <c r="E36" s="19">
        <f>SUM(J37:J40)</f>
        <v>1434502</v>
      </c>
      <c r="F36" s="71">
        <f>+D36/E36*100</f>
        <v>1.0088518524198642</v>
      </c>
      <c r="G36" s="25"/>
      <c r="H36" s="80"/>
      <c r="I36" s="19"/>
      <c r="J36" s="19"/>
      <c r="K36" s="34"/>
      <c r="L36" s="14"/>
      <c r="M36" s="14"/>
      <c r="N36" s="14"/>
      <c r="O36" s="14"/>
      <c r="P36" s="14"/>
      <c r="Q36" s="14"/>
      <c r="R36" s="14"/>
    </row>
    <row r="37" spans="1:18" s="6" customFormat="1" ht="12" customHeight="1" x14ac:dyDescent="0.15">
      <c r="A37" s="1"/>
      <c r="B37" s="63"/>
      <c r="C37" s="7"/>
      <c r="D37" s="61"/>
      <c r="E37" s="62"/>
      <c r="F37" s="73"/>
      <c r="G37" s="64" t="s">
        <v>418</v>
      </c>
      <c r="H37" s="79" t="s">
        <v>419</v>
      </c>
      <c r="I37" s="61">
        <v>9579</v>
      </c>
      <c r="J37" s="61">
        <v>939952</v>
      </c>
      <c r="K37" s="55">
        <f t="shared" ref="K37:K97" si="2">+I37/J37*100</f>
        <v>1.0190945920642756</v>
      </c>
      <c r="L37" s="14"/>
      <c r="M37" s="14"/>
      <c r="N37" s="14"/>
      <c r="O37" s="14"/>
      <c r="P37" s="14"/>
      <c r="Q37" s="14"/>
      <c r="R37" s="14"/>
    </row>
    <row r="38" spans="1:18" s="6" customFormat="1" ht="12" customHeight="1" x14ac:dyDescent="0.15">
      <c r="A38" s="1"/>
      <c r="B38" s="63"/>
      <c r="C38" s="7"/>
      <c r="D38" s="61"/>
      <c r="E38" s="62"/>
      <c r="F38" s="73"/>
      <c r="G38" s="64" t="s">
        <v>420</v>
      </c>
      <c r="H38" s="79" t="s">
        <v>128</v>
      </c>
      <c r="I38" s="61">
        <v>3331</v>
      </c>
      <c r="J38" s="61">
        <v>396598</v>
      </c>
      <c r="K38" s="55">
        <f t="shared" si="2"/>
        <v>0.83989329245230693</v>
      </c>
      <c r="L38" s="14"/>
      <c r="M38" s="14"/>
      <c r="N38" s="14"/>
      <c r="O38" s="14"/>
      <c r="P38" s="14"/>
      <c r="Q38" s="14"/>
      <c r="R38" s="14"/>
    </row>
    <row r="39" spans="1:18" s="6" customFormat="1" ht="12" customHeight="1" x14ac:dyDescent="0.15">
      <c r="A39" s="1"/>
      <c r="B39" s="63"/>
      <c r="C39" s="7"/>
      <c r="D39" s="61"/>
      <c r="E39" s="62"/>
      <c r="F39" s="73"/>
      <c r="G39" s="64" t="s">
        <v>421</v>
      </c>
      <c r="H39" s="79" t="s">
        <v>129</v>
      </c>
      <c r="I39" s="61">
        <v>14</v>
      </c>
      <c r="J39" s="61">
        <v>20246</v>
      </c>
      <c r="K39" s="55">
        <f t="shared" si="2"/>
        <v>6.9149461622048797E-2</v>
      </c>
      <c r="L39" s="14"/>
      <c r="M39" s="14"/>
      <c r="N39" s="14"/>
      <c r="O39" s="14"/>
      <c r="P39" s="14"/>
      <c r="Q39" s="14"/>
      <c r="R39" s="14"/>
    </row>
    <row r="40" spans="1:18" s="6" customFormat="1" ht="12" customHeight="1" x14ac:dyDescent="0.15">
      <c r="A40" s="1"/>
      <c r="B40" s="63"/>
      <c r="C40" s="7"/>
      <c r="D40" s="61"/>
      <c r="E40" s="62"/>
      <c r="F40" s="73"/>
      <c r="G40" s="64" t="s">
        <v>422</v>
      </c>
      <c r="H40" s="79" t="s">
        <v>130</v>
      </c>
      <c r="I40" s="61">
        <v>1548</v>
      </c>
      <c r="J40" s="61">
        <v>77706</v>
      </c>
      <c r="K40" s="55">
        <f t="shared" si="2"/>
        <v>1.9921241602965021</v>
      </c>
      <c r="L40" s="14"/>
      <c r="M40" s="14"/>
      <c r="N40" s="14"/>
      <c r="O40" s="14"/>
      <c r="P40" s="14"/>
      <c r="Q40" s="14"/>
      <c r="R40" s="14"/>
    </row>
    <row r="41" spans="1:18" s="17" customFormat="1" ht="15.95" customHeight="1" x14ac:dyDescent="0.15">
      <c r="A41" s="1"/>
      <c r="B41" s="10" t="s">
        <v>84</v>
      </c>
      <c r="C41" s="9" t="s">
        <v>131</v>
      </c>
      <c r="D41" s="19">
        <f>SUM(I42)</f>
        <v>0</v>
      </c>
      <c r="E41" s="19">
        <f>SUM(J42)</f>
        <v>31219</v>
      </c>
      <c r="F41" s="71">
        <f>+D41/E41*100</f>
        <v>0</v>
      </c>
      <c r="G41" s="25"/>
      <c r="H41" s="80"/>
      <c r="I41" s="19"/>
      <c r="J41" s="19"/>
      <c r="K41" s="34"/>
      <c r="L41" s="14"/>
      <c r="M41" s="14"/>
      <c r="N41" s="14"/>
      <c r="O41" s="14"/>
      <c r="P41" s="14"/>
      <c r="Q41" s="14"/>
      <c r="R41" s="14"/>
    </row>
    <row r="42" spans="1:18" s="6" customFormat="1" ht="12" customHeight="1" x14ac:dyDescent="0.15">
      <c r="A42" s="1"/>
      <c r="B42" s="51"/>
      <c r="C42" s="15"/>
      <c r="D42" s="52"/>
      <c r="E42" s="53"/>
      <c r="F42" s="72"/>
      <c r="G42" s="54" t="s">
        <v>15</v>
      </c>
      <c r="H42" s="78" t="s">
        <v>131</v>
      </c>
      <c r="I42" s="52">
        <v>0</v>
      </c>
      <c r="J42" s="52">
        <v>31219</v>
      </c>
      <c r="K42" s="55">
        <f t="shared" si="2"/>
        <v>0</v>
      </c>
      <c r="L42" s="14"/>
      <c r="M42" s="14"/>
      <c r="N42" s="14"/>
      <c r="O42" s="14"/>
      <c r="P42" s="14"/>
      <c r="Q42" s="14"/>
      <c r="R42" s="14"/>
    </row>
    <row r="43" spans="1:18" s="17" customFormat="1" ht="15.95" customHeight="1" x14ac:dyDescent="0.15">
      <c r="A43" s="1"/>
      <c r="B43" s="10" t="s">
        <v>85</v>
      </c>
      <c r="C43" s="9" t="s">
        <v>423</v>
      </c>
      <c r="D43" s="19">
        <f>SUM(I44:I44)</f>
        <v>0</v>
      </c>
      <c r="E43" s="19">
        <f>SUM(J44:J44)</f>
        <v>195889</v>
      </c>
      <c r="F43" s="71">
        <f>+D43/E43*100</f>
        <v>0</v>
      </c>
      <c r="G43" s="25"/>
      <c r="H43" s="80"/>
      <c r="I43" s="19"/>
      <c r="J43" s="19"/>
      <c r="K43" s="34"/>
      <c r="L43" s="14"/>
      <c r="M43" s="14"/>
      <c r="N43" s="14"/>
      <c r="O43" s="14"/>
      <c r="P43" s="14"/>
      <c r="Q43" s="14"/>
      <c r="R43" s="14"/>
    </row>
    <row r="44" spans="1:18" s="6" customFormat="1" ht="12" customHeight="1" x14ac:dyDescent="0.15">
      <c r="A44" s="1"/>
      <c r="B44" s="51"/>
      <c r="C44" s="15"/>
      <c r="D44" s="52"/>
      <c r="E44" s="53"/>
      <c r="F44" s="72"/>
      <c r="G44" s="54" t="s">
        <v>16</v>
      </c>
      <c r="H44" s="78" t="s">
        <v>424</v>
      </c>
      <c r="I44" s="52">
        <v>0</v>
      </c>
      <c r="J44" s="52">
        <v>195889</v>
      </c>
      <c r="K44" s="55">
        <f t="shared" si="2"/>
        <v>0</v>
      </c>
      <c r="L44" s="14"/>
      <c r="M44" s="14"/>
      <c r="N44" s="14"/>
      <c r="O44" s="14"/>
      <c r="P44" s="14"/>
      <c r="Q44" s="14"/>
      <c r="R44" s="14"/>
    </row>
    <row r="45" spans="1:18" s="17" customFormat="1" ht="15.95" customHeight="1" x14ac:dyDescent="0.15">
      <c r="A45" s="1"/>
      <c r="B45" s="10" t="s">
        <v>86</v>
      </c>
      <c r="C45" s="9" t="s">
        <v>165</v>
      </c>
      <c r="D45" s="19">
        <f>SUM(I46:I48)</f>
        <v>2345</v>
      </c>
      <c r="E45" s="19">
        <f>SUM(J46:J48)</f>
        <v>532872</v>
      </c>
      <c r="F45" s="71">
        <f>+D45/E45*100</f>
        <v>0.44006815895749829</v>
      </c>
      <c r="G45" s="25"/>
      <c r="H45" s="80"/>
      <c r="I45" s="19"/>
      <c r="J45" s="19"/>
      <c r="K45" s="34"/>
      <c r="L45" s="14"/>
      <c r="M45" s="14"/>
      <c r="N45" s="14"/>
      <c r="O45" s="14"/>
      <c r="P45" s="14"/>
      <c r="Q45" s="14"/>
      <c r="R45" s="14"/>
    </row>
    <row r="46" spans="1:18" s="6" customFormat="1" ht="12" customHeight="1" x14ac:dyDescent="0.15">
      <c r="A46" s="1"/>
      <c r="B46" s="51"/>
      <c r="C46" s="15"/>
      <c r="D46" s="52"/>
      <c r="E46" s="53"/>
      <c r="F46" s="72"/>
      <c r="G46" s="54" t="s">
        <v>425</v>
      </c>
      <c r="H46" s="78" t="s">
        <v>132</v>
      </c>
      <c r="I46" s="52">
        <v>660</v>
      </c>
      <c r="J46" s="52">
        <v>168089</v>
      </c>
      <c r="K46" s="55">
        <f t="shared" ref="K46:K47" si="3">+I46/J46*100</f>
        <v>0.39264913230490983</v>
      </c>
      <c r="L46" s="14"/>
      <c r="M46" s="14"/>
      <c r="N46" s="14"/>
      <c r="O46" s="14"/>
      <c r="P46" s="14"/>
      <c r="Q46" s="14"/>
      <c r="R46" s="14"/>
    </row>
    <row r="47" spans="1:18" s="6" customFormat="1" ht="12" customHeight="1" x14ac:dyDescent="0.15">
      <c r="A47" s="1"/>
      <c r="B47" s="51"/>
      <c r="C47" s="15"/>
      <c r="D47" s="52"/>
      <c r="E47" s="53"/>
      <c r="F47" s="72"/>
      <c r="G47" s="54" t="s">
        <v>426</v>
      </c>
      <c r="H47" s="78" t="s">
        <v>133</v>
      </c>
      <c r="I47" s="52">
        <v>1685</v>
      </c>
      <c r="J47" s="52">
        <v>253474</v>
      </c>
      <c r="K47" s="55">
        <f t="shared" si="3"/>
        <v>0.66476246084411028</v>
      </c>
      <c r="L47" s="14"/>
      <c r="M47" s="14"/>
      <c r="N47" s="14"/>
      <c r="O47" s="14"/>
      <c r="P47" s="14"/>
      <c r="Q47" s="14"/>
      <c r="R47" s="14"/>
    </row>
    <row r="48" spans="1:18" s="6" customFormat="1" ht="12" customHeight="1" x14ac:dyDescent="0.15">
      <c r="A48" s="1"/>
      <c r="B48" s="51"/>
      <c r="C48" s="15"/>
      <c r="D48" s="52"/>
      <c r="E48" s="53"/>
      <c r="F48" s="72"/>
      <c r="G48" s="54" t="s">
        <v>427</v>
      </c>
      <c r="H48" s="78" t="s">
        <v>428</v>
      </c>
      <c r="I48" s="52">
        <v>0</v>
      </c>
      <c r="J48" s="52">
        <v>111309</v>
      </c>
      <c r="K48" s="55">
        <f t="shared" si="2"/>
        <v>0</v>
      </c>
      <c r="L48" s="14"/>
      <c r="M48" s="14"/>
      <c r="N48" s="14"/>
      <c r="O48" s="14"/>
      <c r="P48" s="14"/>
      <c r="Q48" s="14"/>
      <c r="R48" s="14"/>
    </row>
    <row r="49" spans="1:18" s="17" customFormat="1" ht="15.95" customHeight="1" x14ac:dyDescent="0.15">
      <c r="A49" s="1"/>
      <c r="B49" s="69" t="s">
        <v>429</v>
      </c>
      <c r="C49" s="9" t="s">
        <v>166</v>
      </c>
      <c r="D49" s="19">
        <f>SUM(I50:I76)</f>
        <v>137538</v>
      </c>
      <c r="E49" s="19">
        <f>SUM(J50:J76)</f>
        <v>25620219</v>
      </c>
      <c r="F49" s="71">
        <f>+D49/E49*100</f>
        <v>0.53683381863363455</v>
      </c>
      <c r="G49" s="25"/>
      <c r="H49" s="80"/>
      <c r="I49" s="19"/>
      <c r="J49" s="19"/>
      <c r="K49" s="34"/>
      <c r="L49" s="14"/>
      <c r="M49" s="14"/>
      <c r="N49" s="14"/>
      <c r="O49" s="14"/>
      <c r="P49" s="14"/>
      <c r="Q49" s="14"/>
      <c r="R49" s="14"/>
    </row>
    <row r="50" spans="1:18" s="6" customFormat="1" ht="12" customHeight="1" x14ac:dyDescent="0.15">
      <c r="A50" s="1"/>
      <c r="B50" s="51"/>
      <c r="C50" s="15"/>
      <c r="D50" s="52"/>
      <c r="E50" s="53"/>
      <c r="F50" s="72"/>
      <c r="G50" s="54" t="s">
        <v>17</v>
      </c>
      <c r="H50" s="78" t="s">
        <v>430</v>
      </c>
      <c r="I50" s="52">
        <v>4307</v>
      </c>
      <c r="J50" s="52">
        <v>1842793</v>
      </c>
      <c r="K50" s="55">
        <f t="shared" si="2"/>
        <v>0.23372131324570908</v>
      </c>
      <c r="L50" s="14"/>
      <c r="M50" s="14"/>
      <c r="N50" s="14"/>
      <c r="O50" s="14"/>
      <c r="P50" s="14"/>
      <c r="Q50" s="14"/>
      <c r="R50" s="14"/>
    </row>
    <row r="51" spans="1:18" s="6" customFormat="1" ht="12" customHeight="1" x14ac:dyDescent="0.15">
      <c r="A51" s="1"/>
      <c r="B51" s="63"/>
      <c r="C51" s="7"/>
      <c r="D51" s="61"/>
      <c r="E51" s="62"/>
      <c r="F51" s="73"/>
      <c r="G51" s="64" t="s">
        <v>18</v>
      </c>
      <c r="H51" s="79" t="s">
        <v>134</v>
      </c>
      <c r="I51" s="61">
        <v>1458</v>
      </c>
      <c r="J51" s="61">
        <v>837709</v>
      </c>
      <c r="K51" s="55">
        <f t="shared" si="2"/>
        <v>0.1740461186402438</v>
      </c>
      <c r="L51" s="14"/>
      <c r="M51" s="14"/>
      <c r="N51" s="14"/>
      <c r="O51" s="14"/>
      <c r="P51" s="14"/>
      <c r="Q51" s="14"/>
      <c r="R51" s="14"/>
    </row>
    <row r="52" spans="1:18" s="6" customFormat="1" ht="12" customHeight="1" x14ac:dyDescent="0.15">
      <c r="A52" s="1"/>
      <c r="B52" s="63"/>
      <c r="C52" s="7"/>
      <c r="D52" s="61"/>
      <c r="E52" s="62"/>
      <c r="F52" s="73"/>
      <c r="G52" s="64" t="s">
        <v>431</v>
      </c>
      <c r="H52" s="79" t="s">
        <v>135</v>
      </c>
      <c r="I52" s="61">
        <v>0</v>
      </c>
      <c r="J52" s="61">
        <v>48304</v>
      </c>
      <c r="K52" s="55">
        <f t="shared" si="2"/>
        <v>0</v>
      </c>
      <c r="L52" s="14"/>
      <c r="M52" s="14"/>
      <c r="N52" s="14"/>
      <c r="O52" s="14"/>
      <c r="P52" s="14"/>
      <c r="Q52" s="14"/>
      <c r="R52" s="14"/>
    </row>
    <row r="53" spans="1:18" s="6" customFormat="1" ht="12" customHeight="1" x14ac:dyDescent="0.15">
      <c r="A53" s="1"/>
      <c r="B53" s="63"/>
      <c r="C53" s="7"/>
      <c r="D53" s="61"/>
      <c r="E53" s="62"/>
      <c r="F53" s="73"/>
      <c r="G53" s="64" t="s">
        <v>432</v>
      </c>
      <c r="H53" s="79" t="s">
        <v>136</v>
      </c>
      <c r="I53" s="61">
        <v>428</v>
      </c>
      <c r="J53" s="61">
        <v>1961162</v>
      </c>
      <c r="K53" s="55">
        <f t="shared" si="2"/>
        <v>2.1823796300356624E-2</v>
      </c>
      <c r="L53" s="14"/>
      <c r="M53" s="14"/>
      <c r="N53" s="14"/>
      <c r="O53" s="14"/>
      <c r="P53" s="14"/>
      <c r="Q53" s="14"/>
      <c r="R53" s="14"/>
    </row>
    <row r="54" spans="1:18" s="6" customFormat="1" ht="12" customHeight="1" x14ac:dyDescent="0.15">
      <c r="A54" s="1"/>
      <c r="B54" s="63"/>
      <c r="C54" s="7"/>
      <c r="D54" s="61"/>
      <c r="E54" s="62"/>
      <c r="F54" s="73"/>
      <c r="G54" s="64" t="s">
        <v>19</v>
      </c>
      <c r="H54" s="79" t="s">
        <v>137</v>
      </c>
      <c r="I54" s="61">
        <v>2135</v>
      </c>
      <c r="J54" s="61">
        <v>1020583</v>
      </c>
      <c r="K54" s="55">
        <f t="shared" si="2"/>
        <v>0.2091941566731956</v>
      </c>
      <c r="L54" s="14"/>
      <c r="M54" s="14"/>
      <c r="N54" s="14"/>
      <c r="O54" s="14"/>
      <c r="P54" s="14"/>
      <c r="Q54" s="14"/>
      <c r="R54" s="14"/>
    </row>
    <row r="55" spans="1:18" s="6" customFormat="1" ht="12" customHeight="1" x14ac:dyDescent="0.15">
      <c r="A55" s="1"/>
      <c r="B55" s="63"/>
      <c r="C55" s="7"/>
      <c r="D55" s="61"/>
      <c r="E55" s="62"/>
      <c r="F55" s="73"/>
      <c r="G55" s="64" t="s">
        <v>433</v>
      </c>
      <c r="H55" s="79" t="s">
        <v>138</v>
      </c>
      <c r="I55" s="61">
        <v>7188</v>
      </c>
      <c r="J55" s="61">
        <v>448964</v>
      </c>
      <c r="K55" s="55">
        <f t="shared" si="2"/>
        <v>1.6010192353952655</v>
      </c>
      <c r="L55" s="14"/>
      <c r="M55" s="14"/>
      <c r="N55" s="14"/>
      <c r="O55" s="14"/>
      <c r="P55" s="14"/>
      <c r="Q55" s="14"/>
      <c r="R55" s="14"/>
    </row>
    <row r="56" spans="1:18" s="6" customFormat="1" ht="12" customHeight="1" x14ac:dyDescent="0.15">
      <c r="A56" s="1"/>
      <c r="B56" s="63"/>
      <c r="C56" s="7"/>
      <c r="D56" s="61"/>
      <c r="E56" s="62"/>
      <c r="F56" s="73"/>
      <c r="G56" s="64" t="s">
        <v>434</v>
      </c>
      <c r="H56" s="79" t="s">
        <v>139</v>
      </c>
      <c r="I56" s="61">
        <v>17</v>
      </c>
      <c r="J56" s="61">
        <v>116667</v>
      </c>
      <c r="K56" s="55">
        <f t="shared" si="2"/>
        <v>1.4571386938894461E-2</v>
      </c>
      <c r="L56" s="14"/>
      <c r="M56" s="14"/>
      <c r="N56" s="14"/>
      <c r="O56" s="14"/>
      <c r="P56" s="14"/>
      <c r="Q56" s="14"/>
      <c r="R56" s="14"/>
    </row>
    <row r="57" spans="1:18" s="6" customFormat="1" ht="12" customHeight="1" x14ac:dyDescent="0.15">
      <c r="A57" s="1"/>
      <c r="B57" s="63"/>
      <c r="C57" s="7"/>
      <c r="D57" s="61"/>
      <c r="E57" s="62"/>
      <c r="F57" s="73"/>
      <c r="G57" s="64" t="s">
        <v>435</v>
      </c>
      <c r="H57" s="79" t="s">
        <v>197</v>
      </c>
      <c r="I57" s="61">
        <v>1661</v>
      </c>
      <c r="J57" s="61">
        <v>375834</v>
      </c>
      <c r="K57" s="55">
        <f t="shared" si="2"/>
        <v>0.44195043556463753</v>
      </c>
      <c r="L57" s="14"/>
      <c r="M57" s="14"/>
      <c r="N57" s="14"/>
      <c r="O57" s="14"/>
      <c r="P57" s="14"/>
      <c r="Q57" s="14"/>
      <c r="R57" s="14"/>
    </row>
    <row r="58" spans="1:18" s="6" customFormat="1" ht="12" customHeight="1" x14ac:dyDescent="0.15">
      <c r="A58" s="1"/>
      <c r="B58" s="63"/>
      <c r="C58" s="7"/>
      <c r="D58" s="61"/>
      <c r="E58" s="62"/>
      <c r="F58" s="73"/>
      <c r="G58" s="64" t="s">
        <v>436</v>
      </c>
      <c r="H58" s="79" t="s">
        <v>198</v>
      </c>
      <c r="I58" s="61">
        <v>6355</v>
      </c>
      <c r="J58" s="61">
        <v>795756</v>
      </c>
      <c r="K58" s="55">
        <f t="shared" si="2"/>
        <v>0.79861163472220131</v>
      </c>
      <c r="L58" s="14"/>
      <c r="M58" s="14"/>
      <c r="N58" s="14"/>
      <c r="O58" s="14"/>
      <c r="P58" s="14"/>
      <c r="Q58" s="14"/>
      <c r="R58" s="14"/>
    </row>
    <row r="59" spans="1:18" s="6" customFormat="1" ht="12" customHeight="1" x14ac:dyDescent="0.15">
      <c r="A59" s="1"/>
      <c r="B59" s="63"/>
      <c r="C59" s="7"/>
      <c r="D59" s="61"/>
      <c r="E59" s="62"/>
      <c r="F59" s="73"/>
      <c r="G59" s="64" t="s">
        <v>20</v>
      </c>
      <c r="H59" s="79" t="s">
        <v>199</v>
      </c>
      <c r="I59" s="61">
        <v>18579</v>
      </c>
      <c r="J59" s="61">
        <v>2222851</v>
      </c>
      <c r="K59" s="55">
        <f t="shared" si="2"/>
        <v>0.83581850515396672</v>
      </c>
      <c r="L59" s="14"/>
      <c r="M59" s="14"/>
      <c r="N59" s="14"/>
      <c r="O59" s="14"/>
      <c r="P59" s="14"/>
      <c r="Q59" s="14"/>
      <c r="R59" s="14"/>
    </row>
    <row r="60" spans="1:18" s="6" customFormat="1" ht="12" customHeight="1" x14ac:dyDescent="0.15">
      <c r="A60" s="1"/>
      <c r="B60" s="63"/>
      <c r="C60" s="7"/>
      <c r="D60" s="61"/>
      <c r="E60" s="62"/>
      <c r="F60" s="73"/>
      <c r="G60" s="64" t="s">
        <v>437</v>
      </c>
      <c r="H60" s="79" t="s">
        <v>200</v>
      </c>
      <c r="I60" s="61">
        <v>2</v>
      </c>
      <c r="J60" s="61">
        <v>605166</v>
      </c>
      <c r="K60" s="55">
        <f t="shared" si="2"/>
        <v>3.3048783309042479E-4</v>
      </c>
      <c r="L60" s="14"/>
      <c r="M60" s="14"/>
      <c r="N60" s="14"/>
      <c r="O60" s="14"/>
      <c r="P60" s="14"/>
      <c r="Q60" s="14"/>
      <c r="R60" s="14"/>
    </row>
    <row r="61" spans="1:18" s="6" customFormat="1" ht="12" customHeight="1" x14ac:dyDescent="0.15">
      <c r="A61" s="1"/>
      <c r="B61" s="63"/>
      <c r="C61" s="7"/>
      <c r="D61" s="61"/>
      <c r="E61" s="62"/>
      <c r="F61" s="73"/>
      <c r="G61" s="64" t="s">
        <v>168</v>
      </c>
      <c r="H61" s="79" t="s">
        <v>201</v>
      </c>
      <c r="I61" s="61">
        <v>2040</v>
      </c>
      <c r="J61" s="61">
        <v>919468</v>
      </c>
      <c r="K61" s="55">
        <f t="shared" si="2"/>
        <v>0.22186742768644474</v>
      </c>
      <c r="L61" s="14"/>
      <c r="M61" s="14"/>
      <c r="N61" s="14"/>
      <c r="O61" s="14"/>
      <c r="P61" s="14"/>
      <c r="Q61" s="14"/>
      <c r="R61" s="14"/>
    </row>
    <row r="62" spans="1:18" s="6" customFormat="1" ht="12" customHeight="1" x14ac:dyDescent="0.15">
      <c r="A62" s="1"/>
      <c r="B62" s="63"/>
      <c r="C62" s="7"/>
      <c r="D62" s="61"/>
      <c r="E62" s="62"/>
      <c r="F62" s="73"/>
      <c r="G62" s="64" t="s">
        <v>438</v>
      </c>
      <c r="H62" s="79" t="s">
        <v>439</v>
      </c>
      <c r="I62" s="61">
        <v>2324</v>
      </c>
      <c r="J62" s="61">
        <v>1507222</v>
      </c>
      <c r="K62" s="55">
        <f t="shared" si="2"/>
        <v>0.15419095528064211</v>
      </c>
      <c r="L62" s="14"/>
      <c r="M62" s="14"/>
      <c r="N62" s="14"/>
      <c r="O62" s="14"/>
      <c r="P62" s="14"/>
      <c r="Q62" s="14"/>
      <c r="R62" s="14"/>
    </row>
    <row r="63" spans="1:18" s="6" customFormat="1" ht="12" customHeight="1" x14ac:dyDescent="0.15">
      <c r="A63" s="1"/>
      <c r="B63" s="63"/>
      <c r="C63" s="7"/>
      <c r="D63" s="61"/>
      <c r="E63" s="62"/>
      <c r="F63" s="73"/>
      <c r="G63" s="64" t="s">
        <v>440</v>
      </c>
      <c r="H63" s="79" t="s">
        <v>202</v>
      </c>
      <c r="I63" s="61">
        <v>9470</v>
      </c>
      <c r="J63" s="61">
        <v>3001221</v>
      </c>
      <c r="K63" s="55">
        <f t="shared" si="2"/>
        <v>0.31553824260192764</v>
      </c>
      <c r="L63" s="14"/>
      <c r="M63" s="14"/>
      <c r="N63" s="14"/>
      <c r="O63" s="14"/>
      <c r="P63" s="14"/>
      <c r="Q63" s="14"/>
      <c r="R63" s="14"/>
    </row>
    <row r="64" spans="1:18" s="6" customFormat="1" ht="12" customHeight="1" x14ac:dyDescent="0.15">
      <c r="A64" s="1"/>
      <c r="B64" s="63"/>
      <c r="C64" s="7"/>
      <c r="D64" s="61"/>
      <c r="E64" s="62"/>
      <c r="F64" s="73"/>
      <c r="G64" s="64" t="s">
        <v>169</v>
      </c>
      <c r="H64" s="79" t="s">
        <v>203</v>
      </c>
      <c r="I64" s="61">
        <v>3455</v>
      </c>
      <c r="J64" s="61">
        <v>208738</v>
      </c>
      <c r="K64" s="55">
        <f t="shared" si="2"/>
        <v>1.6551849687167646</v>
      </c>
      <c r="L64" s="14"/>
      <c r="M64" s="14"/>
      <c r="N64" s="14"/>
      <c r="O64" s="14"/>
      <c r="P64" s="14"/>
      <c r="Q64" s="14"/>
      <c r="R64" s="14"/>
    </row>
    <row r="65" spans="1:18" s="6" customFormat="1" ht="12" customHeight="1" x14ac:dyDescent="0.15">
      <c r="A65" s="1"/>
      <c r="B65" s="63"/>
      <c r="C65" s="7"/>
      <c r="D65" s="61"/>
      <c r="E65" s="62"/>
      <c r="F65" s="73"/>
      <c r="G65" s="64" t="s">
        <v>441</v>
      </c>
      <c r="H65" s="79" t="s">
        <v>442</v>
      </c>
      <c r="I65" s="61">
        <v>41765</v>
      </c>
      <c r="J65" s="61">
        <v>608148</v>
      </c>
      <c r="K65" s="55">
        <f t="shared" si="2"/>
        <v>6.8675717095180779</v>
      </c>
      <c r="L65" s="14"/>
      <c r="M65" s="14"/>
      <c r="N65" s="14"/>
      <c r="O65" s="14"/>
      <c r="P65" s="14"/>
      <c r="Q65" s="14"/>
      <c r="R65" s="14"/>
    </row>
    <row r="66" spans="1:18" s="6" customFormat="1" ht="12" customHeight="1" x14ac:dyDescent="0.15">
      <c r="A66" s="1"/>
      <c r="B66" s="63"/>
      <c r="C66" s="7"/>
      <c r="D66" s="61"/>
      <c r="E66" s="62"/>
      <c r="F66" s="73"/>
      <c r="G66" s="64" t="s">
        <v>170</v>
      </c>
      <c r="H66" s="79" t="s">
        <v>204</v>
      </c>
      <c r="I66" s="61">
        <v>0</v>
      </c>
      <c r="J66" s="61">
        <v>397204</v>
      </c>
      <c r="K66" s="55">
        <f t="shared" si="2"/>
        <v>0</v>
      </c>
      <c r="L66" s="14"/>
      <c r="M66" s="14"/>
      <c r="N66" s="14"/>
      <c r="O66" s="14"/>
      <c r="P66" s="14"/>
      <c r="Q66" s="14"/>
      <c r="R66" s="14"/>
    </row>
    <row r="67" spans="1:18" s="6" customFormat="1" ht="12" customHeight="1" x14ac:dyDescent="0.15">
      <c r="A67" s="1"/>
      <c r="B67" s="63"/>
      <c r="C67" s="7"/>
      <c r="D67" s="61"/>
      <c r="E67" s="62"/>
      <c r="F67" s="73"/>
      <c r="G67" s="64" t="s">
        <v>443</v>
      </c>
      <c r="H67" s="79" t="s">
        <v>205</v>
      </c>
      <c r="I67" s="61">
        <v>0</v>
      </c>
      <c r="J67" s="61">
        <v>199789</v>
      </c>
      <c r="K67" s="55">
        <f t="shared" si="2"/>
        <v>0</v>
      </c>
      <c r="L67" s="14"/>
      <c r="M67" s="14"/>
      <c r="N67" s="14"/>
      <c r="O67" s="14"/>
      <c r="P67" s="14"/>
      <c r="Q67" s="14"/>
      <c r="R67" s="14"/>
    </row>
    <row r="68" spans="1:18" s="6" customFormat="1" ht="12" customHeight="1" x14ac:dyDescent="0.15">
      <c r="A68" s="1"/>
      <c r="B68" s="63"/>
      <c r="C68" s="7"/>
      <c r="D68" s="61"/>
      <c r="E68" s="62"/>
      <c r="F68" s="73"/>
      <c r="G68" s="64" t="s">
        <v>444</v>
      </c>
      <c r="H68" s="79" t="s">
        <v>206</v>
      </c>
      <c r="I68" s="61">
        <v>82</v>
      </c>
      <c r="J68" s="61">
        <v>174179</v>
      </c>
      <c r="K68" s="55">
        <f t="shared" si="2"/>
        <v>4.7078005959386611E-2</v>
      </c>
      <c r="L68" s="14"/>
      <c r="M68" s="14"/>
      <c r="N68" s="14"/>
      <c r="O68" s="14"/>
      <c r="P68" s="14"/>
      <c r="Q68" s="14"/>
      <c r="R68" s="14"/>
    </row>
    <row r="69" spans="1:18" s="6" customFormat="1" ht="12" customHeight="1" x14ac:dyDescent="0.15">
      <c r="A69" s="1"/>
      <c r="B69" s="63"/>
      <c r="C69" s="7"/>
      <c r="D69" s="61"/>
      <c r="E69" s="62"/>
      <c r="F69" s="73"/>
      <c r="G69" s="64" t="s">
        <v>445</v>
      </c>
      <c r="H69" s="79" t="s">
        <v>446</v>
      </c>
      <c r="I69" s="61">
        <v>1188</v>
      </c>
      <c r="J69" s="61">
        <v>634672</v>
      </c>
      <c r="K69" s="55">
        <f t="shared" si="2"/>
        <v>0.18718330098066405</v>
      </c>
      <c r="L69" s="14"/>
      <c r="M69" s="14"/>
      <c r="N69" s="14"/>
      <c r="O69" s="14"/>
      <c r="P69" s="14"/>
      <c r="Q69" s="14"/>
      <c r="R69" s="14"/>
    </row>
    <row r="70" spans="1:18" s="6" customFormat="1" ht="12" customHeight="1" x14ac:dyDescent="0.15">
      <c r="A70" s="1"/>
      <c r="B70" s="63"/>
      <c r="C70" s="7"/>
      <c r="D70" s="61"/>
      <c r="E70" s="62"/>
      <c r="F70" s="73"/>
      <c r="G70" s="64" t="s">
        <v>447</v>
      </c>
      <c r="H70" s="79" t="s">
        <v>207</v>
      </c>
      <c r="I70" s="61">
        <v>3991</v>
      </c>
      <c r="J70" s="61">
        <v>1672525</v>
      </c>
      <c r="K70" s="55">
        <f t="shared" si="2"/>
        <v>0.23862124631918807</v>
      </c>
      <c r="L70" s="14"/>
      <c r="M70" s="14"/>
      <c r="N70" s="14"/>
      <c r="O70" s="14"/>
      <c r="P70" s="14"/>
      <c r="Q70" s="14"/>
      <c r="R70" s="14"/>
    </row>
    <row r="71" spans="1:18" s="6" customFormat="1" ht="12" customHeight="1" x14ac:dyDescent="0.15">
      <c r="A71" s="1"/>
      <c r="B71" s="63"/>
      <c r="C71" s="7"/>
      <c r="D71" s="61"/>
      <c r="E71" s="62"/>
      <c r="F71" s="73"/>
      <c r="G71" s="64" t="s">
        <v>171</v>
      </c>
      <c r="H71" s="79" t="s">
        <v>208</v>
      </c>
      <c r="I71" s="61">
        <v>2027</v>
      </c>
      <c r="J71" s="61">
        <v>522120</v>
      </c>
      <c r="K71" s="55">
        <f t="shared" si="2"/>
        <v>0.38822492913506473</v>
      </c>
      <c r="L71" s="14"/>
      <c r="M71" s="14"/>
      <c r="N71" s="14"/>
      <c r="O71" s="14"/>
      <c r="P71" s="14"/>
      <c r="Q71" s="14"/>
      <c r="R71" s="14"/>
    </row>
    <row r="72" spans="1:18" s="6" customFormat="1" ht="12" customHeight="1" x14ac:dyDescent="0.15">
      <c r="A72" s="1"/>
      <c r="B72" s="63"/>
      <c r="C72" s="7"/>
      <c r="D72" s="61"/>
      <c r="E72" s="62"/>
      <c r="F72" s="73"/>
      <c r="G72" s="64" t="s">
        <v>448</v>
      </c>
      <c r="H72" s="79" t="s">
        <v>449</v>
      </c>
      <c r="I72" s="61">
        <v>1736</v>
      </c>
      <c r="J72" s="61">
        <v>215893</v>
      </c>
      <c r="K72" s="55">
        <f t="shared" si="2"/>
        <v>0.80410203202512365</v>
      </c>
      <c r="L72" s="14"/>
      <c r="M72" s="14"/>
      <c r="N72" s="14"/>
      <c r="O72" s="14"/>
      <c r="P72" s="14"/>
      <c r="Q72" s="14"/>
      <c r="R72" s="14"/>
    </row>
    <row r="73" spans="1:18" s="6" customFormat="1" ht="12" customHeight="1" x14ac:dyDescent="0.15">
      <c r="A73" s="1"/>
      <c r="B73" s="63"/>
      <c r="C73" s="7"/>
      <c r="D73" s="61"/>
      <c r="E73" s="62"/>
      <c r="F73" s="73"/>
      <c r="G73" s="64" t="s">
        <v>450</v>
      </c>
      <c r="H73" s="79" t="s">
        <v>209</v>
      </c>
      <c r="I73" s="61">
        <v>10979</v>
      </c>
      <c r="J73" s="61">
        <v>2135915</v>
      </c>
      <c r="K73" s="55">
        <f t="shared" si="2"/>
        <v>0.51401858220013441</v>
      </c>
      <c r="L73" s="14"/>
      <c r="M73" s="14"/>
      <c r="N73" s="14"/>
      <c r="O73" s="14"/>
      <c r="P73" s="14"/>
      <c r="Q73" s="14"/>
      <c r="R73" s="14"/>
    </row>
    <row r="74" spans="1:18" s="6" customFormat="1" ht="12" customHeight="1" x14ac:dyDescent="0.15">
      <c r="A74" s="1"/>
      <c r="B74" s="63"/>
      <c r="C74" s="7"/>
      <c r="D74" s="61"/>
      <c r="E74" s="62"/>
      <c r="F74" s="73"/>
      <c r="G74" s="64" t="s">
        <v>451</v>
      </c>
      <c r="H74" s="79" t="s">
        <v>210</v>
      </c>
      <c r="I74" s="61">
        <v>4299</v>
      </c>
      <c r="J74" s="61">
        <v>657057</v>
      </c>
      <c r="K74" s="55">
        <f t="shared" si="2"/>
        <v>0.65428113542660682</v>
      </c>
      <c r="L74" s="14"/>
      <c r="M74" s="14"/>
      <c r="N74" s="14"/>
      <c r="O74" s="14"/>
      <c r="P74" s="14"/>
      <c r="Q74" s="14"/>
      <c r="R74" s="14"/>
    </row>
    <row r="75" spans="1:18" s="6" customFormat="1" ht="12" customHeight="1" x14ac:dyDescent="0.15">
      <c r="A75" s="1"/>
      <c r="B75" s="63"/>
      <c r="C75" s="7"/>
      <c r="D75" s="61"/>
      <c r="E75" s="62"/>
      <c r="F75" s="73"/>
      <c r="G75" s="64" t="s">
        <v>452</v>
      </c>
      <c r="H75" s="79" t="s">
        <v>211</v>
      </c>
      <c r="I75" s="61">
        <v>0</v>
      </c>
      <c r="J75" s="61">
        <v>6196</v>
      </c>
      <c r="K75" s="55">
        <f t="shared" si="2"/>
        <v>0</v>
      </c>
      <c r="L75" s="14"/>
      <c r="M75" s="14"/>
      <c r="N75" s="14"/>
      <c r="O75" s="14"/>
      <c r="P75" s="14"/>
      <c r="Q75" s="14"/>
      <c r="R75" s="14"/>
    </row>
    <row r="76" spans="1:18" s="6" customFormat="1" ht="12" customHeight="1" x14ac:dyDescent="0.15">
      <c r="A76" s="1"/>
      <c r="B76" s="63"/>
      <c r="C76" s="7"/>
      <c r="D76" s="61"/>
      <c r="E76" s="62"/>
      <c r="F76" s="73"/>
      <c r="G76" s="64" t="s">
        <v>453</v>
      </c>
      <c r="H76" s="79" t="s">
        <v>212</v>
      </c>
      <c r="I76" s="61">
        <v>12052</v>
      </c>
      <c r="J76" s="61">
        <v>2484083</v>
      </c>
      <c r="K76" s="55">
        <f t="shared" si="2"/>
        <v>0.48516897382253332</v>
      </c>
      <c r="L76" s="14"/>
      <c r="M76" s="14"/>
      <c r="N76" s="14"/>
      <c r="O76" s="14"/>
      <c r="P76" s="14"/>
      <c r="Q76" s="14"/>
      <c r="R76" s="14"/>
    </row>
    <row r="77" spans="1:18" s="17" customFormat="1" ht="15.95" customHeight="1" x14ac:dyDescent="0.15">
      <c r="A77" s="1"/>
      <c r="B77" s="69" t="s">
        <v>454</v>
      </c>
      <c r="C77" s="9" t="s">
        <v>167</v>
      </c>
      <c r="D77" s="19">
        <f>SUM(I78:I84)</f>
        <v>55416</v>
      </c>
      <c r="E77" s="19">
        <f>SUM(J78:J84)</f>
        <v>6699096</v>
      </c>
      <c r="F77" s="71">
        <f>+D77/E77*100</f>
        <v>0.82721609005155328</v>
      </c>
      <c r="G77" s="25"/>
      <c r="H77" s="80"/>
      <c r="I77" s="19"/>
      <c r="J77" s="19"/>
      <c r="K77" s="34"/>
      <c r="L77" s="14"/>
      <c r="M77" s="14"/>
      <c r="N77" s="14"/>
      <c r="O77" s="14"/>
      <c r="P77" s="14"/>
      <c r="Q77" s="14"/>
      <c r="R77" s="14"/>
    </row>
    <row r="78" spans="1:18" s="6" customFormat="1" ht="12" customHeight="1" x14ac:dyDescent="0.15">
      <c r="A78" s="1"/>
      <c r="B78" s="51"/>
      <c r="C78" s="15"/>
      <c r="D78" s="52"/>
      <c r="E78" s="53"/>
      <c r="F78" s="72"/>
      <c r="G78" s="54" t="s">
        <v>172</v>
      </c>
      <c r="H78" s="78" t="s">
        <v>213</v>
      </c>
      <c r="I78" s="52">
        <v>1298</v>
      </c>
      <c r="J78" s="52">
        <v>353151</v>
      </c>
      <c r="K78" s="55">
        <f t="shared" si="2"/>
        <v>0.36754815928597112</v>
      </c>
      <c r="L78" s="14"/>
      <c r="M78" s="14"/>
      <c r="N78" s="14"/>
      <c r="O78" s="14"/>
      <c r="P78" s="14"/>
      <c r="Q78" s="14"/>
      <c r="R78" s="14"/>
    </row>
    <row r="79" spans="1:18" s="6" customFormat="1" ht="12" customHeight="1" x14ac:dyDescent="0.15">
      <c r="A79" s="1"/>
      <c r="B79" s="63"/>
      <c r="C79" s="7"/>
      <c r="D79" s="61"/>
      <c r="E79" s="62"/>
      <c r="F79" s="73"/>
      <c r="G79" s="64" t="s">
        <v>455</v>
      </c>
      <c r="H79" s="79" t="s">
        <v>456</v>
      </c>
      <c r="I79" s="61">
        <v>44</v>
      </c>
      <c r="J79" s="61">
        <v>1422759</v>
      </c>
      <c r="K79" s="55">
        <f t="shared" si="2"/>
        <v>3.0925827916041997E-3</v>
      </c>
      <c r="L79" s="14"/>
      <c r="M79" s="14"/>
      <c r="N79" s="14"/>
      <c r="O79" s="14"/>
      <c r="P79" s="14"/>
      <c r="Q79" s="14"/>
      <c r="R79" s="14"/>
    </row>
    <row r="80" spans="1:18" s="6" customFormat="1" ht="12" customHeight="1" x14ac:dyDescent="0.15">
      <c r="A80" s="1"/>
      <c r="B80" s="63"/>
      <c r="C80" s="7"/>
      <c r="D80" s="61"/>
      <c r="E80" s="62"/>
      <c r="F80" s="73"/>
      <c r="G80" s="64" t="s">
        <v>457</v>
      </c>
      <c r="H80" s="79" t="s">
        <v>458</v>
      </c>
      <c r="I80" s="61">
        <v>0</v>
      </c>
      <c r="J80" s="61">
        <v>70148</v>
      </c>
      <c r="K80" s="55">
        <f t="shared" si="2"/>
        <v>0</v>
      </c>
      <c r="L80" s="14"/>
      <c r="M80" s="14"/>
      <c r="N80" s="14"/>
      <c r="O80" s="14"/>
      <c r="P80" s="14"/>
      <c r="Q80" s="14"/>
      <c r="R80" s="14"/>
    </row>
    <row r="81" spans="1:18" s="6" customFormat="1" ht="12" customHeight="1" x14ac:dyDescent="0.15">
      <c r="A81" s="1"/>
      <c r="B81" s="63"/>
      <c r="C81" s="7"/>
      <c r="D81" s="61"/>
      <c r="E81" s="62"/>
      <c r="F81" s="73"/>
      <c r="G81" s="64" t="s">
        <v>459</v>
      </c>
      <c r="H81" s="79" t="s">
        <v>214</v>
      </c>
      <c r="I81" s="61">
        <v>2616</v>
      </c>
      <c r="J81" s="61">
        <v>1328967</v>
      </c>
      <c r="K81" s="55">
        <f t="shared" si="2"/>
        <v>0.1968446169092235</v>
      </c>
      <c r="L81" s="14"/>
      <c r="M81" s="14"/>
      <c r="N81" s="14"/>
      <c r="O81" s="14"/>
      <c r="P81" s="14"/>
      <c r="Q81" s="14"/>
      <c r="R81" s="14"/>
    </row>
    <row r="82" spans="1:18" s="6" customFormat="1" ht="12" customHeight="1" x14ac:dyDescent="0.15">
      <c r="A82" s="1"/>
      <c r="B82" s="63"/>
      <c r="C82" s="7"/>
      <c r="D82" s="61"/>
      <c r="E82" s="53"/>
      <c r="F82" s="73"/>
      <c r="G82" s="64" t="s">
        <v>173</v>
      </c>
      <c r="H82" s="79" t="s">
        <v>460</v>
      </c>
      <c r="I82" s="61">
        <v>122</v>
      </c>
      <c r="J82" s="61">
        <v>895350</v>
      </c>
      <c r="K82" s="55">
        <f t="shared" si="2"/>
        <v>1.3625956329926843E-2</v>
      </c>
      <c r="L82" s="14"/>
      <c r="M82" s="14"/>
      <c r="N82" s="14"/>
      <c r="O82" s="14"/>
      <c r="P82" s="14"/>
      <c r="Q82" s="14"/>
      <c r="R82" s="14"/>
    </row>
    <row r="83" spans="1:18" s="6" customFormat="1" ht="12" customHeight="1" x14ac:dyDescent="0.15">
      <c r="A83" s="1"/>
      <c r="B83" s="63"/>
      <c r="C83" s="7"/>
      <c r="D83" s="61"/>
      <c r="E83" s="62"/>
      <c r="F83" s="73"/>
      <c r="G83" s="64" t="s">
        <v>461</v>
      </c>
      <c r="H83" s="79" t="s">
        <v>215</v>
      </c>
      <c r="I83" s="61">
        <v>50941</v>
      </c>
      <c r="J83" s="61">
        <v>2583025</v>
      </c>
      <c r="K83" s="55">
        <f t="shared" si="2"/>
        <v>1.9721450624751988</v>
      </c>
      <c r="L83" s="14"/>
      <c r="M83" s="14"/>
      <c r="N83" s="14"/>
      <c r="O83" s="14"/>
      <c r="P83" s="14"/>
      <c r="Q83" s="14"/>
      <c r="R83" s="14"/>
    </row>
    <row r="84" spans="1:18" s="6" customFormat="1" ht="12" customHeight="1" x14ac:dyDescent="0.15">
      <c r="A84" s="1"/>
      <c r="B84" s="63"/>
      <c r="C84" s="7"/>
      <c r="D84" s="61"/>
      <c r="E84" s="62"/>
      <c r="F84" s="73"/>
      <c r="G84" s="64" t="s">
        <v>462</v>
      </c>
      <c r="H84" s="79" t="s">
        <v>216</v>
      </c>
      <c r="I84" s="61">
        <v>395</v>
      </c>
      <c r="J84" s="61">
        <v>45696</v>
      </c>
      <c r="K84" s="55">
        <f t="shared" si="2"/>
        <v>0.86440826330532217</v>
      </c>
      <c r="L84" s="14"/>
      <c r="M84" s="14"/>
      <c r="N84" s="14"/>
      <c r="O84" s="14"/>
      <c r="P84" s="14"/>
      <c r="Q84" s="14"/>
      <c r="R84" s="14"/>
    </row>
    <row r="85" spans="1:18" s="17" customFormat="1" ht="15.95" customHeight="1" x14ac:dyDescent="0.15">
      <c r="A85" s="1"/>
      <c r="B85" s="10" t="s">
        <v>463</v>
      </c>
      <c r="C85" s="76" t="s">
        <v>464</v>
      </c>
      <c r="D85" s="19">
        <f>SUM(I86:I87)</f>
        <v>1396</v>
      </c>
      <c r="E85" s="19">
        <f>SUM(J86:J87)</f>
        <v>1123846</v>
      </c>
      <c r="F85" s="71">
        <f>+D85/E85*100</f>
        <v>0.12421630721646916</v>
      </c>
      <c r="G85" s="25"/>
      <c r="H85" s="80"/>
      <c r="I85" s="19"/>
      <c r="J85" s="19"/>
      <c r="K85" s="34"/>
      <c r="L85" s="14"/>
      <c r="M85" s="14"/>
      <c r="N85" s="14"/>
      <c r="O85" s="14"/>
      <c r="P85" s="14"/>
      <c r="Q85" s="14"/>
      <c r="R85" s="14"/>
    </row>
    <row r="86" spans="1:18" s="6" customFormat="1" ht="12" customHeight="1" x14ac:dyDescent="0.15">
      <c r="A86" s="1"/>
      <c r="B86" s="51"/>
      <c r="C86" s="76"/>
      <c r="D86" s="52"/>
      <c r="E86" s="53"/>
      <c r="F86" s="72"/>
      <c r="G86" s="54" t="s">
        <v>174</v>
      </c>
      <c r="H86" s="78" t="s">
        <v>217</v>
      </c>
      <c r="I86" s="52">
        <v>1122</v>
      </c>
      <c r="J86" s="52">
        <v>1058705</v>
      </c>
      <c r="K86" s="55">
        <f t="shared" si="2"/>
        <v>0.10597853037437245</v>
      </c>
      <c r="L86" s="14"/>
      <c r="M86" s="14"/>
      <c r="N86" s="14"/>
      <c r="O86" s="14"/>
      <c r="P86" s="14"/>
      <c r="Q86" s="14"/>
      <c r="R86" s="14"/>
    </row>
    <row r="87" spans="1:18" s="6" customFormat="1" ht="12" customHeight="1" x14ac:dyDescent="0.15">
      <c r="A87" s="1"/>
      <c r="B87" s="63"/>
      <c r="C87" s="7"/>
      <c r="D87" s="61"/>
      <c r="E87" s="62"/>
      <c r="F87" s="73"/>
      <c r="G87" s="64" t="s">
        <v>465</v>
      </c>
      <c r="H87" s="79" t="s">
        <v>466</v>
      </c>
      <c r="I87" s="61">
        <v>274</v>
      </c>
      <c r="J87" s="61">
        <v>65141</v>
      </c>
      <c r="K87" s="55">
        <f t="shared" si="2"/>
        <v>0.42062602661917992</v>
      </c>
      <c r="L87" s="14"/>
      <c r="M87" s="14"/>
      <c r="N87" s="14"/>
      <c r="O87" s="14"/>
      <c r="P87" s="14"/>
      <c r="Q87" s="14"/>
      <c r="R87" s="14"/>
    </row>
    <row r="88" spans="1:18" s="17" customFormat="1" ht="15.95" customHeight="1" x14ac:dyDescent="0.15">
      <c r="A88" s="1"/>
      <c r="B88" s="10" t="s">
        <v>467</v>
      </c>
      <c r="C88" s="9" t="s">
        <v>218</v>
      </c>
      <c r="D88" s="19">
        <f>SUM(I89)</f>
        <v>0</v>
      </c>
      <c r="E88" s="19">
        <f>SUM(J89)</f>
        <v>2097749</v>
      </c>
      <c r="F88" s="71">
        <f>+D88/E88*100</f>
        <v>0</v>
      </c>
      <c r="G88" s="25"/>
      <c r="H88" s="80"/>
      <c r="I88" s="19"/>
      <c r="J88" s="19"/>
      <c r="K88" s="34"/>
      <c r="L88" s="14"/>
      <c r="M88" s="14"/>
      <c r="N88" s="14"/>
      <c r="O88" s="14"/>
      <c r="P88" s="14"/>
      <c r="Q88" s="14"/>
      <c r="R88" s="14"/>
    </row>
    <row r="89" spans="1:18" s="6" customFormat="1" ht="12" customHeight="1" x14ac:dyDescent="0.15">
      <c r="A89" s="1"/>
      <c r="B89" s="51"/>
      <c r="C89" s="15"/>
      <c r="D89" s="52"/>
      <c r="E89" s="53"/>
      <c r="F89" s="72"/>
      <c r="G89" s="54" t="s">
        <v>175</v>
      </c>
      <c r="H89" s="78" t="s">
        <v>218</v>
      </c>
      <c r="I89" s="52">
        <v>0</v>
      </c>
      <c r="J89" s="52">
        <v>2097749</v>
      </c>
      <c r="K89" s="55">
        <f t="shared" si="2"/>
        <v>0</v>
      </c>
      <c r="L89" s="14"/>
      <c r="M89" s="14"/>
      <c r="N89" s="14"/>
      <c r="O89" s="14"/>
      <c r="P89" s="14"/>
      <c r="Q89" s="14"/>
      <c r="R89" s="14"/>
    </row>
    <row r="90" spans="1:18" s="17" customFormat="1" ht="15.95" customHeight="1" x14ac:dyDescent="0.15">
      <c r="A90" s="1"/>
      <c r="B90" s="10" t="s">
        <v>468</v>
      </c>
      <c r="C90" s="9" t="s">
        <v>140</v>
      </c>
      <c r="D90" s="19">
        <f>SUM(I91:I97)</f>
        <v>38645</v>
      </c>
      <c r="E90" s="19">
        <f>SUM(J91:J97)</f>
        <v>1325093</v>
      </c>
      <c r="F90" s="71">
        <f>+D90/E90*100</f>
        <v>2.9163990753856521</v>
      </c>
      <c r="G90" s="25"/>
      <c r="H90" s="80"/>
      <c r="I90" s="19"/>
      <c r="J90" s="19"/>
      <c r="K90" s="34"/>
      <c r="L90" s="14"/>
      <c r="M90" s="14"/>
      <c r="N90" s="14"/>
      <c r="O90" s="14"/>
      <c r="P90" s="14"/>
      <c r="Q90" s="14"/>
      <c r="R90" s="14"/>
    </row>
    <row r="91" spans="1:18" s="6" customFormat="1" ht="12" customHeight="1" x14ac:dyDescent="0.15">
      <c r="A91" s="1"/>
      <c r="B91" s="51"/>
      <c r="C91" s="15"/>
      <c r="D91" s="52"/>
      <c r="E91" s="53"/>
      <c r="F91" s="72"/>
      <c r="G91" s="54" t="s">
        <v>176</v>
      </c>
      <c r="H91" s="78" t="s">
        <v>219</v>
      </c>
      <c r="I91" s="52">
        <v>1292</v>
      </c>
      <c r="J91" s="52">
        <v>131083</v>
      </c>
      <c r="K91" s="55">
        <f t="shared" si="2"/>
        <v>0.98563505565176268</v>
      </c>
      <c r="L91" s="14"/>
      <c r="M91" s="14"/>
      <c r="N91" s="14"/>
      <c r="O91" s="14"/>
      <c r="P91" s="14"/>
      <c r="Q91" s="14"/>
      <c r="R91" s="14"/>
    </row>
    <row r="92" spans="1:18" s="6" customFormat="1" ht="12" customHeight="1" x14ac:dyDescent="0.15">
      <c r="A92" s="1"/>
      <c r="B92" s="63"/>
      <c r="C92" s="7"/>
      <c r="D92" s="61"/>
      <c r="E92" s="62"/>
      <c r="F92" s="73"/>
      <c r="G92" s="64" t="s">
        <v>177</v>
      </c>
      <c r="H92" s="79" t="s">
        <v>469</v>
      </c>
      <c r="I92" s="61">
        <v>3359</v>
      </c>
      <c r="J92" s="61">
        <v>114128</v>
      </c>
      <c r="K92" s="55">
        <f t="shared" si="2"/>
        <v>2.9431865975045564</v>
      </c>
      <c r="L92" s="14"/>
      <c r="M92" s="14"/>
      <c r="N92" s="14"/>
      <c r="O92" s="14"/>
      <c r="P92" s="14"/>
      <c r="Q92" s="14"/>
      <c r="R92" s="14"/>
    </row>
    <row r="93" spans="1:18" s="6" customFormat="1" ht="12" customHeight="1" x14ac:dyDescent="0.15">
      <c r="A93" s="1"/>
      <c r="B93" s="63"/>
      <c r="C93" s="7"/>
      <c r="D93" s="61"/>
      <c r="E93" s="62"/>
      <c r="F93" s="73"/>
      <c r="G93" s="64" t="s">
        <v>470</v>
      </c>
      <c r="H93" s="79" t="s">
        <v>471</v>
      </c>
      <c r="I93" s="61">
        <v>128</v>
      </c>
      <c r="J93" s="61">
        <v>129761</v>
      </c>
      <c r="K93" s="55">
        <f t="shared" si="2"/>
        <v>9.8642889620147819E-2</v>
      </c>
      <c r="L93" s="14"/>
      <c r="M93" s="14"/>
      <c r="N93" s="14"/>
      <c r="O93" s="14"/>
      <c r="P93" s="14"/>
      <c r="Q93" s="14"/>
      <c r="R93" s="14"/>
    </row>
    <row r="94" spans="1:18" s="6" customFormat="1" ht="12" customHeight="1" x14ac:dyDescent="0.15">
      <c r="A94" s="1"/>
      <c r="B94" s="63"/>
      <c r="C94" s="7"/>
      <c r="D94" s="61"/>
      <c r="E94" s="62"/>
      <c r="F94" s="73"/>
      <c r="G94" s="64" t="s">
        <v>472</v>
      </c>
      <c r="H94" s="79" t="s">
        <v>473</v>
      </c>
      <c r="I94" s="61">
        <v>1909</v>
      </c>
      <c r="J94" s="61">
        <v>166835</v>
      </c>
      <c r="K94" s="55">
        <f t="shared" si="2"/>
        <v>1.144244313243624</v>
      </c>
      <c r="L94" s="14"/>
      <c r="M94" s="14"/>
      <c r="N94" s="14"/>
      <c r="O94" s="14"/>
      <c r="P94" s="14"/>
      <c r="Q94" s="14"/>
      <c r="R94" s="14"/>
    </row>
    <row r="95" spans="1:18" s="6" customFormat="1" ht="12" customHeight="1" x14ac:dyDescent="0.15">
      <c r="A95" s="1"/>
      <c r="B95" s="63"/>
      <c r="C95" s="7"/>
      <c r="D95" s="61"/>
      <c r="E95" s="62"/>
      <c r="F95" s="73"/>
      <c r="G95" s="64" t="s">
        <v>178</v>
      </c>
      <c r="H95" s="79" t="s">
        <v>474</v>
      </c>
      <c r="I95" s="61">
        <v>17695</v>
      </c>
      <c r="J95" s="61">
        <v>86170</v>
      </c>
      <c r="K95" s="55">
        <f t="shared" si="2"/>
        <v>20.534988975281422</v>
      </c>
      <c r="L95" s="14"/>
      <c r="M95" s="14"/>
      <c r="N95" s="14"/>
      <c r="O95" s="14"/>
      <c r="P95" s="14"/>
      <c r="Q95" s="14"/>
      <c r="R95" s="14"/>
    </row>
    <row r="96" spans="1:18" s="6" customFormat="1" ht="12" customHeight="1" x14ac:dyDescent="0.15">
      <c r="A96" s="1"/>
      <c r="B96" s="63"/>
      <c r="C96" s="7"/>
      <c r="D96" s="61"/>
      <c r="E96" s="62"/>
      <c r="F96" s="73"/>
      <c r="G96" s="64" t="s">
        <v>179</v>
      </c>
      <c r="H96" s="79" t="s">
        <v>220</v>
      </c>
      <c r="I96" s="61">
        <v>10470</v>
      </c>
      <c r="J96" s="61">
        <v>306534</v>
      </c>
      <c r="K96" s="55">
        <f t="shared" si="2"/>
        <v>3.4156080565288032</v>
      </c>
      <c r="L96" s="14"/>
      <c r="M96" s="14"/>
      <c r="N96" s="14"/>
      <c r="O96" s="14"/>
      <c r="P96" s="14"/>
      <c r="Q96" s="14"/>
      <c r="R96" s="14"/>
    </row>
    <row r="97" spans="1:18" s="6" customFormat="1" ht="12" customHeight="1" x14ac:dyDescent="0.15">
      <c r="A97" s="1"/>
      <c r="B97" s="63"/>
      <c r="C97" s="7"/>
      <c r="D97" s="61"/>
      <c r="E97" s="62"/>
      <c r="F97" s="73"/>
      <c r="G97" s="64" t="s">
        <v>475</v>
      </c>
      <c r="H97" s="79" t="s">
        <v>222</v>
      </c>
      <c r="I97" s="61">
        <v>3792</v>
      </c>
      <c r="J97" s="61">
        <v>390582</v>
      </c>
      <c r="K97" s="55">
        <f t="shared" si="2"/>
        <v>0.97085887214464572</v>
      </c>
      <c r="L97" s="14"/>
      <c r="M97" s="14"/>
      <c r="N97" s="14"/>
      <c r="O97" s="14"/>
      <c r="P97" s="14"/>
      <c r="Q97" s="14"/>
      <c r="R97" s="14"/>
    </row>
    <row r="98" spans="1:18" s="17" customFormat="1" ht="15.95" customHeight="1" x14ac:dyDescent="0.15">
      <c r="A98" s="1"/>
      <c r="B98" s="10" t="s">
        <v>476</v>
      </c>
      <c r="C98" s="9" t="s">
        <v>37</v>
      </c>
      <c r="D98" s="19">
        <f>SUM(I99:I104)</f>
        <v>22736</v>
      </c>
      <c r="E98" s="19">
        <f>SUM(J99:J104)</f>
        <v>2029049</v>
      </c>
      <c r="F98" s="71">
        <f>+D98/E98*100</f>
        <v>1.120524935573266</v>
      </c>
      <c r="G98" s="25"/>
      <c r="H98" s="80"/>
      <c r="I98" s="19"/>
      <c r="J98" s="19"/>
      <c r="K98" s="34"/>
      <c r="L98" s="14"/>
      <c r="M98" s="14"/>
      <c r="N98" s="14"/>
      <c r="O98" s="14"/>
      <c r="P98" s="14"/>
      <c r="Q98" s="14"/>
      <c r="R98" s="14"/>
    </row>
    <row r="99" spans="1:18" s="6" customFormat="1" ht="12" customHeight="1" x14ac:dyDescent="0.15">
      <c r="A99" s="1"/>
      <c r="B99" s="51"/>
      <c r="C99" s="15"/>
      <c r="D99" s="52"/>
      <c r="E99" s="53"/>
      <c r="F99" s="72"/>
      <c r="G99" s="54" t="s">
        <v>38</v>
      </c>
      <c r="H99" s="78" t="s">
        <v>223</v>
      </c>
      <c r="I99" s="52">
        <v>3787</v>
      </c>
      <c r="J99" s="52">
        <v>791073</v>
      </c>
      <c r="K99" s="55">
        <f t="shared" ref="K99:K104" si="4">+I99/J99*100</f>
        <v>0.47871688200709667</v>
      </c>
      <c r="L99" s="14"/>
      <c r="M99" s="14"/>
      <c r="N99" s="14"/>
      <c r="O99" s="14"/>
      <c r="P99" s="14"/>
      <c r="Q99" s="14"/>
      <c r="R99" s="14"/>
    </row>
    <row r="100" spans="1:18" s="6" customFormat="1" ht="12" customHeight="1" x14ac:dyDescent="0.15">
      <c r="A100" s="1"/>
      <c r="B100" s="63"/>
      <c r="C100" s="7"/>
      <c r="D100" s="61"/>
      <c r="E100" s="62"/>
      <c r="F100" s="73"/>
      <c r="G100" s="64" t="s">
        <v>477</v>
      </c>
      <c r="H100" s="79" t="s">
        <v>478</v>
      </c>
      <c r="I100" s="61">
        <v>4262</v>
      </c>
      <c r="J100" s="61">
        <v>364877</v>
      </c>
      <c r="K100" s="55">
        <f t="shared" si="4"/>
        <v>1.1680648547318686</v>
      </c>
      <c r="L100" s="14"/>
      <c r="M100" s="14"/>
      <c r="N100" s="14"/>
      <c r="O100" s="14"/>
      <c r="P100" s="14"/>
      <c r="Q100" s="14"/>
      <c r="R100" s="14"/>
    </row>
    <row r="101" spans="1:18" s="6" customFormat="1" ht="12" customHeight="1" x14ac:dyDescent="0.15">
      <c r="A101" s="1"/>
      <c r="B101" s="63"/>
      <c r="C101" s="7"/>
      <c r="D101" s="61"/>
      <c r="E101" s="62"/>
      <c r="F101" s="73"/>
      <c r="G101" s="64" t="s">
        <v>39</v>
      </c>
      <c r="H101" s="79" t="s">
        <v>224</v>
      </c>
      <c r="I101" s="61">
        <v>2868</v>
      </c>
      <c r="J101" s="61">
        <v>168990</v>
      </c>
      <c r="K101" s="55">
        <f t="shared" si="4"/>
        <v>1.6971418427125864</v>
      </c>
      <c r="L101" s="14"/>
      <c r="M101" s="14"/>
      <c r="N101" s="14"/>
      <c r="O101" s="14"/>
      <c r="P101" s="14"/>
      <c r="Q101" s="14"/>
      <c r="R101" s="14"/>
    </row>
    <row r="102" spans="1:18" s="6" customFormat="1" ht="12" customHeight="1" x14ac:dyDescent="0.15">
      <c r="A102" s="1"/>
      <c r="B102" s="63"/>
      <c r="C102" s="7"/>
      <c r="D102" s="61"/>
      <c r="E102" s="62"/>
      <c r="F102" s="73"/>
      <c r="G102" s="64" t="s">
        <v>40</v>
      </c>
      <c r="H102" s="79" t="s">
        <v>225</v>
      </c>
      <c r="I102" s="61">
        <v>763</v>
      </c>
      <c r="J102" s="61">
        <v>107574</v>
      </c>
      <c r="K102" s="55">
        <f t="shared" si="4"/>
        <v>0.7092791938572518</v>
      </c>
      <c r="L102" s="14"/>
      <c r="M102" s="14"/>
      <c r="N102" s="14"/>
      <c r="O102" s="14"/>
      <c r="P102" s="14"/>
      <c r="Q102" s="14"/>
      <c r="R102" s="14"/>
    </row>
    <row r="103" spans="1:18" s="6" customFormat="1" ht="12" customHeight="1" x14ac:dyDescent="0.15">
      <c r="A103" s="1"/>
      <c r="B103" s="63"/>
      <c r="C103" s="7"/>
      <c r="D103" s="61"/>
      <c r="E103" s="62"/>
      <c r="F103" s="73"/>
      <c r="G103" s="64" t="s">
        <v>479</v>
      </c>
      <c r="H103" s="79" t="s">
        <v>221</v>
      </c>
      <c r="I103" s="61">
        <v>6103</v>
      </c>
      <c r="J103" s="61">
        <v>129049</v>
      </c>
      <c r="K103" s="55">
        <f t="shared" si="4"/>
        <v>4.7292113848228192</v>
      </c>
      <c r="L103" s="14"/>
      <c r="M103" s="14"/>
      <c r="N103" s="14"/>
      <c r="O103" s="14"/>
      <c r="P103" s="14"/>
      <c r="Q103" s="14"/>
      <c r="R103" s="14"/>
    </row>
    <row r="104" spans="1:18" s="6" customFormat="1" ht="12" customHeight="1" x14ac:dyDescent="0.15">
      <c r="A104" s="1"/>
      <c r="B104" s="63"/>
      <c r="C104" s="7"/>
      <c r="D104" s="61"/>
      <c r="E104" s="62"/>
      <c r="F104" s="73"/>
      <c r="G104" s="64" t="s">
        <v>480</v>
      </c>
      <c r="H104" s="79" t="s">
        <v>226</v>
      </c>
      <c r="I104" s="61">
        <v>4953</v>
      </c>
      <c r="J104" s="61">
        <v>467486</v>
      </c>
      <c r="K104" s="55">
        <f t="shared" si="4"/>
        <v>1.0594969688931861</v>
      </c>
      <c r="L104" s="14"/>
      <c r="M104" s="14"/>
      <c r="N104" s="14"/>
      <c r="O104" s="14"/>
      <c r="P104" s="14"/>
      <c r="Q104" s="14"/>
      <c r="R104" s="14"/>
    </row>
    <row r="105" spans="1:18" s="17" customFormat="1" ht="15.95" customHeight="1" x14ac:dyDescent="0.15">
      <c r="A105" s="1"/>
      <c r="B105" s="10" t="s">
        <v>481</v>
      </c>
      <c r="C105" s="9" t="s">
        <v>482</v>
      </c>
      <c r="D105" s="19">
        <f>SUM(I106:I109)</f>
        <v>27863</v>
      </c>
      <c r="E105" s="19">
        <f>SUM(J106:J109)</f>
        <v>1920410</v>
      </c>
      <c r="F105" s="71">
        <f>+D105/E105*100</f>
        <v>1.4508880916054383</v>
      </c>
      <c r="G105" s="25"/>
      <c r="H105" s="80"/>
      <c r="I105" s="19"/>
      <c r="J105" s="19"/>
      <c r="K105" s="34"/>
      <c r="L105" s="14"/>
      <c r="M105" s="14"/>
      <c r="N105" s="14"/>
      <c r="O105" s="14"/>
      <c r="P105" s="14"/>
      <c r="Q105" s="14"/>
      <c r="R105" s="14"/>
    </row>
    <row r="106" spans="1:18" s="6" customFormat="1" ht="12" customHeight="1" x14ac:dyDescent="0.15">
      <c r="A106" s="1"/>
      <c r="B106" s="51"/>
      <c r="C106" s="15"/>
      <c r="D106" s="52"/>
      <c r="E106" s="53"/>
      <c r="F106" s="72"/>
      <c r="G106" s="54" t="s">
        <v>41</v>
      </c>
      <c r="H106" s="78" t="s">
        <v>227</v>
      </c>
      <c r="I106" s="52">
        <v>8967</v>
      </c>
      <c r="J106" s="52">
        <v>499990</v>
      </c>
      <c r="K106" s="55">
        <f>+I106/J106*100</f>
        <v>1.7934358687173741</v>
      </c>
      <c r="L106" s="14"/>
      <c r="M106" s="14"/>
      <c r="N106" s="14"/>
      <c r="O106" s="14"/>
      <c r="P106" s="14"/>
      <c r="Q106" s="14"/>
      <c r="R106" s="14"/>
    </row>
    <row r="107" spans="1:18" s="6" customFormat="1" ht="12" customHeight="1" x14ac:dyDescent="0.15">
      <c r="A107" s="1"/>
      <c r="B107" s="63"/>
      <c r="C107" s="7"/>
      <c r="D107" s="61"/>
      <c r="E107" s="62"/>
      <c r="F107" s="73"/>
      <c r="G107" s="64" t="s">
        <v>483</v>
      </c>
      <c r="H107" s="79" t="s">
        <v>484</v>
      </c>
      <c r="I107" s="61">
        <v>4974</v>
      </c>
      <c r="J107" s="61">
        <v>500716</v>
      </c>
      <c r="K107" s="55">
        <f>+I107/J107*100</f>
        <v>0.99337748344370869</v>
      </c>
      <c r="L107" s="14"/>
      <c r="M107" s="14"/>
      <c r="N107" s="14"/>
      <c r="O107" s="14"/>
      <c r="P107" s="14"/>
      <c r="Q107" s="14"/>
      <c r="R107" s="14"/>
    </row>
    <row r="108" spans="1:18" s="6" customFormat="1" ht="12" customHeight="1" x14ac:dyDescent="0.15">
      <c r="A108" s="1"/>
      <c r="B108" s="63"/>
      <c r="C108" s="7"/>
      <c r="D108" s="61"/>
      <c r="E108" s="62"/>
      <c r="F108" s="73"/>
      <c r="G108" s="64" t="s">
        <v>485</v>
      </c>
      <c r="H108" s="79" t="s">
        <v>486</v>
      </c>
      <c r="I108" s="61">
        <v>230</v>
      </c>
      <c r="J108" s="61">
        <v>75602</v>
      </c>
      <c r="K108" s="55">
        <f>+I108/J108*100</f>
        <v>0.30422475595883708</v>
      </c>
      <c r="L108" s="14"/>
      <c r="M108" s="14"/>
      <c r="N108" s="14"/>
      <c r="O108" s="14"/>
      <c r="P108" s="14"/>
      <c r="Q108" s="14"/>
      <c r="R108" s="14"/>
    </row>
    <row r="109" spans="1:18" s="6" customFormat="1" ht="12" customHeight="1" x14ac:dyDescent="0.15">
      <c r="A109" s="1"/>
      <c r="B109" s="63"/>
      <c r="C109" s="7"/>
      <c r="D109" s="61"/>
      <c r="E109" s="62"/>
      <c r="F109" s="73"/>
      <c r="G109" s="64" t="s">
        <v>42</v>
      </c>
      <c r="H109" s="79" t="s">
        <v>228</v>
      </c>
      <c r="I109" s="61">
        <v>13692</v>
      </c>
      <c r="J109" s="61">
        <v>844102</v>
      </c>
      <c r="K109" s="55">
        <f>+I109/J109*100</f>
        <v>1.6220788482908464</v>
      </c>
      <c r="L109" s="14"/>
      <c r="M109" s="14"/>
      <c r="N109" s="14"/>
      <c r="O109" s="14"/>
      <c r="P109" s="14"/>
      <c r="Q109" s="14"/>
      <c r="R109" s="14"/>
    </row>
    <row r="110" spans="1:18" s="17" customFormat="1" ht="15.95" customHeight="1" x14ac:dyDescent="0.15">
      <c r="A110" s="1"/>
      <c r="B110" s="10" t="s">
        <v>487</v>
      </c>
      <c r="C110" s="9" t="s">
        <v>141</v>
      </c>
      <c r="D110" s="19">
        <f>SUM(I111:I114)</f>
        <v>16436</v>
      </c>
      <c r="E110" s="19">
        <f>SUM(J111:J114)</f>
        <v>1733822</v>
      </c>
      <c r="F110" s="71">
        <f>+D110/E110*100</f>
        <v>0.9479635164394038</v>
      </c>
      <c r="G110" s="25"/>
      <c r="H110" s="80"/>
      <c r="I110" s="19"/>
      <c r="J110" s="19"/>
      <c r="K110" s="34"/>
      <c r="L110" s="14"/>
      <c r="M110" s="14"/>
      <c r="N110" s="14"/>
      <c r="O110" s="14"/>
      <c r="P110" s="14"/>
      <c r="Q110" s="14"/>
      <c r="R110" s="14"/>
    </row>
    <row r="111" spans="1:18" s="6" customFormat="1" ht="12" customHeight="1" x14ac:dyDescent="0.15">
      <c r="A111" s="1"/>
      <c r="B111" s="51"/>
      <c r="C111" s="15"/>
      <c r="D111" s="52"/>
      <c r="E111" s="53"/>
      <c r="F111" s="72"/>
      <c r="G111" s="54" t="s">
        <v>488</v>
      </c>
      <c r="H111" s="78" t="s">
        <v>489</v>
      </c>
      <c r="I111" s="52">
        <v>4711</v>
      </c>
      <c r="J111" s="52">
        <v>728919</v>
      </c>
      <c r="K111" s="55">
        <f>+I111/J111*100</f>
        <v>0.64629952024847759</v>
      </c>
      <c r="L111" s="14"/>
      <c r="M111" s="14"/>
      <c r="N111" s="14"/>
      <c r="O111" s="14"/>
      <c r="P111" s="14"/>
      <c r="Q111" s="14"/>
      <c r="R111" s="14"/>
    </row>
    <row r="112" spans="1:18" s="6" customFormat="1" ht="12" customHeight="1" x14ac:dyDescent="0.15">
      <c r="A112" s="1"/>
      <c r="B112" s="51"/>
      <c r="C112" s="15"/>
      <c r="D112" s="52"/>
      <c r="E112" s="53"/>
      <c r="F112" s="72"/>
      <c r="G112" s="54" t="s">
        <v>490</v>
      </c>
      <c r="H112" s="78" t="s">
        <v>491</v>
      </c>
      <c r="I112" s="52">
        <v>1937</v>
      </c>
      <c r="J112" s="52">
        <v>425032</v>
      </c>
      <c r="K112" s="55">
        <f>+I112/J112*100</f>
        <v>0.45573039206459748</v>
      </c>
      <c r="L112" s="14"/>
      <c r="M112" s="14"/>
      <c r="N112" s="14"/>
      <c r="O112" s="14"/>
      <c r="P112" s="14"/>
      <c r="Q112" s="14"/>
      <c r="R112" s="14"/>
    </row>
    <row r="113" spans="1:18" s="6" customFormat="1" ht="12" customHeight="1" x14ac:dyDescent="0.15">
      <c r="A113" s="1"/>
      <c r="B113" s="63"/>
      <c r="C113" s="7"/>
      <c r="D113" s="61"/>
      <c r="E113" s="62"/>
      <c r="F113" s="73"/>
      <c r="G113" s="64" t="s">
        <v>492</v>
      </c>
      <c r="H113" s="79" t="s">
        <v>229</v>
      </c>
      <c r="I113" s="61">
        <v>9042</v>
      </c>
      <c r="J113" s="61">
        <v>261228</v>
      </c>
      <c r="K113" s="55">
        <f>+I113/J113*100</f>
        <v>3.461344113188479</v>
      </c>
      <c r="L113" s="14"/>
      <c r="M113" s="14"/>
      <c r="N113" s="14"/>
      <c r="O113" s="14"/>
      <c r="P113" s="14"/>
      <c r="Q113" s="14"/>
      <c r="R113" s="14"/>
    </row>
    <row r="114" spans="1:18" s="6" customFormat="1" ht="12" customHeight="1" x14ac:dyDescent="0.15">
      <c r="A114" s="1"/>
      <c r="B114" s="63"/>
      <c r="C114" s="7"/>
      <c r="D114" s="61"/>
      <c r="E114" s="62"/>
      <c r="F114" s="73"/>
      <c r="G114" s="64" t="s">
        <v>493</v>
      </c>
      <c r="H114" s="79" t="s">
        <v>494</v>
      </c>
      <c r="I114" s="61">
        <v>746</v>
      </c>
      <c r="J114" s="61">
        <v>318643</v>
      </c>
      <c r="K114" s="55">
        <f>+I114/J114*100</f>
        <v>0.23411780582030675</v>
      </c>
      <c r="L114" s="14"/>
      <c r="M114" s="14"/>
      <c r="N114" s="14"/>
      <c r="O114" s="14"/>
      <c r="P114" s="14"/>
      <c r="Q114" s="14"/>
      <c r="R114" s="14"/>
    </row>
    <row r="115" spans="1:18" s="17" customFormat="1" ht="15.95" customHeight="1" x14ac:dyDescent="0.15">
      <c r="A115" s="1"/>
      <c r="B115" s="10" t="s">
        <v>495</v>
      </c>
      <c r="C115" s="9" t="s">
        <v>142</v>
      </c>
      <c r="D115" s="19">
        <f>SUM(I116:I120)</f>
        <v>9365</v>
      </c>
      <c r="E115" s="19">
        <f>SUM(J116:J120)</f>
        <v>4305236</v>
      </c>
      <c r="F115" s="71">
        <f>+D115/E115*100</f>
        <v>0.21752582204552784</v>
      </c>
      <c r="G115" s="25"/>
      <c r="H115" s="80"/>
      <c r="I115" s="19"/>
      <c r="J115" s="19"/>
      <c r="K115" s="34"/>
      <c r="L115" s="14"/>
      <c r="M115" s="14"/>
      <c r="N115" s="14"/>
      <c r="O115" s="14"/>
      <c r="P115" s="14"/>
      <c r="Q115" s="14"/>
      <c r="R115" s="14"/>
    </row>
    <row r="116" spans="1:18" s="6" customFormat="1" ht="12" customHeight="1" x14ac:dyDescent="0.15">
      <c r="A116" s="1"/>
      <c r="B116" s="51"/>
      <c r="C116" s="15"/>
      <c r="D116" s="52"/>
      <c r="E116" s="53"/>
      <c r="F116" s="72"/>
      <c r="G116" s="54" t="s">
        <v>496</v>
      </c>
      <c r="H116" s="78" t="s">
        <v>497</v>
      </c>
      <c r="I116" s="52">
        <v>0</v>
      </c>
      <c r="J116" s="52">
        <v>524845</v>
      </c>
      <c r="K116" s="55">
        <f>+I116/J116*100</f>
        <v>0</v>
      </c>
      <c r="L116" s="14"/>
      <c r="M116" s="14"/>
      <c r="N116" s="14"/>
      <c r="O116" s="14"/>
      <c r="P116" s="14"/>
      <c r="Q116" s="14"/>
      <c r="R116" s="14"/>
    </row>
    <row r="117" spans="1:18" s="6" customFormat="1" ht="12" customHeight="1" x14ac:dyDescent="0.15">
      <c r="A117" s="1"/>
      <c r="B117" s="63"/>
      <c r="C117" s="7"/>
      <c r="D117" s="61"/>
      <c r="E117" s="53"/>
      <c r="F117" s="73"/>
      <c r="G117" s="64" t="s">
        <v>498</v>
      </c>
      <c r="H117" s="79" t="s">
        <v>230</v>
      </c>
      <c r="I117" s="61">
        <v>245</v>
      </c>
      <c r="J117" s="61">
        <v>1940895</v>
      </c>
      <c r="K117" s="55">
        <f>+I117/J117*100</f>
        <v>1.2623042462369165E-2</v>
      </c>
      <c r="L117" s="14"/>
      <c r="M117" s="14"/>
      <c r="N117" s="14"/>
      <c r="O117" s="14"/>
      <c r="P117" s="14"/>
      <c r="Q117" s="14"/>
      <c r="R117" s="14"/>
    </row>
    <row r="118" spans="1:18" s="6" customFormat="1" ht="12" customHeight="1" x14ac:dyDescent="0.15">
      <c r="A118" s="1"/>
      <c r="B118" s="63"/>
      <c r="C118" s="7"/>
      <c r="D118" s="61"/>
      <c r="E118" s="62"/>
      <c r="F118" s="73"/>
      <c r="G118" s="64" t="s">
        <v>499</v>
      </c>
      <c r="H118" s="79" t="s">
        <v>231</v>
      </c>
      <c r="I118" s="61">
        <v>0</v>
      </c>
      <c r="J118" s="61">
        <v>739645</v>
      </c>
      <c r="K118" s="55">
        <f>+I118/J118*100</f>
        <v>0</v>
      </c>
      <c r="L118" s="14"/>
      <c r="M118" s="14"/>
      <c r="N118" s="14"/>
      <c r="O118" s="14"/>
      <c r="P118" s="14"/>
      <c r="Q118" s="14"/>
      <c r="R118" s="14"/>
    </row>
    <row r="119" spans="1:18" s="6" customFormat="1" ht="12" customHeight="1" x14ac:dyDescent="0.15">
      <c r="A119" s="1"/>
      <c r="B119" s="63"/>
      <c r="C119" s="7"/>
      <c r="D119" s="61"/>
      <c r="E119" s="53"/>
      <c r="F119" s="73"/>
      <c r="G119" s="64" t="s">
        <v>500</v>
      </c>
      <c r="H119" s="79" t="s">
        <v>501</v>
      </c>
      <c r="I119" s="61">
        <v>8311</v>
      </c>
      <c r="J119" s="61">
        <v>715757</v>
      </c>
      <c r="K119" s="55">
        <f>+I119/J119*100</f>
        <v>1.1611482668000452</v>
      </c>
      <c r="L119" s="14"/>
      <c r="M119" s="14"/>
      <c r="N119" s="14"/>
      <c r="O119" s="14"/>
      <c r="P119" s="14"/>
      <c r="Q119" s="14"/>
      <c r="R119" s="14"/>
    </row>
    <row r="120" spans="1:18" s="6" customFormat="1" ht="12" customHeight="1" x14ac:dyDescent="0.15">
      <c r="A120" s="1"/>
      <c r="B120" s="63"/>
      <c r="C120" s="7"/>
      <c r="D120" s="61"/>
      <c r="E120" s="62"/>
      <c r="F120" s="73"/>
      <c r="G120" s="64" t="s">
        <v>502</v>
      </c>
      <c r="H120" s="79" t="s">
        <v>232</v>
      </c>
      <c r="I120" s="61">
        <v>809</v>
      </c>
      <c r="J120" s="61">
        <v>384094</v>
      </c>
      <c r="K120" s="55">
        <f>+I120/J120*100</f>
        <v>0.21062552396028056</v>
      </c>
      <c r="L120" s="14"/>
      <c r="M120" s="14"/>
      <c r="N120" s="14"/>
      <c r="O120" s="14"/>
      <c r="P120" s="14"/>
      <c r="Q120" s="14"/>
      <c r="R120" s="14"/>
    </row>
    <row r="121" spans="1:18" s="17" customFormat="1" ht="15.95" customHeight="1" x14ac:dyDescent="0.15">
      <c r="A121" s="1"/>
      <c r="B121" s="10" t="s">
        <v>503</v>
      </c>
      <c r="C121" s="9" t="s">
        <v>143</v>
      </c>
      <c r="D121" s="19">
        <f>SUM(I122:I125)</f>
        <v>18305</v>
      </c>
      <c r="E121" s="19">
        <f>SUM(J122:J125)</f>
        <v>3109001</v>
      </c>
      <c r="F121" s="71">
        <f>+D121/E121*100</f>
        <v>0.58877433619352326</v>
      </c>
      <c r="G121" s="25"/>
      <c r="H121" s="80"/>
      <c r="I121" s="19"/>
      <c r="J121" s="19"/>
      <c r="K121" s="34"/>
      <c r="L121" s="14"/>
      <c r="M121" s="14"/>
      <c r="N121" s="14"/>
      <c r="O121" s="14"/>
      <c r="P121" s="14"/>
      <c r="Q121" s="14"/>
      <c r="R121" s="14"/>
    </row>
    <row r="122" spans="1:18" s="6" customFormat="1" ht="12" customHeight="1" x14ac:dyDescent="0.15">
      <c r="A122" s="1"/>
      <c r="B122" s="51"/>
      <c r="C122" s="15"/>
      <c r="D122" s="52"/>
      <c r="E122" s="53"/>
      <c r="F122" s="72"/>
      <c r="G122" s="54" t="s">
        <v>504</v>
      </c>
      <c r="H122" s="78" t="s">
        <v>505</v>
      </c>
      <c r="I122" s="52">
        <v>13380</v>
      </c>
      <c r="J122" s="52">
        <v>1199712</v>
      </c>
      <c r="K122" s="55">
        <f>+I122/J122*100</f>
        <v>1.1152676642394175</v>
      </c>
      <c r="L122" s="14"/>
      <c r="M122" s="14"/>
      <c r="N122" s="14"/>
      <c r="O122" s="14"/>
      <c r="P122" s="14"/>
      <c r="Q122" s="14"/>
      <c r="R122" s="14"/>
    </row>
    <row r="123" spans="1:18" s="6" customFormat="1" ht="12" customHeight="1" x14ac:dyDescent="0.15">
      <c r="A123" s="1"/>
      <c r="B123" s="63"/>
      <c r="C123" s="7"/>
      <c r="D123" s="61"/>
      <c r="E123" s="62"/>
      <c r="F123" s="73"/>
      <c r="G123" s="64" t="s">
        <v>506</v>
      </c>
      <c r="H123" s="79" t="s">
        <v>233</v>
      </c>
      <c r="I123" s="61">
        <v>2391</v>
      </c>
      <c r="J123" s="61">
        <v>623286</v>
      </c>
      <c r="K123" s="55">
        <f>+I123/J123*100</f>
        <v>0.38361201759705815</v>
      </c>
      <c r="L123" s="14"/>
      <c r="M123" s="14"/>
      <c r="N123" s="14"/>
      <c r="O123" s="14"/>
      <c r="P123" s="14"/>
      <c r="Q123" s="14"/>
      <c r="R123" s="14"/>
    </row>
    <row r="124" spans="1:18" s="6" customFormat="1" ht="12" customHeight="1" x14ac:dyDescent="0.15">
      <c r="A124" s="1"/>
      <c r="B124" s="63"/>
      <c r="C124" s="7"/>
      <c r="D124" s="61"/>
      <c r="E124" s="62"/>
      <c r="F124" s="73"/>
      <c r="G124" s="64" t="s">
        <v>507</v>
      </c>
      <c r="H124" s="79" t="s">
        <v>234</v>
      </c>
      <c r="I124" s="61">
        <v>1704</v>
      </c>
      <c r="J124" s="61">
        <v>539584</v>
      </c>
      <c r="K124" s="55">
        <f>+I124/J124*100</f>
        <v>0.31579883762305777</v>
      </c>
      <c r="L124" s="14"/>
      <c r="M124" s="14"/>
      <c r="N124" s="14"/>
      <c r="O124" s="14"/>
      <c r="P124" s="14"/>
      <c r="Q124" s="14"/>
      <c r="R124" s="14"/>
    </row>
    <row r="125" spans="1:18" s="6" customFormat="1" ht="12" customHeight="1" x14ac:dyDescent="0.15">
      <c r="A125" s="1"/>
      <c r="B125" s="63"/>
      <c r="C125" s="7"/>
      <c r="D125" s="61"/>
      <c r="E125" s="62"/>
      <c r="F125" s="73"/>
      <c r="G125" s="64" t="s">
        <v>508</v>
      </c>
      <c r="H125" s="79" t="s">
        <v>509</v>
      </c>
      <c r="I125" s="61">
        <v>830</v>
      </c>
      <c r="J125" s="61">
        <v>746419</v>
      </c>
      <c r="K125" s="55">
        <f>+I125/J125*100</f>
        <v>0.11119759813188035</v>
      </c>
      <c r="L125" s="14"/>
      <c r="M125" s="14"/>
      <c r="N125" s="14"/>
      <c r="O125" s="14"/>
      <c r="P125" s="14"/>
      <c r="Q125" s="14"/>
      <c r="R125" s="14"/>
    </row>
    <row r="126" spans="1:18" s="17" customFormat="1" ht="15.95" customHeight="1" x14ac:dyDescent="0.15">
      <c r="A126" s="1"/>
      <c r="B126" s="10" t="s">
        <v>510</v>
      </c>
      <c r="C126" s="9" t="s">
        <v>511</v>
      </c>
      <c r="D126" s="19">
        <f>SUM(I127)</f>
        <v>11085</v>
      </c>
      <c r="E126" s="19">
        <f>SUM(J127)</f>
        <v>5113381</v>
      </c>
      <c r="F126" s="71">
        <f>+D126/E126*100</f>
        <v>0.21678415905249382</v>
      </c>
      <c r="G126" s="25"/>
      <c r="H126" s="80"/>
      <c r="I126" s="19"/>
      <c r="J126" s="19"/>
      <c r="K126" s="34"/>
      <c r="L126" s="14"/>
      <c r="M126" s="14"/>
      <c r="N126" s="14"/>
      <c r="O126" s="14"/>
      <c r="P126" s="14"/>
      <c r="Q126" s="14"/>
      <c r="R126" s="14"/>
    </row>
    <row r="127" spans="1:18" s="6" customFormat="1" ht="12" customHeight="1" x14ac:dyDescent="0.15">
      <c r="A127" s="1"/>
      <c r="B127" s="51"/>
      <c r="C127" s="15"/>
      <c r="D127" s="52"/>
      <c r="E127" s="53"/>
      <c r="F127" s="72"/>
      <c r="G127" s="54" t="s">
        <v>43</v>
      </c>
      <c r="H127" s="78" t="s">
        <v>512</v>
      </c>
      <c r="I127" s="52">
        <v>11085</v>
      </c>
      <c r="J127" s="52">
        <v>5113381</v>
      </c>
      <c r="K127" s="55">
        <f>+I127/J127*100</f>
        <v>0.21678415905249382</v>
      </c>
      <c r="L127" s="14"/>
      <c r="M127" s="14"/>
      <c r="N127" s="14"/>
      <c r="O127" s="14"/>
      <c r="P127" s="14"/>
      <c r="Q127" s="14"/>
      <c r="R127" s="14"/>
    </row>
    <row r="128" spans="1:18" s="17" customFormat="1" ht="15.95" customHeight="1" x14ac:dyDescent="0.15">
      <c r="A128" s="1"/>
      <c r="B128" s="10" t="s">
        <v>513</v>
      </c>
      <c r="C128" s="9" t="s">
        <v>235</v>
      </c>
      <c r="D128" s="19">
        <f>SUM(I129)</f>
        <v>853</v>
      </c>
      <c r="E128" s="19">
        <f>SUM(J129)</f>
        <v>361972</v>
      </c>
      <c r="F128" s="71">
        <f>+D128/E128*100</f>
        <v>0.23565358646525145</v>
      </c>
      <c r="G128" s="25"/>
      <c r="H128" s="80"/>
      <c r="I128" s="19"/>
      <c r="J128" s="19"/>
      <c r="K128" s="34"/>
      <c r="L128" s="14"/>
      <c r="M128" s="14"/>
      <c r="N128" s="14"/>
      <c r="O128" s="14"/>
      <c r="P128" s="14"/>
      <c r="Q128" s="14"/>
      <c r="R128" s="14"/>
    </row>
    <row r="129" spans="1:18" s="6" customFormat="1" ht="12" customHeight="1" x14ac:dyDescent="0.15">
      <c r="A129" s="1"/>
      <c r="B129" s="51"/>
      <c r="C129" s="15"/>
      <c r="D129" s="52"/>
      <c r="E129" s="53"/>
      <c r="F129" s="72"/>
      <c r="G129" s="54" t="s">
        <v>44</v>
      </c>
      <c r="H129" s="78" t="s">
        <v>235</v>
      </c>
      <c r="I129" s="52">
        <v>853</v>
      </c>
      <c r="J129" s="52">
        <v>361972</v>
      </c>
      <c r="K129" s="55">
        <f>+I129/J129*100</f>
        <v>0.23565358646525145</v>
      </c>
      <c r="L129" s="14"/>
      <c r="M129" s="14"/>
      <c r="N129" s="14"/>
      <c r="O129" s="14"/>
      <c r="P129" s="14"/>
      <c r="Q129" s="14"/>
      <c r="R129" s="14"/>
    </row>
    <row r="130" spans="1:18" s="17" customFormat="1" ht="15.95" customHeight="1" x14ac:dyDescent="0.15">
      <c r="A130" s="1"/>
      <c r="B130" s="10" t="s">
        <v>514</v>
      </c>
      <c r="C130" s="9" t="s">
        <v>515</v>
      </c>
      <c r="D130" s="19">
        <f>SUM(I131:I135)</f>
        <v>24802</v>
      </c>
      <c r="E130" s="19">
        <f>SUM(J131:J135)</f>
        <v>2018458</v>
      </c>
      <c r="F130" s="71">
        <f>+D130/E130*100</f>
        <v>1.2287597760270463</v>
      </c>
      <c r="G130" s="25"/>
      <c r="H130" s="80"/>
      <c r="I130" s="19"/>
      <c r="J130" s="19"/>
      <c r="K130" s="34"/>
      <c r="L130" s="14"/>
      <c r="M130" s="14"/>
      <c r="N130" s="14"/>
      <c r="O130" s="14"/>
      <c r="P130" s="14"/>
      <c r="Q130" s="14"/>
      <c r="R130" s="14"/>
    </row>
    <row r="131" spans="1:18" s="6" customFormat="1" ht="12" customHeight="1" x14ac:dyDescent="0.15">
      <c r="A131" s="1"/>
      <c r="B131" s="51"/>
      <c r="C131" s="15"/>
      <c r="D131" s="52"/>
      <c r="E131" s="53"/>
      <c r="F131" s="72"/>
      <c r="G131" s="54" t="s">
        <v>45</v>
      </c>
      <c r="H131" s="78" t="s">
        <v>516</v>
      </c>
      <c r="I131" s="52">
        <v>5190</v>
      </c>
      <c r="J131" s="52">
        <v>441824</v>
      </c>
      <c r="K131" s="55">
        <f>+I131/J131*100</f>
        <v>1.1746758890417903</v>
      </c>
      <c r="L131" s="14"/>
      <c r="M131" s="14"/>
      <c r="N131" s="14"/>
      <c r="O131" s="14"/>
      <c r="P131" s="14"/>
      <c r="Q131" s="14"/>
      <c r="R131" s="14"/>
    </row>
    <row r="132" spans="1:18" s="6" customFormat="1" ht="12" customHeight="1" x14ac:dyDescent="0.15">
      <c r="A132" s="1"/>
      <c r="B132" s="63"/>
      <c r="C132" s="7"/>
      <c r="D132" s="61"/>
      <c r="E132" s="62"/>
      <c r="F132" s="73"/>
      <c r="G132" s="64" t="s">
        <v>46</v>
      </c>
      <c r="H132" s="79" t="s">
        <v>236</v>
      </c>
      <c r="I132" s="61">
        <v>50</v>
      </c>
      <c r="J132" s="61">
        <v>270025</v>
      </c>
      <c r="K132" s="55">
        <f>+I132/J132*100</f>
        <v>1.8516803999629666E-2</v>
      </c>
      <c r="L132" s="14"/>
      <c r="M132" s="14"/>
      <c r="N132" s="14"/>
      <c r="O132" s="14"/>
      <c r="P132" s="14"/>
      <c r="Q132" s="14"/>
      <c r="R132" s="14"/>
    </row>
    <row r="133" spans="1:18" s="6" customFormat="1" ht="12" customHeight="1" x14ac:dyDescent="0.15">
      <c r="A133" s="1"/>
      <c r="B133" s="63"/>
      <c r="C133" s="7"/>
      <c r="D133" s="61"/>
      <c r="E133" s="62"/>
      <c r="F133" s="73"/>
      <c r="G133" s="64" t="s">
        <v>517</v>
      </c>
      <c r="H133" s="79" t="s">
        <v>518</v>
      </c>
      <c r="I133" s="61">
        <v>9810</v>
      </c>
      <c r="J133" s="61">
        <v>319625</v>
      </c>
      <c r="K133" s="55">
        <f>+I133/J133*100</f>
        <v>3.0692217442315215</v>
      </c>
      <c r="L133" s="14"/>
      <c r="M133" s="14"/>
      <c r="N133" s="14"/>
      <c r="O133" s="14"/>
      <c r="P133" s="14"/>
      <c r="Q133" s="14"/>
      <c r="R133" s="14"/>
    </row>
    <row r="134" spans="1:18" s="6" customFormat="1" ht="12" customHeight="1" x14ac:dyDescent="0.15">
      <c r="A134" s="1"/>
      <c r="B134" s="63"/>
      <c r="C134" s="7"/>
      <c r="D134" s="61"/>
      <c r="E134" s="62"/>
      <c r="F134" s="73"/>
      <c r="G134" s="64" t="s">
        <v>519</v>
      </c>
      <c r="H134" s="79" t="s">
        <v>237</v>
      </c>
      <c r="I134" s="61">
        <v>640</v>
      </c>
      <c r="J134" s="61">
        <v>42663</v>
      </c>
      <c r="K134" s="55">
        <f>+I134/J134*100</f>
        <v>1.500128917328833</v>
      </c>
      <c r="L134" s="14"/>
      <c r="M134" s="14"/>
      <c r="N134" s="14"/>
      <c r="O134" s="14"/>
      <c r="P134" s="14"/>
      <c r="Q134" s="14"/>
      <c r="R134" s="14"/>
    </row>
    <row r="135" spans="1:18" s="6" customFormat="1" ht="12" customHeight="1" x14ac:dyDescent="0.15">
      <c r="A135" s="1"/>
      <c r="B135" s="63"/>
      <c r="C135" s="7"/>
      <c r="D135" s="61"/>
      <c r="E135" s="62"/>
      <c r="F135" s="73"/>
      <c r="G135" s="64" t="s">
        <v>520</v>
      </c>
      <c r="H135" s="79" t="s">
        <v>238</v>
      </c>
      <c r="I135" s="61">
        <v>9112</v>
      </c>
      <c r="J135" s="61">
        <v>944321</v>
      </c>
      <c r="K135" s="55">
        <f>+I135/J135*100</f>
        <v>0.96492612152011881</v>
      </c>
      <c r="L135" s="14"/>
      <c r="M135" s="14"/>
      <c r="N135" s="14"/>
      <c r="O135" s="14"/>
      <c r="P135" s="14"/>
      <c r="Q135" s="14"/>
      <c r="R135" s="14"/>
    </row>
    <row r="136" spans="1:18" s="17" customFormat="1" ht="15.95" customHeight="1" x14ac:dyDescent="0.15">
      <c r="A136" s="1"/>
      <c r="B136" s="10" t="s">
        <v>521</v>
      </c>
      <c r="C136" s="9" t="s">
        <v>522</v>
      </c>
      <c r="D136" s="19">
        <f>SUM(I137:I138)</f>
        <v>84980</v>
      </c>
      <c r="E136" s="19">
        <f>SUM(J137:J138)</f>
        <v>3256542</v>
      </c>
      <c r="F136" s="71">
        <f>+D136/E136*100</f>
        <v>2.6095164748374198</v>
      </c>
      <c r="G136" s="26"/>
      <c r="H136" s="80"/>
      <c r="I136" s="19"/>
      <c r="J136" s="19"/>
      <c r="K136" s="34"/>
      <c r="L136" s="14"/>
      <c r="M136" s="14"/>
      <c r="N136" s="14"/>
      <c r="O136" s="14"/>
      <c r="P136" s="14"/>
      <c r="Q136" s="14"/>
      <c r="R136" s="14"/>
    </row>
    <row r="137" spans="1:18" s="6" customFormat="1" ht="12" customHeight="1" x14ac:dyDescent="0.15">
      <c r="A137" s="1"/>
      <c r="B137" s="51"/>
      <c r="C137" s="15"/>
      <c r="D137" s="52"/>
      <c r="E137" s="53"/>
      <c r="F137" s="72"/>
      <c r="G137" s="54" t="s">
        <v>47</v>
      </c>
      <c r="H137" s="78" t="s">
        <v>239</v>
      </c>
      <c r="I137" s="52">
        <v>0</v>
      </c>
      <c r="J137" s="52">
        <v>1962693</v>
      </c>
      <c r="K137" s="55">
        <f>+I137/J137*100</f>
        <v>0</v>
      </c>
      <c r="L137" s="14"/>
      <c r="M137" s="14"/>
      <c r="N137" s="14"/>
      <c r="O137" s="14"/>
      <c r="P137" s="14"/>
      <c r="Q137" s="14"/>
      <c r="R137" s="14"/>
    </row>
    <row r="138" spans="1:18" s="6" customFormat="1" ht="12" customHeight="1" x14ac:dyDescent="0.15">
      <c r="A138" s="1"/>
      <c r="B138" s="63"/>
      <c r="C138" s="7"/>
      <c r="D138" s="61"/>
      <c r="E138" s="62"/>
      <c r="F138" s="73"/>
      <c r="G138" s="64" t="s">
        <v>523</v>
      </c>
      <c r="H138" s="79" t="s">
        <v>240</v>
      </c>
      <c r="I138" s="61">
        <v>84980</v>
      </c>
      <c r="J138" s="61">
        <v>1293849</v>
      </c>
      <c r="K138" s="55">
        <f>+I138/J138*100</f>
        <v>6.5679998206900496</v>
      </c>
      <c r="L138" s="14"/>
      <c r="M138" s="14"/>
      <c r="N138" s="14"/>
      <c r="O138" s="14"/>
      <c r="P138" s="14"/>
      <c r="Q138" s="14"/>
      <c r="R138" s="14"/>
    </row>
    <row r="139" spans="1:18" s="17" customFormat="1" ht="15.95" customHeight="1" x14ac:dyDescent="0.15">
      <c r="A139" s="1"/>
      <c r="B139" s="66" t="s">
        <v>524</v>
      </c>
      <c r="C139" s="77" t="s">
        <v>525</v>
      </c>
      <c r="D139" s="19">
        <f>SUM(I140:I146)</f>
        <v>71437</v>
      </c>
      <c r="E139" s="19">
        <f>SUM(J140:J146)</f>
        <v>5267735</v>
      </c>
      <c r="F139" s="71">
        <f>+D139/E139*100</f>
        <v>1.3561236470703253</v>
      </c>
      <c r="G139" s="27"/>
      <c r="H139" s="81"/>
      <c r="I139" s="20"/>
      <c r="J139" s="20"/>
      <c r="K139" s="35"/>
      <c r="L139" s="14"/>
      <c r="M139" s="14"/>
      <c r="N139" s="14"/>
      <c r="O139" s="14"/>
      <c r="P139" s="14"/>
      <c r="Q139" s="14"/>
      <c r="R139" s="14"/>
    </row>
    <row r="140" spans="1:18" s="6" customFormat="1" ht="12" customHeight="1" x14ac:dyDescent="0.15">
      <c r="A140" s="1"/>
      <c r="B140" s="63"/>
      <c r="C140" s="77"/>
      <c r="D140" s="61"/>
      <c r="E140" s="62"/>
      <c r="F140" s="73"/>
      <c r="G140" s="64" t="s">
        <v>48</v>
      </c>
      <c r="H140" s="79" t="s">
        <v>241</v>
      </c>
      <c r="I140" s="61">
        <v>8699</v>
      </c>
      <c r="J140" s="61">
        <v>2031768</v>
      </c>
      <c r="K140" s="55">
        <f t="shared" ref="K140:K146" si="5">+I140/J140*100</f>
        <v>0.42814927688594367</v>
      </c>
      <c r="L140" s="14"/>
      <c r="M140" s="14"/>
      <c r="N140" s="14"/>
      <c r="O140" s="14"/>
      <c r="P140" s="14"/>
      <c r="Q140" s="14"/>
      <c r="R140" s="14"/>
    </row>
    <row r="141" spans="1:18" s="6" customFormat="1" ht="12" customHeight="1" x14ac:dyDescent="0.15">
      <c r="A141" s="1"/>
      <c r="B141" s="63"/>
      <c r="C141" s="7"/>
      <c r="D141" s="61"/>
      <c r="E141" s="62"/>
      <c r="F141" s="73"/>
      <c r="G141" s="64" t="s">
        <v>526</v>
      </c>
      <c r="H141" s="79" t="s">
        <v>242</v>
      </c>
      <c r="I141" s="61">
        <v>33020</v>
      </c>
      <c r="J141" s="61">
        <v>1322770</v>
      </c>
      <c r="K141" s="55">
        <f t="shared" si="5"/>
        <v>2.4962767525722533</v>
      </c>
      <c r="L141" s="14"/>
      <c r="M141" s="14"/>
      <c r="N141" s="14"/>
      <c r="O141" s="14"/>
      <c r="P141" s="14"/>
      <c r="Q141" s="14"/>
      <c r="R141" s="14"/>
    </row>
    <row r="142" spans="1:18" s="6" customFormat="1" ht="12" customHeight="1" x14ac:dyDescent="0.15">
      <c r="A142" s="1"/>
      <c r="B142" s="63"/>
      <c r="C142" s="7"/>
      <c r="D142" s="61"/>
      <c r="E142" s="62"/>
      <c r="F142" s="73"/>
      <c r="G142" s="64" t="s">
        <v>527</v>
      </c>
      <c r="H142" s="79" t="s">
        <v>528</v>
      </c>
      <c r="I142" s="61">
        <v>9474</v>
      </c>
      <c r="J142" s="61">
        <v>82374</v>
      </c>
      <c r="K142" s="55">
        <f t="shared" si="5"/>
        <v>11.50120183553063</v>
      </c>
      <c r="L142" s="14"/>
      <c r="M142" s="14"/>
      <c r="N142" s="14"/>
      <c r="O142" s="14"/>
      <c r="P142" s="14"/>
      <c r="Q142" s="14"/>
      <c r="R142" s="14"/>
    </row>
    <row r="143" spans="1:18" s="6" customFormat="1" ht="12" customHeight="1" x14ac:dyDescent="0.15">
      <c r="A143" s="1"/>
      <c r="B143" s="63"/>
      <c r="C143" s="7"/>
      <c r="D143" s="61"/>
      <c r="E143" s="62"/>
      <c r="F143" s="73"/>
      <c r="G143" s="64" t="s">
        <v>529</v>
      </c>
      <c r="H143" s="79" t="s">
        <v>530</v>
      </c>
      <c r="I143" s="61">
        <v>0</v>
      </c>
      <c r="J143" s="61">
        <v>562579</v>
      </c>
      <c r="K143" s="55">
        <f t="shared" si="5"/>
        <v>0</v>
      </c>
      <c r="L143" s="14"/>
      <c r="M143" s="14"/>
      <c r="N143" s="14"/>
      <c r="O143" s="14"/>
      <c r="P143" s="14"/>
      <c r="Q143" s="14"/>
      <c r="R143" s="14"/>
    </row>
    <row r="144" spans="1:18" s="6" customFormat="1" ht="12" customHeight="1" x14ac:dyDescent="0.15">
      <c r="A144" s="1"/>
      <c r="B144" s="63"/>
      <c r="C144" s="7"/>
      <c r="D144" s="61"/>
      <c r="E144" s="62"/>
      <c r="F144" s="73"/>
      <c r="G144" s="64" t="s">
        <v>531</v>
      </c>
      <c r="H144" s="79" t="s">
        <v>532</v>
      </c>
      <c r="I144" s="61">
        <v>838</v>
      </c>
      <c r="J144" s="61">
        <v>115506</v>
      </c>
      <c r="K144" s="55">
        <f t="shared" si="5"/>
        <v>0.72550343705088916</v>
      </c>
      <c r="L144" s="14"/>
      <c r="M144" s="14"/>
      <c r="N144" s="14"/>
      <c r="O144" s="14"/>
      <c r="P144" s="14"/>
      <c r="Q144" s="14"/>
      <c r="R144" s="14"/>
    </row>
    <row r="145" spans="1:18" s="6" customFormat="1" ht="12" customHeight="1" x14ac:dyDescent="0.15">
      <c r="A145" s="1"/>
      <c r="B145" s="63"/>
      <c r="C145" s="7"/>
      <c r="D145" s="61"/>
      <c r="E145" s="62"/>
      <c r="F145" s="73"/>
      <c r="G145" s="64" t="s">
        <v>533</v>
      </c>
      <c r="H145" s="79" t="s">
        <v>243</v>
      </c>
      <c r="I145" s="61">
        <v>0</v>
      </c>
      <c r="J145" s="61">
        <v>81945</v>
      </c>
      <c r="K145" s="55">
        <f t="shared" si="5"/>
        <v>0</v>
      </c>
      <c r="L145" s="14"/>
      <c r="M145" s="14"/>
      <c r="N145" s="14"/>
      <c r="O145" s="14"/>
      <c r="P145" s="14"/>
      <c r="Q145" s="14"/>
      <c r="R145" s="14"/>
    </row>
    <row r="146" spans="1:18" s="6" customFormat="1" ht="12" customHeight="1" x14ac:dyDescent="0.15">
      <c r="A146" s="1"/>
      <c r="B146" s="63"/>
      <c r="C146" s="7"/>
      <c r="D146" s="61"/>
      <c r="E146" s="62"/>
      <c r="F146" s="73"/>
      <c r="G146" s="64" t="s">
        <v>534</v>
      </c>
      <c r="H146" s="79" t="s">
        <v>244</v>
      </c>
      <c r="I146" s="61">
        <v>19406</v>
      </c>
      <c r="J146" s="61">
        <v>1070793</v>
      </c>
      <c r="K146" s="55">
        <f t="shared" si="5"/>
        <v>1.8123017240493726</v>
      </c>
      <c r="L146" s="74"/>
      <c r="M146" s="14"/>
      <c r="N146" s="14"/>
      <c r="O146" s="14"/>
      <c r="P146" s="14"/>
      <c r="Q146" s="14"/>
      <c r="R146" s="14"/>
    </row>
    <row r="147" spans="1:18" s="17" customFormat="1" ht="15.95" customHeight="1" x14ac:dyDescent="0.15">
      <c r="A147" s="1"/>
      <c r="B147" s="10" t="s">
        <v>535</v>
      </c>
      <c r="C147" s="9" t="s">
        <v>144</v>
      </c>
      <c r="D147" s="19">
        <f>SUM(I148:I151)</f>
        <v>4185</v>
      </c>
      <c r="E147" s="19">
        <f>SUM(J148:J151)</f>
        <v>2608163</v>
      </c>
      <c r="F147" s="71">
        <f>+D147/E147*100</f>
        <v>0.1604577628008679</v>
      </c>
      <c r="G147" s="28"/>
      <c r="H147" s="80"/>
      <c r="I147" s="19"/>
      <c r="J147" s="19"/>
      <c r="K147" s="34"/>
      <c r="L147" s="14"/>
      <c r="M147" s="14"/>
      <c r="N147" s="14"/>
      <c r="O147" s="14"/>
      <c r="P147" s="14"/>
      <c r="Q147" s="14"/>
      <c r="R147" s="14"/>
    </row>
    <row r="148" spans="1:18" s="6" customFormat="1" ht="12" customHeight="1" x14ac:dyDescent="0.15">
      <c r="A148" s="1"/>
      <c r="B148" s="51"/>
      <c r="C148" s="15"/>
      <c r="D148" s="52"/>
      <c r="E148" s="53"/>
      <c r="F148" s="72"/>
      <c r="G148" s="54" t="s">
        <v>49</v>
      </c>
      <c r="H148" s="78" t="s">
        <v>245</v>
      </c>
      <c r="I148" s="52">
        <v>1404</v>
      </c>
      <c r="J148" s="52">
        <v>418250</v>
      </c>
      <c r="K148" s="55">
        <f>+I148/J148*100</f>
        <v>0.33568439928272564</v>
      </c>
      <c r="L148" s="14"/>
      <c r="M148" s="14"/>
      <c r="N148" s="14"/>
      <c r="O148" s="14"/>
      <c r="P148" s="14"/>
      <c r="Q148" s="14"/>
      <c r="R148" s="14"/>
    </row>
    <row r="149" spans="1:18" s="6" customFormat="1" ht="12" customHeight="1" x14ac:dyDescent="0.15">
      <c r="A149" s="1"/>
      <c r="B149" s="63"/>
      <c r="C149" s="7"/>
      <c r="D149" s="61"/>
      <c r="E149" s="62"/>
      <c r="F149" s="73"/>
      <c r="G149" s="64" t="s">
        <v>536</v>
      </c>
      <c r="H149" s="79" t="s">
        <v>246</v>
      </c>
      <c r="I149" s="61">
        <v>0</v>
      </c>
      <c r="J149" s="61">
        <v>1350647</v>
      </c>
      <c r="K149" s="55">
        <f>+I149/J149*100</f>
        <v>0</v>
      </c>
      <c r="L149" s="14"/>
      <c r="M149" s="14"/>
      <c r="N149" s="14"/>
      <c r="O149" s="14"/>
      <c r="P149" s="14"/>
      <c r="Q149" s="14"/>
      <c r="R149" s="14"/>
    </row>
    <row r="150" spans="1:18" s="6" customFormat="1" ht="12" customHeight="1" x14ac:dyDescent="0.15">
      <c r="A150" s="1"/>
      <c r="B150" s="63"/>
      <c r="C150" s="7"/>
      <c r="D150" s="61"/>
      <c r="E150" s="62"/>
      <c r="F150" s="73"/>
      <c r="G150" s="64" t="s">
        <v>537</v>
      </c>
      <c r="H150" s="79" t="s">
        <v>247</v>
      </c>
      <c r="I150" s="61">
        <v>1072</v>
      </c>
      <c r="J150" s="61">
        <v>449169</v>
      </c>
      <c r="K150" s="55">
        <f>+I150/J150*100</f>
        <v>0.23866295314235844</v>
      </c>
      <c r="L150" s="14"/>
      <c r="M150" s="14"/>
      <c r="N150" s="14"/>
      <c r="O150" s="14"/>
      <c r="P150" s="14"/>
      <c r="Q150" s="14"/>
      <c r="R150" s="14"/>
    </row>
    <row r="151" spans="1:18" s="6" customFormat="1" ht="12" customHeight="1" x14ac:dyDescent="0.15">
      <c r="A151" s="1"/>
      <c r="B151" s="63"/>
      <c r="C151" s="7"/>
      <c r="D151" s="61"/>
      <c r="E151" s="62"/>
      <c r="F151" s="73"/>
      <c r="G151" s="64" t="s">
        <v>538</v>
      </c>
      <c r="H151" s="79" t="s">
        <v>248</v>
      </c>
      <c r="I151" s="61">
        <v>1709</v>
      </c>
      <c r="J151" s="61">
        <v>390097</v>
      </c>
      <c r="K151" s="55">
        <f>+I151/J151*100</f>
        <v>0.43809616582542288</v>
      </c>
      <c r="L151" s="14"/>
      <c r="M151" s="14"/>
      <c r="N151" s="14"/>
      <c r="O151" s="14"/>
      <c r="P151" s="14"/>
      <c r="Q151" s="14"/>
      <c r="R151" s="14"/>
    </row>
    <row r="152" spans="1:18" s="17" customFormat="1" ht="15.95" customHeight="1" x14ac:dyDescent="0.15">
      <c r="A152" s="1"/>
      <c r="B152" s="10" t="s">
        <v>539</v>
      </c>
      <c r="C152" s="9" t="s">
        <v>145</v>
      </c>
      <c r="D152" s="19">
        <f>SUM(I153:I154)</f>
        <v>31</v>
      </c>
      <c r="E152" s="19">
        <f>SUM(J153:J154)</f>
        <v>442864</v>
      </c>
      <c r="F152" s="71">
        <f>+D152/E152*100</f>
        <v>6.9998916145814511E-3</v>
      </c>
      <c r="G152" s="28"/>
      <c r="H152" s="80"/>
      <c r="I152" s="19"/>
      <c r="J152" s="19"/>
      <c r="K152" s="34"/>
      <c r="L152" s="14"/>
      <c r="M152" s="14"/>
      <c r="N152" s="14"/>
      <c r="O152" s="14"/>
      <c r="P152" s="14"/>
      <c r="Q152" s="14"/>
      <c r="R152" s="14"/>
    </row>
    <row r="153" spans="1:18" s="6" customFormat="1" ht="12" customHeight="1" x14ac:dyDescent="0.15">
      <c r="A153" s="1"/>
      <c r="B153" s="51"/>
      <c r="C153" s="15"/>
      <c r="D153" s="52"/>
      <c r="E153" s="53"/>
      <c r="F153" s="72"/>
      <c r="G153" s="54" t="s">
        <v>50</v>
      </c>
      <c r="H153" s="78" t="s">
        <v>540</v>
      </c>
      <c r="I153" s="52">
        <v>0</v>
      </c>
      <c r="J153" s="52">
        <v>80096</v>
      </c>
      <c r="K153" s="55">
        <f>+I153/J153*100</f>
        <v>0</v>
      </c>
      <c r="L153" s="14"/>
      <c r="M153" s="14"/>
      <c r="N153" s="14"/>
      <c r="O153" s="14"/>
      <c r="P153" s="14"/>
      <c r="Q153" s="14"/>
      <c r="R153" s="14"/>
    </row>
    <row r="154" spans="1:18" s="6" customFormat="1" ht="12" customHeight="1" x14ac:dyDescent="0.15">
      <c r="A154" s="1"/>
      <c r="B154" s="63"/>
      <c r="C154" s="7"/>
      <c r="D154" s="61"/>
      <c r="E154" s="62"/>
      <c r="F154" s="73"/>
      <c r="G154" s="64" t="s">
        <v>541</v>
      </c>
      <c r="H154" s="79" t="s">
        <v>249</v>
      </c>
      <c r="I154" s="61">
        <v>31</v>
      </c>
      <c r="J154" s="61">
        <v>362768</v>
      </c>
      <c r="K154" s="55">
        <f>+I154/J154*100</f>
        <v>8.5454064305561673E-3</v>
      </c>
      <c r="L154" s="14"/>
      <c r="M154" s="14"/>
      <c r="N154" s="14"/>
      <c r="O154" s="14"/>
      <c r="P154" s="14"/>
      <c r="Q154" s="14"/>
      <c r="R154" s="14"/>
    </row>
    <row r="155" spans="1:18" s="17" customFormat="1" ht="15.95" customHeight="1" x14ac:dyDescent="0.15">
      <c r="A155" s="1"/>
      <c r="B155" s="10" t="s">
        <v>542</v>
      </c>
      <c r="C155" s="9" t="s">
        <v>250</v>
      </c>
      <c r="D155" s="19">
        <f>SUM(I156)</f>
        <v>9541</v>
      </c>
      <c r="E155" s="19">
        <f>SUM(J156)</f>
        <v>7271359</v>
      </c>
      <c r="F155" s="71">
        <f>+D155/E155*100</f>
        <v>0.13121343616784703</v>
      </c>
      <c r="G155" s="28"/>
      <c r="H155" s="80"/>
      <c r="I155" s="19"/>
      <c r="J155" s="19"/>
      <c r="K155" s="34"/>
      <c r="L155" s="14"/>
      <c r="M155" s="14"/>
      <c r="N155" s="14"/>
      <c r="O155" s="14"/>
      <c r="P155" s="14"/>
      <c r="Q155" s="14"/>
      <c r="R155" s="14"/>
    </row>
    <row r="156" spans="1:18" s="6" customFormat="1" ht="12" customHeight="1" x14ac:dyDescent="0.15">
      <c r="A156" s="1"/>
      <c r="B156" s="51"/>
      <c r="C156" s="15"/>
      <c r="D156" s="52"/>
      <c r="E156" s="53"/>
      <c r="F156" s="72"/>
      <c r="G156" s="54" t="s">
        <v>51</v>
      </c>
      <c r="H156" s="78" t="s">
        <v>250</v>
      </c>
      <c r="I156" s="52">
        <v>9541</v>
      </c>
      <c r="J156" s="52">
        <v>7271359</v>
      </c>
      <c r="K156" s="55">
        <f>+I156/J156*100</f>
        <v>0.13121343616784703</v>
      </c>
      <c r="L156" s="14"/>
      <c r="M156" s="14"/>
      <c r="N156" s="14"/>
      <c r="O156" s="14"/>
      <c r="P156" s="14"/>
      <c r="Q156" s="14"/>
      <c r="R156" s="14"/>
    </row>
    <row r="157" spans="1:18" s="17" customFormat="1" ht="15.95" customHeight="1" x14ac:dyDescent="0.15">
      <c r="A157" s="1"/>
      <c r="B157" s="10" t="s">
        <v>543</v>
      </c>
      <c r="C157" s="76" t="s">
        <v>544</v>
      </c>
      <c r="D157" s="19">
        <f>SUM(I158:I165)</f>
        <v>236109</v>
      </c>
      <c r="E157" s="19">
        <f>SUM(J158:J165)</f>
        <v>6406821</v>
      </c>
      <c r="F157" s="71">
        <f>+D157/E157*100</f>
        <v>3.6852754275482331</v>
      </c>
      <c r="G157" s="28"/>
      <c r="H157" s="80"/>
      <c r="I157" s="19"/>
      <c r="J157" s="19"/>
      <c r="K157" s="34"/>
      <c r="L157" s="14"/>
      <c r="M157" s="14"/>
      <c r="N157" s="14"/>
      <c r="O157" s="14"/>
      <c r="P157" s="14"/>
      <c r="Q157" s="14"/>
      <c r="R157" s="14"/>
    </row>
    <row r="158" spans="1:18" s="6" customFormat="1" ht="12" customHeight="1" x14ac:dyDescent="0.15">
      <c r="A158" s="1"/>
      <c r="B158" s="51"/>
      <c r="C158" s="76"/>
      <c r="D158" s="52"/>
      <c r="E158" s="53"/>
      <c r="F158" s="72"/>
      <c r="G158" s="54" t="s">
        <v>545</v>
      </c>
      <c r="H158" s="78" t="s">
        <v>546</v>
      </c>
      <c r="I158" s="52">
        <v>134369</v>
      </c>
      <c r="J158" s="52">
        <v>853067</v>
      </c>
      <c r="K158" s="55">
        <f t="shared" ref="K158:K165" si="6">+I158/J158*100</f>
        <v>15.751283310689548</v>
      </c>
      <c r="L158" s="14"/>
      <c r="M158" s="14"/>
      <c r="N158" s="14"/>
      <c r="O158" s="14"/>
      <c r="P158" s="14"/>
      <c r="Q158" s="14"/>
      <c r="R158" s="14"/>
    </row>
    <row r="159" spans="1:18" s="6" customFormat="1" ht="12" customHeight="1" x14ac:dyDescent="0.15">
      <c r="A159" s="1"/>
      <c r="B159" s="63"/>
      <c r="C159" s="7"/>
      <c r="D159" s="61"/>
      <c r="E159" s="62"/>
      <c r="F159" s="73"/>
      <c r="G159" s="64" t="s">
        <v>547</v>
      </c>
      <c r="H159" s="79" t="s">
        <v>251</v>
      </c>
      <c r="I159" s="61">
        <v>35441</v>
      </c>
      <c r="J159" s="61">
        <v>1438189</v>
      </c>
      <c r="K159" s="55">
        <f t="shared" si="6"/>
        <v>2.4642797295765715</v>
      </c>
      <c r="L159" s="14"/>
      <c r="M159" s="14"/>
      <c r="N159" s="14"/>
      <c r="O159" s="14"/>
      <c r="P159" s="14"/>
      <c r="Q159" s="14"/>
      <c r="R159" s="14"/>
    </row>
    <row r="160" spans="1:18" s="6" customFormat="1" ht="12" customHeight="1" x14ac:dyDescent="0.15">
      <c r="A160" s="1"/>
      <c r="B160" s="63"/>
      <c r="C160" s="7"/>
      <c r="D160" s="61"/>
      <c r="E160" s="53"/>
      <c r="F160" s="73"/>
      <c r="G160" s="64" t="s">
        <v>548</v>
      </c>
      <c r="H160" s="79" t="s">
        <v>252</v>
      </c>
      <c r="I160" s="61">
        <v>3185</v>
      </c>
      <c r="J160" s="61">
        <v>937707</v>
      </c>
      <c r="K160" s="55">
        <f t="shared" si="6"/>
        <v>0.33965833677257395</v>
      </c>
      <c r="L160" s="14"/>
      <c r="M160" s="14"/>
      <c r="N160" s="14"/>
      <c r="O160" s="14"/>
      <c r="P160" s="14"/>
      <c r="Q160" s="14"/>
      <c r="R160" s="14"/>
    </row>
    <row r="161" spans="1:18" s="6" customFormat="1" ht="12" customHeight="1" x14ac:dyDescent="0.15">
      <c r="A161" s="1"/>
      <c r="B161" s="63"/>
      <c r="C161" s="7"/>
      <c r="D161" s="61"/>
      <c r="E161" s="62"/>
      <c r="F161" s="73"/>
      <c r="G161" s="64" t="s">
        <v>549</v>
      </c>
      <c r="H161" s="79" t="s">
        <v>550</v>
      </c>
      <c r="I161" s="61">
        <v>1297</v>
      </c>
      <c r="J161" s="61">
        <v>305779</v>
      </c>
      <c r="K161" s="55">
        <f t="shared" si="6"/>
        <v>0.42416254876888215</v>
      </c>
      <c r="L161" s="14"/>
      <c r="M161" s="14"/>
      <c r="N161" s="14"/>
      <c r="O161" s="14"/>
      <c r="P161" s="14"/>
      <c r="Q161" s="14"/>
      <c r="R161" s="14"/>
    </row>
    <row r="162" spans="1:18" s="6" customFormat="1" ht="12" customHeight="1" x14ac:dyDescent="0.15">
      <c r="A162" s="1"/>
      <c r="B162" s="63"/>
      <c r="C162" s="7"/>
      <c r="D162" s="61"/>
      <c r="E162" s="53"/>
      <c r="F162" s="73"/>
      <c r="G162" s="64" t="s">
        <v>551</v>
      </c>
      <c r="H162" s="79" t="s">
        <v>253</v>
      </c>
      <c r="I162" s="61">
        <v>15</v>
      </c>
      <c r="J162" s="61">
        <v>393733</v>
      </c>
      <c r="K162" s="55">
        <f t="shared" si="6"/>
        <v>3.809688291304006E-3</v>
      </c>
      <c r="L162" s="14"/>
      <c r="M162" s="14"/>
      <c r="N162" s="14"/>
      <c r="O162" s="14"/>
      <c r="P162" s="14"/>
      <c r="Q162" s="14"/>
      <c r="R162" s="14"/>
    </row>
    <row r="163" spans="1:18" s="6" customFormat="1" ht="12" customHeight="1" x14ac:dyDescent="0.15">
      <c r="A163" s="1"/>
      <c r="B163" s="63"/>
      <c r="C163" s="7"/>
      <c r="D163" s="61"/>
      <c r="E163" s="53"/>
      <c r="F163" s="73"/>
      <c r="G163" s="64" t="s">
        <v>552</v>
      </c>
      <c r="H163" s="79" t="s">
        <v>254</v>
      </c>
      <c r="I163" s="61">
        <v>8128</v>
      </c>
      <c r="J163" s="61">
        <v>383160</v>
      </c>
      <c r="K163" s="55">
        <f t="shared" si="6"/>
        <v>2.1213070257855726</v>
      </c>
      <c r="L163" s="14"/>
      <c r="M163" s="14"/>
      <c r="N163" s="14"/>
      <c r="O163" s="14"/>
      <c r="P163" s="14"/>
      <c r="Q163" s="14"/>
      <c r="R163" s="14"/>
    </row>
    <row r="164" spans="1:18" s="6" customFormat="1" ht="12" customHeight="1" x14ac:dyDescent="0.15">
      <c r="A164" s="1"/>
      <c r="B164" s="63"/>
      <c r="C164" s="7"/>
      <c r="D164" s="61"/>
      <c r="E164" s="53"/>
      <c r="F164" s="73"/>
      <c r="G164" s="64" t="s">
        <v>553</v>
      </c>
      <c r="H164" s="79" t="s">
        <v>554</v>
      </c>
      <c r="I164" s="61">
        <v>143</v>
      </c>
      <c r="J164" s="61">
        <v>243846</v>
      </c>
      <c r="K164" s="55">
        <f t="shared" si="6"/>
        <v>5.8643570122126266E-2</v>
      </c>
      <c r="L164" s="14"/>
      <c r="M164" s="14"/>
      <c r="N164" s="14"/>
      <c r="O164" s="14"/>
      <c r="P164" s="14"/>
      <c r="Q164" s="14"/>
      <c r="R164" s="14"/>
    </row>
    <row r="165" spans="1:18" s="6" customFormat="1" ht="12" customHeight="1" x14ac:dyDescent="0.15">
      <c r="A165" s="1"/>
      <c r="B165" s="63"/>
      <c r="C165" s="7"/>
      <c r="D165" s="61"/>
      <c r="E165" s="62"/>
      <c r="F165" s="73"/>
      <c r="G165" s="64" t="s">
        <v>555</v>
      </c>
      <c r="H165" s="79" t="s">
        <v>255</v>
      </c>
      <c r="I165" s="61">
        <v>53531</v>
      </c>
      <c r="J165" s="61">
        <v>1851340</v>
      </c>
      <c r="K165" s="55">
        <f t="shared" si="6"/>
        <v>2.891473203193363</v>
      </c>
      <c r="L165" s="14"/>
      <c r="M165" s="14"/>
      <c r="N165" s="14"/>
      <c r="O165" s="14"/>
      <c r="P165" s="14"/>
      <c r="Q165" s="14"/>
      <c r="R165" s="14"/>
    </row>
    <row r="166" spans="1:18" s="17" customFormat="1" ht="15.95" customHeight="1" x14ac:dyDescent="0.15">
      <c r="A166" s="1"/>
      <c r="B166" s="10" t="s">
        <v>556</v>
      </c>
      <c r="C166" s="9" t="s">
        <v>256</v>
      </c>
      <c r="D166" s="19">
        <f>SUM(I167)</f>
        <v>721596</v>
      </c>
      <c r="E166" s="19">
        <f>SUM(J167)</f>
        <v>17781919</v>
      </c>
      <c r="F166" s="71">
        <f>+D166/E166*100</f>
        <v>4.058032206760136</v>
      </c>
      <c r="G166" s="28"/>
      <c r="H166" s="80"/>
      <c r="I166" s="19"/>
      <c r="J166" s="19"/>
      <c r="K166" s="34"/>
      <c r="L166" s="14"/>
      <c r="M166" s="14"/>
      <c r="N166" s="14"/>
      <c r="O166" s="14"/>
      <c r="P166" s="14"/>
      <c r="Q166" s="14"/>
      <c r="R166" s="14"/>
    </row>
    <row r="167" spans="1:18" s="6" customFormat="1" ht="12" customHeight="1" x14ac:dyDescent="0.15">
      <c r="A167" s="1"/>
      <c r="B167" s="51"/>
      <c r="C167" s="15"/>
      <c r="D167" s="52"/>
      <c r="E167" s="53"/>
      <c r="F167" s="72"/>
      <c r="G167" s="54" t="s">
        <v>52</v>
      </c>
      <c r="H167" s="78" t="s">
        <v>256</v>
      </c>
      <c r="I167" s="52">
        <v>721596</v>
      </c>
      <c r="J167" s="52">
        <v>17781919</v>
      </c>
      <c r="K167" s="55">
        <f>+I167/J167*100</f>
        <v>4.058032206760136</v>
      </c>
      <c r="L167" s="14"/>
      <c r="M167" s="14"/>
      <c r="N167" s="14"/>
      <c r="O167" s="14"/>
      <c r="P167" s="14"/>
      <c r="Q167" s="14"/>
      <c r="R167" s="14"/>
    </row>
    <row r="168" spans="1:18" s="17" customFormat="1" ht="15.95" customHeight="1" x14ac:dyDescent="0.15">
      <c r="A168" s="1"/>
      <c r="B168" s="10" t="s">
        <v>557</v>
      </c>
      <c r="C168" s="9" t="s">
        <v>257</v>
      </c>
      <c r="D168" s="19">
        <f>SUM(I169:I170)</f>
        <v>74957</v>
      </c>
      <c r="E168" s="19">
        <f>SUM(J169:J170)</f>
        <v>2075288</v>
      </c>
      <c r="F168" s="71">
        <f>+D168/E168*100</f>
        <v>3.6118842300442155</v>
      </c>
      <c r="G168" s="28"/>
      <c r="H168" s="80"/>
      <c r="I168" s="19"/>
      <c r="J168" s="19"/>
      <c r="K168" s="34"/>
      <c r="L168" s="14"/>
      <c r="M168" s="14"/>
      <c r="N168" s="14"/>
      <c r="O168" s="14"/>
      <c r="P168" s="14"/>
      <c r="Q168" s="14"/>
      <c r="R168" s="14"/>
    </row>
    <row r="169" spans="1:18" s="6" customFormat="1" ht="12" customHeight="1" x14ac:dyDescent="0.15">
      <c r="A169" s="1"/>
      <c r="B169" s="51"/>
      <c r="C169" s="15"/>
      <c r="D169" s="52"/>
      <c r="E169" s="53"/>
      <c r="F169" s="72"/>
      <c r="G169" s="54" t="s">
        <v>53</v>
      </c>
      <c r="H169" s="78" t="s">
        <v>257</v>
      </c>
      <c r="I169" s="52">
        <v>72757</v>
      </c>
      <c r="J169" s="52">
        <v>1627511</v>
      </c>
      <c r="K169" s="55">
        <f>+I169/J169*100</f>
        <v>4.4704459754803496</v>
      </c>
      <c r="L169" s="14"/>
      <c r="M169" s="14"/>
      <c r="N169" s="14"/>
      <c r="O169" s="14"/>
      <c r="P169" s="14"/>
      <c r="Q169" s="14"/>
      <c r="R169" s="14"/>
    </row>
    <row r="170" spans="1:18" s="6" customFormat="1" ht="12" customHeight="1" x14ac:dyDescent="0.15">
      <c r="A170" s="1"/>
      <c r="B170" s="63"/>
      <c r="C170" s="7"/>
      <c r="D170" s="61"/>
      <c r="E170" s="62"/>
      <c r="F170" s="73"/>
      <c r="G170" s="64" t="s">
        <v>558</v>
      </c>
      <c r="H170" s="79" t="s">
        <v>258</v>
      </c>
      <c r="I170" s="61">
        <v>2200</v>
      </c>
      <c r="J170" s="61">
        <v>447777</v>
      </c>
      <c r="K170" s="55">
        <f>+I170/J170*100</f>
        <v>0.49131598987889064</v>
      </c>
      <c r="L170" s="14"/>
      <c r="M170" s="14"/>
      <c r="N170" s="14"/>
      <c r="O170" s="14"/>
      <c r="P170" s="14"/>
      <c r="Q170" s="14"/>
      <c r="R170" s="14"/>
    </row>
    <row r="171" spans="1:18" s="17" customFormat="1" ht="15.95" customHeight="1" x14ac:dyDescent="0.15">
      <c r="A171" s="1"/>
      <c r="B171" s="10" t="s">
        <v>559</v>
      </c>
      <c r="C171" s="9" t="s">
        <v>259</v>
      </c>
      <c r="D171" s="19">
        <f>SUM(I172)</f>
        <v>39921</v>
      </c>
      <c r="E171" s="19">
        <f>SUM(J172)</f>
        <v>9983900</v>
      </c>
      <c r="F171" s="71">
        <f>+D171/E171*100</f>
        <v>0.39985376456094313</v>
      </c>
      <c r="G171" s="28"/>
      <c r="H171" s="80"/>
      <c r="I171" s="19"/>
      <c r="J171" s="19"/>
      <c r="K171" s="34"/>
      <c r="L171" s="14"/>
      <c r="M171" s="14"/>
      <c r="N171" s="14"/>
      <c r="O171" s="14"/>
      <c r="P171" s="14"/>
      <c r="Q171" s="14"/>
      <c r="R171" s="14"/>
    </row>
    <row r="172" spans="1:18" s="6" customFormat="1" ht="12" customHeight="1" x14ac:dyDescent="0.15">
      <c r="A172" s="1"/>
      <c r="B172" s="51"/>
      <c r="C172" s="15"/>
      <c r="D172" s="52"/>
      <c r="E172" s="53"/>
      <c r="F172" s="72"/>
      <c r="G172" s="54" t="s">
        <v>54</v>
      </c>
      <c r="H172" s="78" t="s">
        <v>259</v>
      </c>
      <c r="I172" s="52">
        <v>39921</v>
      </c>
      <c r="J172" s="52">
        <v>9983900</v>
      </c>
      <c r="K172" s="55">
        <f>+I172/J172*100</f>
        <v>0.39985376456094313</v>
      </c>
      <c r="L172" s="14"/>
      <c r="M172" s="14"/>
      <c r="N172" s="14"/>
      <c r="O172" s="14"/>
      <c r="P172" s="14"/>
      <c r="Q172" s="14"/>
      <c r="R172" s="14"/>
    </row>
    <row r="173" spans="1:18" s="17" customFormat="1" ht="15.95" customHeight="1" x14ac:dyDescent="0.15">
      <c r="A173" s="1"/>
      <c r="B173" s="10" t="s">
        <v>560</v>
      </c>
      <c r="C173" s="9" t="s">
        <v>146</v>
      </c>
      <c r="D173" s="19">
        <f>SUM(I174:I176)</f>
        <v>11591</v>
      </c>
      <c r="E173" s="19">
        <f>SUM(J174:J176)</f>
        <v>2922231</v>
      </c>
      <c r="F173" s="71">
        <f>+D173/E173*100</f>
        <v>0.39664899865890135</v>
      </c>
      <c r="G173" s="28"/>
      <c r="H173" s="80"/>
      <c r="I173" s="19"/>
      <c r="J173" s="19"/>
      <c r="K173" s="34"/>
      <c r="L173" s="14"/>
      <c r="M173" s="14"/>
      <c r="N173" s="14"/>
      <c r="O173" s="14"/>
      <c r="P173" s="14"/>
      <c r="Q173" s="14"/>
      <c r="R173" s="14"/>
    </row>
    <row r="174" spans="1:18" s="6" customFormat="1" ht="12" customHeight="1" x14ac:dyDescent="0.15">
      <c r="A174" s="1"/>
      <c r="B174" s="51"/>
      <c r="C174" s="15"/>
      <c r="D174" s="52"/>
      <c r="E174" s="53"/>
      <c r="F174" s="72"/>
      <c r="G174" s="54" t="s">
        <v>561</v>
      </c>
      <c r="H174" s="78" t="s">
        <v>562</v>
      </c>
      <c r="I174" s="52">
        <v>380</v>
      </c>
      <c r="J174" s="52">
        <v>1292315</v>
      </c>
      <c r="K174" s="55">
        <f>+I174/J174*100</f>
        <v>2.9404595628774718E-2</v>
      </c>
      <c r="L174" s="14"/>
      <c r="M174" s="14"/>
      <c r="N174" s="14"/>
      <c r="O174" s="14"/>
      <c r="P174" s="14"/>
      <c r="Q174" s="14"/>
      <c r="R174" s="14"/>
    </row>
    <row r="175" spans="1:18" s="6" customFormat="1" ht="12" customHeight="1" x14ac:dyDescent="0.15">
      <c r="A175" s="1"/>
      <c r="B175" s="63"/>
      <c r="C175" s="7"/>
      <c r="D175" s="61"/>
      <c r="E175" s="62"/>
      <c r="F175" s="73"/>
      <c r="G175" s="64" t="s">
        <v>563</v>
      </c>
      <c r="H175" s="79" t="s">
        <v>564</v>
      </c>
      <c r="I175" s="61">
        <v>8</v>
      </c>
      <c r="J175" s="61">
        <v>61563</v>
      </c>
      <c r="K175" s="55">
        <f>+I175/J175*100</f>
        <v>1.2994818316196418E-2</v>
      </c>
      <c r="L175" s="14"/>
      <c r="M175" s="14"/>
      <c r="N175" s="14"/>
      <c r="O175" s="14"/>
      <c r="P175" s="14"/>
      <c r="Q175" s="14"/>
      <c r="R175" s="14"/>
    </row>
    <row r="176" spans="1:18" s="6" customFormat="1" ht="12" customHeight="1" x14ac:dyDescent="0.15">
      <c r="A176" s="1"/>
      <c r="B176" s="63"/>
      <c r="C176" s="7"/>
      <c r="D176" s="61"/>
      <c r="E176" s="62"/>
      <c r="F176" s="73"/>
      <c r="G176" s="64" t="s">
        <v>565</v>
      </c>
      <c r="H176" s="79" t="s">
        <v>566</v>
      </c>
      <c r="I176" s="61">
        <v>11203</v>
      </c>
      <c r="J176" s="61">
        <v>1568353</v>
      </c>
      <c r="K176" s="55">
        <f>+I176/J176*100</f>
        <v>0.71431622855313825</v>
      </c>
      <c r="L176" s="14"/>
      <c r="M176" s="14"/>
      <c r="N176" s="14"/>
      <c r="O176" s="14"/>
      <c r="P176" s="14"/>
      <c r="Q176" s="14"/>
      <c r="R176" s="14"/>
    </row>
    <row r="177" spans="1:18" s="17" customFormat="1" ht="15.95" customHeight="1" x14ac:dyDescent="0.15">
      <c r="A177" s="1"/>
      <c r="B177" s="10" t="s">
        <v>567</v>
      </c>
      <c r="C177" s="9" t="s">
        <v>147</v>
      </c>
      <c r="D177" s="19">
        <f>SUM(I178:I180)</f>
        <v>991</v>
      </c>
      <c r="E177" s="19">
        <f>SUM(J178:J180)</f>
        <v>332528</v>
      </c>
      <c r="F177" s="71">
        <f>+D177/E177*100</f>
        <v>0.29802001635952458</v>
      </c>
      <c r="G177" s="28"/>
      <c r="H177" s="80"/>
      <c r="I177" s="19"/>
      <c r="J177" s="19"/>
      <c r="K177" s="34"/>
      <c r="L177" s="14"/>
      <c r="M177" s="14"/>
      <c r="N177" s="14"/>
      <c r="O177" s="14"/>
      <c r="P177" s="14"/>
      <c r="Q177" s="14"/>
      <c r="R177" s="14"/>
    </row>
    <row r="178" spans="1:18" s="6" customFormat="1" ht="12" customHeight="1" x14ac:dyDescent="0.15">
      <c r="A178" s="1"/>
      <c r="B178" s="51"/>
      <c r="C178" s="15"/>
      <c r="D178" s="52"/>
      <c r="E178" s="53"/>
      <c r="F178" s="72"/>
      <c r="G178" s="54" t="s">
        <v>55</v>
      </c>
      <c r="H178" s="78" t="s">
        <v>260</v>
      </c>
      <c r="I178" s="52">
        <v>92</v>
      </c>
      <c r="J178" s="52">
        <v>128705</v>
      </c>
      <c r="K178" s="55">
        <f>+I178/J178*100</f>
        <v>7.1481294433005702E-2</v>
      </c>
      <c r="L178" s="14"/>
      <c r="M178" s="14"/>
      <c r="N178" s="14"/>
      <c r="O178" s="14"/>
      <c r="P178" s="14"/>
      <c r="Q178" s="14"/>
      <c r="R178" s="14"/>
    </row>
    <row r="179" spans="1:18" s="6" customFormat="1" ht="12" customHeight="1" x14ac:dyDescent="0.15">
      <c r="A179" s="1"/>
      <c r="B179" s="63"/>
      <c r="C179" s="7"/>
      <c r="D179" s="61"/>
      <c r="E179" s="62"/>
      <c r="F179" s="73"/>
      <c r="G179" s="64" t="s">
        <v>568</v>
      </c>
      <c r="H179" s="79" t="s">
        <v>261</v>
      </c>
      <c r="I179" s="61">
        <v>468</v>
      </c>
      <c r="J179" s="61">
        <v>43074</v>
      </c>
      <c r="K179" s="55">
        <f>+I179/J179*100</f>
        <v>1.0865022983702466</v>
      </c>
      <c r="L179" s="14"/>
      <c r="M179" s="14"/>
      <c r="N179" s="14"/>
      <c r="O179" s="14"/>
      <c r="P179" s="14"/>
      <c r="Q179" s="14"/>
      <c r="R179" s="14"/>
    </row>
    <row r="180" spans="1:18" s="6" customFormat="1" ht="12" customHeight="1" x14ac:dyDescent="0.15">
      <c r="A180" s="1"/>
      <c r="B180" s="63"/>
      <c r="C180" s="7"/>
      <c r="D180" s="61"/>
      <c r="E180" s="62"/>
      <c r="F180" s="73"/>
      <c r="G180" s="64" t="s">
        <v>569</v>
      </c>
      <c r="H180" s="79" t="s">
        <v>262</v>
      </c>
      <c r="I180" s="61">
        <v>431</v>
      </c>
      <c r="J180" s="61">
        <v>160749</v>
      </c>
      <c r="K180" s="55">
        <f>+I180/J180*100</f>
        <v>0.26811986388717818</v>
      </c>
      <c r="L180" s="14"/>
      <c r="M180" s="14"/>
      <c r="N180" s="14"/>
      <c r="O180" s="14"/>
      <c r="P180" s="14"/>
      <c r="Q180" s="14"/>
      <c r="R180" s="14"/>
    </row>
    <row r="181" spans="1:18" s="17" customFormat="1" ht="15.95" customHeight="1" x14ac:dyDescent="0.15">
      <c r="A181" s="1"/>
      <c r="B181" s="10" t="s">
        <v>570</v>
      </c>
      <c r="C181" s="9" t="s">
        <v>148</v>
      </c>
      <c r="D181" s="19">
        <f>SUM(I182:I184)</f>
        <v>53</v>
      </c>
      <c r="E181" s="19">
        <f>SUM(J182:J184)</f>
        <v>1692163</v>
      </c>
      <c r="F181" s="71">
        <f>+D181/E181*100</f>
        <v>3.1320859751690589E-3</v>
      </c>
      <c r="G181" s="28"/>
      <c r="H181" s="80"/>
      <c r="I181" s="19"/>
      <c r="J181" s="19"/>
      <c r="K181" s="34"/>
      <c r="L181" s="14"/>
      <c r="M181" s="14"/>
      <c r="N181" s="14"/>
      <c r="O181" s="14"/>
      <c r="P181" s="14"/>
      <c r="Q181" s="14"/>
      <c r="R181" s="14"/>
    </row>
    <row r="182" spans="1:18" s="6" customFormat="1" ht="12" customHeight="1" x14ac:dyDescent="0.15">
      <c r="A182" s="1"/>
      <c r="B182" s="51"/>
      <c r="C182" s="15"/>
      <c r="D182" s="52"/>
      <c r="E182" s="53"/>
      <c r="F182" s="72"/>
      <c r="G182" s="54" t="s">
        <v>56</v>
      </c>
      <c r="H182" s="78" t="s">
        <v>571</v>
      </c>
      <c r="I182" s="52">
        <v>0</v>
      </c>
      <c r="J182" s="52">
        <v>813127</v>
      </c>
      <c r="K182" s="55">
        <f>+I182/J182*100</f>
        <v>0</v>
      </c>
      <c r="L182" s="14"/>
      <c r="M182" s="14"/>
      <c r="N182" s="14"/>
      <c r="O182" s="14"/>
      <c r="P182" s="14"/>
      <c r="Q182" s="14"/>
      <c r="R182" s="14"/>
    </row>
    <row r="183" spans="1:18" s="6" customFormat="1" ht="12" customHeight="1" x14ac:dyDescent="0.15">
      <c r="A183" s="1"/>
      <c r="B183" s="63"/>
      <c r="C183" s="7"/>
      <c r="D183" s="61"/>
      <c r="E183" s="62"/>
      <c r="F183" s="73"/>
      <c r="G183" s="64" t="s">
        <v>572</v>
      </c>
      <c r="H183" s="79" t="s">
        <v>573</v>
      </c>
      <c r="I183" s="61">
        <v>2</v>
      </c>
      <c r="J183" s="61">
        <v>182258</v>
      </c>
      <c r="K183" s="55">
        <f>+I183/J183*100</f>
        <v>1.0973455211842553E-3</v>
      </c>
      <c r="L183" s="14"/>
      <c r="M183" s="14"/>
      <c r="N183" s="14"/>
      <c r="O183" s="14"/>
      <c r="P183" s="14"/>
      <c r="Q183" s="14"/>
      <c r="R183" s="14"/>
    </row>
    <row r="184" spans="1:18" s="6" customFormat="1" ht="12" customHeight="1" x14ac:dyDescent="0.15">
      <c r="A184" s="1"/>
      <c r="B184" s="63"/>
      <c r="C184" s="7"/>
      <c r="D184" s="61"/>
      <c r="E184" s="62"/>
      <c r="F184" s="73"/>
      <c r="G184" s="64" t="s">
        <v>574</v>
      </c>
      <c r="H184" s="79" t="s">
        <v>575</v>
      </c>
      <c r="I184" s="61">
        <v>51</v>
      </c>
      <c r="J184" s="61">
        <v>696778</v>
      </c>
      <c r="K184" s="55">
        <f>+I184/J184*100</f>
        <v>7.319404458808975E-3</v>
      </c>
      <c r="L184" s="14"/>
      <c r="M184" s="14"/>
      <c r="N184" s="14"/>
      <c r="O184" s="14"/>
      <c r="P184" s="14"/>
      <c r="Q184" s="14"/>
      <c r="R184" s="14"/>
    </row>
    <row r="185" spans="1:18" s="17" customFormat="1" ht="15.95" customHeight="1" x14ac:dyDescent="0.15">
      <c r="A185" s="1"/>
      <c r="B185" s="10" t="s">
        <v>576</v>
      </c>
      <c r="C185" s="9" t="s">
        <v>149</v>
      </c>
      <c r="D185" s="19">
        <f>SUM(I186:I188)</f>
        <v>24699</v>
      </c>
      <c r="E185" s="19">
        <f>SUM(J186:J188)</f>
        <v>2303115</v>
      </c>
      <c r="F185" s="71">
        <f>+D185/E185*100</f>
        <v>1.072417139395992</v>
      </c>
      <c r="G185" s="28"/>
      <c r="H185" s="80"/>
      <c r="I185" s="19"/>
      <c r="J185" s="19"/>
      <c r="K185" s="34"/>
      <c r="L185" s="14"/>
      <c r="M185" s="14"/>
      <c r="N185" s="14"/>
      <c r="O185" s="14"/>
      <c r="P185" s="14"/>
      <c r="Q185" s="14"/>
      <c r="R185" s="14"/>
    </row>
    <row r="186" spans="1:18" s="6" customFormat="1" ht="12" customHeight="1" x14ac:dyDescent="0.15">
      <c r="A186" s="1"/>
      <c r="B186" s="51"/>
      <c r="C186" s="15"/>
      <c r="D186" s="52"/>
      <c r="E186" s="53"/>
      <c r="F186" s="72"/>
      <c r="G186" s="54" t="s">
        <v>57</v>
      </c>
      <c r="H186" s="78" t="s">
        <v>577</v>
      </c>
      <c r="I186" s="52">
        <v>5801</v>
      </c>
      <c r="J186" s="52">
        <v>352838</v>
      </c>
      <c r="K186" s="55">
        <f>+I186/J186*100</f>
        <v>1.6440972911081007</v>
      </c>
      <c r="L186" s="14"/>
      <c r="M186" s="14"/>
      <c r="N186" s="14"/>
      <c r="O186" s="14"/>
      <c r="P186" s="14"/>
      <c r="Q186" s="14"/>
      <c r="R186" s="14"/>
    </row>
    <row r="187" spans="1:18" s="6" customFormat="1" ht="12" customHeight="1" x14ac:dyDescent="0.15">
      <c r="A187" s="1"/>
      <c r="B187" s="63"/>
      <c r="C187" s="7"/>
      <c r="D187" s="61"/>
      <c r="E187" s="62"/>
      <c r="F187" s="73"/>
      <c r="G187" s="64" t="s">
        <v>578</v>
      </c>
      <c r="H187" s="79" t="s">
        <v>579</v>
      </c>
      <c r="I187" s="61">
        <v>11227</v>
      </c>
      <c r="J187" s="61">
        <v>1016120</v>
      </c>
      <c r="K187" s="55">
        <f>+I187/J187*100</f>
        <v>1.1048891863165768</v>
      </c>
      <c r="L187" s="14"/>
      <c r="M187" s="14"/>
      <c r="N187" s="14"/>
      <c r="O187" s="14"/>
      <c r="P187" s="14"/>
      <c r="Q187" s="14"/>
      <c r="R187" s="14"/>
    </row>
    <row r="188" spans="1:18" s="6" customFormat="1" ht="12" customHeight="1" x14ac:dyDescent="0.15">
      <c r="A188" s="1"/>
      <c r="B188" s="63"/>
      <c r="C188" s="7"/>
      <c r="D188" s="61"/>
      <c r="E188" s="62"/>
      <c r="F188" s="73"/>
      <c r="G188" s="64" t="s">
        <v>580</v>
      </c>
      <c r="H188" s="79" t="s">
        <v>581</v>
      </c>
      <c r="I188" s="61">
        <v>7671</v>
      </c>
      <c r="J188" s="61">
        <v>934157</v>
      </c>
      <c r="K188" s="55">
        <f>+I188/J188*100</f>
        <v>0.8211681762273364</v>
      </c>
      <c r="L188" s="14"/>
      <c r="M188" s="14"/>
      <c r="N188" s="14"/>
      <c r="O188" s="14"/>
      <c r="P188" s="14"/>
      <c r="Q188" s="14"/>
      <c r="R188" s="14"/>
    </row>
    <row r="189" spans="1:18" s="17" customFormat="1" ht="15.95" customHeight="1" x14ac:dyDescent="0.15">
      <c r="A189" s="1"/>
      <c r="B189" s="10" t="s">
        <v>582</v>
      </c>
      <c r="C189" s="9" t="s">
        <v>263</v>
      </c>
      <c r="D189" s="19">
        <f>SUM(I190)</f>
        <v>11</v>
      </c>
      <c r="E189" s="19">
        <f>SUM(J190)</f>
        <v>767190</v>
      </c>
      <c r="F189" s="71">
        <f>+D189/E189*100</f>
        <v>1.433803881698145E-3</v>
      </c>
      <c r="G189" s="28"/>
      <c r="H189" s="80"/>
      <c r="I189" s="19"/>
      <c r="J189" s="19"/>
      <c r="K189" s="34"/>
      <c r="L189" s="14"/>
      <c r="M189" s="14"/>
      <c r="N189" s="14"/>
      <c r="O189" s="14"/>
      <c r="P189" s="14"/>
      <c r="Q189" s="14"/>
      <c r="R189" s="14"/>
    </row>
    <row r="190" spans="1:18" s="6" customFormat="1" ht="12" customHeight="1" x14ac:dyDescent="0.15">
      <c r="A190" s="1"/>
      <c r="B190" s="51"/>
      <c r="C190" s="15"/>
      <c r="D190" s="52"/>
      <c r="E190" s="53"/>
      <c r="F190" s="72"/>
      <c r="G190" s="54" t="s">
        <v>58</v>
      </c>
      <c r="H190" s="78" t="s">
        <v>263</v>
      </c>
      <c r="I190" s="52">
        <v>11</v>
      </c>
      <c r="J190" s="52">
        <v>767190</v>
      </c>
      <c r="K190" s="55">
        <f>+I190/J190*100</f>
        <v>1.433803881698145E-3</v>
      </c>
      <c r="L190" s="14"/>
      <c r="M190" s="14"/>
      <c r="N190" s="14"/>
      <c r="O190" s="14"/>
      <c r="P190" s="14"/>
      <c r="Q190" s="14"/>
      <c r="R190" s="14"/>
    </row>
    <row r="191" spans="1:18" s="17" customFormat="1" ht="15.95" customHeight="1" x14ac:dyDescent="0.15">
      <c r="A191" s="1"/>
      <c r="B191" s="10" t="s">
        <v>583</v>
      </c>
      <c r="C191" s="9" t="s">
        <v>584</v>
      </c>
      <c r="D191" s="19">
        <f>SUM(I192:I196)</f>
        <v>9868</v>
      </c>
      <c r="E191" s="19">
        <f>SUM(J192:J196)</f>
        <v>1677015</v>
      </c>
      <c r="F191" s="71">
        <f>+D191/E191*100</f>
        <v>0.58842646010918209</v>
      </c>
      <c r="G191" s="28"/>
      <c r="H191" s="80"/>
      <c r="I191" s="19"/>
      <c r="J191" s="19"/>
      <c r="K191" s="34"/>
      <c r="L191" s="14"/>
      <c r="M191" s="14"/>
      <c r="N191" s="14"/>
      <c r="O191" s="14"/>
      <c r="P191" s="14"/>
      <c r="Q191" s="14"/>
      <c r="R191" s="14"/>
    </row>
    <row r="192" spans="1:18" s="6" customFormat="1" ht="12" customHeight="1" x14ac:dyDescent="0.15">
      <c r="A192" s="1"/>
      <c r="B192" s="51"/>
      <c r="C192" s="15"/>
      <c r="D192" s="52"/>
      <c r="E192" s="53"/>
      <c r="F192" s="72"/>
      <c r="G192" s="54" t="s">
        <v>585</v>
      </c>
      <c r="H192" s="78" t="s">
        <v>264</v>
      </c>
      <c r="I192" s="52">
        <v>2</v>
      </c>
      <c r="J192" s="52">
        <v>264299</v>
      </c>
      <c r="K192" s="55">
        <f>+I192/J192*100</f>
        <v>7.5671871630236971E-4</v>
      </c>
      <c r="L192" s="14"/>
      <c r="M192" s="14"/>
      <c r="N192" s="14"/>
      <c r="O192" s="14"/>
      <c r="P192" s="14"/>
      <c r="Q192" s="14"/>
      <c r="R192" s="14"/>
    </row>
    <row r="193" spans="1:18" s="6" customFormat="1" ht="12" customHeight="1" x14ac:dyDescent="0.15">
      <c r="A193" s="1"/>
      <c r="B193" s="63"/>
      <c r="C193" s="7"/>
      <c r="D193" s="61"/>
      <c r="E193" s="62"/>
      <c r="F193" s="73"/>
      <c r="G193" s="64" t="s">
        <v>586</v>
      </c>
      <c r="H193" s="79" t="s">
        <v>265</v>
      </c>
      <c r="I193" s="61">
        <v>18</v>
      </c>
      <c r="J193" s="61">
        <v>168563</v>
      </c>
      <c r="K193" s="55">
        <f>+I193/J193*100</f>
        <v>1.067850002669625E-2</v>
      </c>
      <c r="L193" s="14"/>
      <c r="M193" s="14"/>
      <c r="N193" s="14"/>
      <c r="O193" s="14"/>
      <c r="P193" s="14"/>
      <c r="Q193" s="14"/>
      <c r="R193" s="14"/>
    </row>
    <row r="194" spans="1:18" s="6" customFormat="1" ht="12" customHeight="1" x14ac:dyDescent="0.15">
      <c r="A194" s="1"/>
      <c r="B194" s="63"/>
      <c r="C194" s="7"/>
      <c r="D194" s="61"/>
      <c r="E194" s="62"/>
      <c r="F194" s="73"/>
      <c r="G194" s="64" t="s">
        <v>59</v>
      </c>
      <c r="H194" s="79" t="s">
        <v>266</v>
      </c>
      <c r="I194" s="61">
        <v>340</v>
      </c>
      <c r="J194" s="61">
        <v>346163</v>
      </c>
      <c r="K194" s="55">
        <f>+I194/J194*100</f>
        <v>9.8219624858809293E-2</v>
      </c>
      <c r="L194" s="14"/>
      <c r="M194" s="14"/>
      <c r="N194" s="14"/>
      <c r="O194" s="14"/>
      <c r="P194" s="14"/>
      <c r="Q194" s="14"/>
      <c r="R194" s="14"/>
    </row>
    <row r="195" spans="1:18" s="6" customFormat="1" ht="12" customHeight="1" x14ac:dyDescent="0.15">
      <c r="A195" s="1"/>
      <c r="B195" s="63"/>
      <c r="C195" s="7"/>
      <c r="D195" s="61"/>
      <c r="E195" s="62"/>
      <c r="F195" s="73"/>
      <c r="G195" s="64" t="s">
        <v>587</v>
      </c>
      <c r="H195" s="79" t="s">
        <v>267</v>
      </c>
      <c r="I195" s="61">
        <v>517</v>
      </c>
      <c r="J195" s="61">
        <v>217421</v>
      </c>
      <c r="K195" s="55">
        <f>+I195/J195*100</f>
        <v>0.23778751822501046</v>
      </c>
      <c r="L195" s="14"/>
      <c r="M195" s="14"/>
      <c r="N195" s="14"/>
      <c r="O195" s="14"/>
      <c r="P195" s="14"/>
      <c r="Q195" s="14"/>
      <c r="R195" s="14"/>
    </row>
    <row r="196" spans="1:18" s="6" customFormat="1" ht="12" customHeight="1" x14ac:dyDescent="0.15">
      <c r="A196" s="1"/>
      <c r="B196" s="63"/>
      <c r="C196" s="7"/>
      <c r="D196" s="61"/>
      <c r="E196" s="62"/>
      <c r="F196" s="73"/>
      <c r="G196" s="64" t="s">
        <v>588</v>
      </c>
      <c r="H196" s="79" t="s">
        <v>268</v>
      </c>
      <c r="I196" s="61">
        <v>8991</v>
      </c>
      <c r="J196" s="61">
        <v>680569</v>
      </c>
      <c r="K196" s="55">
        <f>+I196/J196*100</f>
        <v>1.3211004321384019</v>
      </c>
      <c r="L196" s="14"/>
      <c r="M196" s="14"/>
      <c r="N196" s="14"/>
      <c r="O196" s="14"/>
      <c r="P196" s="14"/>
      <c r="Q196" s="14"/>
      <c r="R196" s="14"/>
    </row>
    <row r="197" spans="1:18" s="17" customFormat="1" ht="15.95" customHeight="1" x14ac:dyDescent="0.15">
      <c r="A197" s="1"/>
      <c r="B197" s="10" t="s">
        <v>589</v>
      </c>
      <c r="C197" s="9" t="s">
        <v>150</v>
      </c>
      <c r="D197" s="19">
        <f>SUM(I198:I201)</f>
        <v>533157</v>
      </c>
      <c r="E197" s="19">
        <f>SUM(J198:J201)</f>
        <v>11109724</v>
      </c>
      <c r="F197" s="71">
        <f>+D197/E197*100</f>
        <v>4.7990121086716462</v>
      </c>
      <c r="G197" s="28"/>
      <c r="H197" s="80"/>
      <c r="I197" s="19"/>
      <c r="J197" s="19"/>
      <c r="K197" s="34"/>
      <c r="L197" s="14"/>
      <c r="M197" s="14"/>
      <c r="N197" s="14"/>
      <c r="O197" s="14"/>
      <c r="P197" s="14"/>
      <c r="Q197" s="14"/>
      <c r="R197" s="14"/>
    </row>
    <row r="198" spans="1:18" s="6" customFormat="1" ht="12" customHeight="1" x14ac:dyDescent="0.15">
      <c r="A198" s="1"/>
      <c r="B198" s="51"/>
      <c r="C198" s="15"/>
      <c r="D198" s="52"/>
      <c r="E198" s="53"/>
      <c r="F198" s="72"/>
      <c r="G198" s="54" t="s">
        <v>60</v>
      </c>
      <c r="H198" s="78" t="s">
        <v>269</v>
      </c>
      <c r="I198" s="52">
        <v>219894</v>
      </c>
      <c r="J198" s="52">
        <v>3878778</v>
      </c>
      <c r="K198" s="55">
        <f>+I198/J198*100</f>
        <v>5.6691566261332822</v>
      </c>
      <c r="L198" s="14"/>
      <c r="M198" s="14"/>
      <c r="N198" s="14"/>
      <c r="O198" s="14"/>
      <c r="P198" s="14"/>
      <c r="Q198" s="14"/>
      <c r="R198" s="14"/>
    </row>
    <row r="199" spans="1:18" s="6" customFormat="1" ht="12" customHeight="1" x14ac:dyDescent="0.15">
      <c r="A199" s="1"/>
      <c r="B199" s="63"/>
      <c r="C199" s="7"/>
      <c r="D199" s="61"/>
      <c r="E199" s="62"/>
      <c r="F199" s="73"/>
      <c r="G199" s="64" t="s">
        <v>590</v>
      </c>
      <c r="H199" s="79" t="s">
        <v>591</v>
      </c>
      <c r="I199" s="61">
        <v>0</v>
      </c>
      <c r="J199" s="61">
        <v>291299</v>
      </c>
      <c r="K199" s="55">
        <f>+I199/J199*100</f>
        <v>0</v>
      </c>
      <c r="L199" s="14"/>
      <c r="M199" s="14"/>
      <c r="N199" s="14"/>
      <c r="O199" s="14"/>
      <c r="P199" s="14"/>
      <c r="Q199" s="14"/>
      <c r="R199" s="14"/>
    </row>
    <row r="200" spans="1:18" s="6" customFormat="1" ht="12" customHeight="1" x14ac:dyDescent="0.15">
      <c r="A200" s="1"/>
      <c r="B200" s="63"/>
      <c r="C200" s="7"/>
      <c r="D200" s="61"/>
      <c r="E200" s="62"/>
      <c r="F200" s="73"/>
      <c r="G200" s="64" t="s">
        <v>592</v>
      </c>
      <c r="H200" s="79" t="s">
        <v>270</v>
      </c>
      <c r="I200" s="61">
        <v>278849</v>
      </c>
      <c r="J200" s="61">
        <v>5196294</v>
      </c>
      <c r="K200" s="55">
        <f>+I200/J200*100</f>
        <v>5.3663052937343423</v>
      </c>
      <c r="L200" s="14"/>
      <c r="M200" s="14"/>
      <c r="N200" s="14"/>
      <c r="O200" s="14"/>
      <c r="P200" s="14"/>
      <c r="Q200" s="14"/>
      <c r="R200" s="14"/>
    </row>
    <row r="201" spans="1:18" s="6" customFormat="1" ht="12" customHeight="1" x14ac:dyDescent="0.15">
      <c r="A201" s="1"/>
      <c r="B201" s="63"/>
      <c r="C201" s="7"/>
      <c r="D201" s="61"/>
      <c r="E201" s="62"/>
      <c r="F201" s="73"/>
      <c r="G201" s="64" t="s">
        <v>593</v>
      </c>
      <c r="H201" s="79" t="s">
        <v>271</v>
      </c>
      <c r="I201" s="61">
        <v>34414</v>
      </c>
      <c r="J201" s="61">
        <v>1743353</v>
      </c>
      <c r="K201" s="55">
        <f>+I201/J201*100</f>
        <v>1.974012147855311</v>
      </c>
      <c r="L201" s="14"/>
      <c r="M201" s="14"/>
      <c r="N201" s="14"/>
      <c r="O201" s="14"/>
      <c r="P201" s="14"/>
      <c r="Q201" s="14"/>
      <c r="R201" s="14"/>
    </row>
    <row r="202" spans="1:18" s="17" customFormat="1" ht="15.95" customHeight="1" x14ac:dyDescent="0.15">
      <c r="A202" s="1"/>
      <c r="B202" s="10" t="s">
        <v>594</v>
      </c>
      <c r="C202" s="9" t="s">
        <v>151</v>
      </c>
      <c r="D202" s="19">
        <f>SUM(I203:I206)</f>
        <v>520847</v>
      </c>
      <c r="E202" s="19">
        <f>SUM(J203:J206)</f>
        <v>15398802</v>
      </c>
      <c r="F202" s="71">
        <f>+D202/E202*100</f>
        <v>3.3823864999368132</v>
      </c>
      <c r="G202" s="28"/>
      <c r="H202" s="80"/>
      <c r="I202" s="19"/>
      <c r="J202" s="19"/>
      <c r="K202" s="34"/>
      <c r="L202" s="14"/>
      <c r="M202" s="14"/>
      <c r="N202" s="14"/>
      <c r="O202" s="14"/>
      <c r="P202" s="14"/>
      <c r="Q202" s="14"/>
      <c r="R202" s="14"/>
    </row>
    <row r="203" spans="1:18" s="6" customFormat="1" ht="12" customHeight="1" x14ac:dyDescent="0.15">
      <c r="A203" s="1"/>
      <c r="B203" s="51"/>
      <c r="C203" s="70"/>
      <c r="D203" s="52"/>
      <c r="E203" s="53"/>
      <c r="F203" s="72"/>
      <c r="G203" s="54" t="s">
        <v>61</v>
      </c>
      <c r="H203" s="78" t="s">
        <v>272</v>
      </c>
      <c r="I203" s="52">
        <v>220943</v>
      </c>
      <c r="J203" s="52">
        <v>8912147</v>
      </c>
      <c r="K203" s="55">
        <f>+I203/J203*100</f>
        <v>2.4791220342303601</v>
      </c>
      <c r="L203" s="14"/>
      <c r="M203" s="14"/>
      <c r="N203" s="14"/>
      <c r="O203" s="14"/>
      <c r="P203" s="14"/>
      <c r="Q203" s="14"/>
      <c r="R203" s="14"/>
    </row>
    <row r="204" spans="1:18" s="6" customFormat="1" ht="12" customHeight="1" x14ac:dyDescent="0.15">
      <c r="A204" s="1"/>
      <c r="B204" s="63"/>
      <c r="C204" s="7"/>
      <c r="D204" s="61"/>
      <c r="E204" s="53"/>
      <c r="F204" s="73"/>
      <c r="G204" s="64" t="s">
        <v>62</v>
      </c>
      <c r="H204" s="79" t="s">
        <v>273</v>
      </c>
      <c r="I204" s="61">
        <v>215228</v>
      </c>
      <c r="J204" s="61">
        <v>1232642</v>
      </c>
      <c r="K204" s="55">
        <f>+I204/J204*100</f>
        <v>17.460706352696079</v>
      </c>
      <c r="L204" s="14"/>
      <c r="M204" s="14"/>
      <c r="N204" s="14"/>
      <c r="O204" s="14"/>
      <c r="P204" s="14"/>
      <c r="Q204" s="14"/>
      <c r="R204" s="14"/>
    </row>
    <row r="205" spans="1:18" s="6" customFormat="1" ht="12" customHeight="1" x14ac:dyDescent="0.15">
      <c r="A205" s="1"/>
      <c r="B205" s="63"/>
      <c r="C205" s="7"/>
      <c r="D205" s="61"/>
      <c r="E205" s="53"/>
      <c r="F205" s="73"/>
      <c r="G205" s="64" t="s">
        <v>63</v>
      </c>
      <c r="H205" s="79" t="s">
        <v>274</v>
      </c>
      <c r="I205" s="61">
        <v>56521</v>
      </c>
      <c r="J205" s="61">
        <v>3620064</v>
      </c>
      <c r="K205" s="55">
        <f>+I205/J205*100</f>
        <v>1.561325987606849</v>
      </c>
      <c r="L205" s="14"/>
      <c r="M205" s="14"/>
      <c r="N205" s="14"/>
      <c r="O205" s="14"/>
      <c r="P205" s="14"/>
      <c r="Q205" s="14"/>
      <c r="R205" s="14"/>
    </row>
    <row r="206" spans="1:18" s="6" customFormat="1" ht="12" customHeight="1" x14ac:dyDescent="0.15">
      <c r="A206" s="1"/>
      <c r="B206" s="63"/>
      <c r="C206" s="7"/>
      <c r="D206" s="61"/>
      <c r="E206" s="62"/>
      <c r="F206" s="73"/>
      <c r="G206" s="64" t="s">
        <v>595</v>
      </c>
      <c r="H206" s="79" t="s">
        <v>275</v>
      </c>
      <c r="I206" s="61">
        <v>28155</v>
      </c>
      <c r="J206" s="61">
        <v>1633949</v>
      </c>
      <c r="K206" s="55">
        <f>+I206/J206*100</f>
        <v>1.723125997200647</v>
      </c>
      <c r="L206" s="14"/>
      <c r="M206" s="14"/>
      <c r="N206" s="14"/>
      <c r="O206" s="14"/>
      <c r="P206" s="14"/>
      <c r="Q206" s="14"/>
      <c r="R206" s="14"/>
    </row>
    <row r="207" spans="1:18" s="17" customFormat="1" ht="15.95" customHeight="1" x14ac:dyDescent="0.15">
      <c r="A207" s="1"/>
      <c r="B207" s="10" t="s">
        <v>596</v>
      </c>
      <c r="C207" s="9" t="s">
        <v>597</v>
      </c>
      <c r="D207" s="19">
        <f>SUM(I208:I210)</f>
        <v>1478</v>
      </c>
      <c r="E207" s="19">
        <f>SUM(J208:J210)</f>
        <v>1929258</v>
      </c>
      <c r="F207" s="71">
        <f>+D207/E207*100</f>
        <v>7.6609763961066904E-2</v>
      </c>
      <c r="G207" s="26"/>
      <c r="H207" s="80"/>
      <c r="I207" s="19"/>
      <c r="J207" s="19"/>
      <c r="K207" s="34"/>
      <c r="L207" s="14"/>
      <c r="M207" s="14"/>
      <c r="N207" s="14"/>
      <c r="O207" s="14"/>
      <c r="P207" s="14"/>
      <c r="Q207" s="14"/>
      <c r="R207" s="14"/>
    </row>
    <row r="208" spans="1:18" s="6" customFormat="1" ht="12" customHeight="1" x14ac:dyDescent="0.15">
      <c r="A208" s="1"/>
      <c r="B208" s="51"/>
      <c r="C208" s="15"/>
      <c r="D208" s="52"/>
      <c r="E208" s="53"/>
      <c r="F208" s="72"/>
      <c r="G208" s="54" t="s">
        <v>64</v>
      </c>
      <c r="H208" s="78" t="s">
        <v>276</v>
      </c>
      <c r="I208" s="52">
        <v>0</v>
      </c>
      <c r="J208" s="52">
        <v>475942</v>
      </c>
      <c r="K208" s="55">
        <f>+I208/J208*100</f>
        <v>0</v>
      </c>
      <c r="L208" s="14"/>
      <c r="M208" s="14"/>
      <c r="N208" s="14"/>
      <c r="O208" s="14"/>
      <c r="P208" s="14"/>
      <c r="Q208" s="14"/>
      <c r="R208" s="14"/>
    </row>
    <row r="209" spans="1:18" s="6" customFormat="1" ht="12" customHeight="1" x14ac:dyDescent="0.15">
      <c r="A209" s="1"/>
      <c r="B209" s="63"/>
      <c r="C209" s="7"/>
      <c r="D209" s="61"/>
      <c r="E209" s="62"/>
      <c r="F209" s="73"/>
      <c r="G209" s="64" t="s">
        <v>598</v>
      </c>
      <c r="H209" s="79" t="s">
        <v>277</v>
      </c>
      <c r="I209" s="61">
        <v>0</v>
      </c>
      <c r="J209" s="61">
        <v>95721</v>
      </c>
      <c r="K209" s="55">
        <f>+I209/J209*100</f>
        <v>0</v>
      </c>
      <c r="L209" s="14"/>
      <c r="M209" s="14"/>
      <c r="N209" s="14"/>
      <c r="O209" s="14"/>
      <c r="P209" s="14"/>
      <c r="Q209" s="14"/>
      <c r="R209" s="14"/>
    </row>
    <row r="210" spans="1:18" s="6" customFormat="1" ht="12" customHeight="1" x14ac:dyDescent="0.15">
      <c r="A210" s="1"/>
      <c r="B210" s="63"/>
      <c r="C210" s="7"/>
      <c r="D210" s="61"/>
      <c r="E210" s="62"/>
      <c r="F210" s="73"/>
      <c r="G210" s="64" t="s">
        <v>599</v>
      </c>
      <c r="H210" s="79" t="s">
        <v>278</v>
      </c>
      <c r="I210" s="61">
        <v>1478</v>
      </c>
      <c r="J210" s="61">
        <v>1357595</v>
      </c>
      <c r="K210" s="55">
        <f>+I210/J210*100</f>
        <v>0.10886899259352016</v>
      </c>
      <c r="L210" s="14"/>
      <c r="M210" s="14"/>
      <c r="N210" s="14"/>
      <c r="O210" s="14"/>
      <c r="P210" s="14"/>
      <c r="Q210" s="14"/>
      <c r="R210" s="14"/>
    </row>
    <row r="211" spans="1:18" s="17" customFormat="1" ht="15.95" customHeight="1" x14ac:dyDescent="0.15">
      <c r="A211" s="1"/>
      <c r="B211" s="66" t="s">
        <v>600</v>
      </c>
      <c r="C211" s="8" t="s">
        <v>279</v>
      </c>
      <c r="D211" s="19">
        <f>SUM(I212:I213)</f>
        <v>22165</v>
      </c>
      <c r="E211" s="19">
        <f>SUM(J212:J213)</f>
        <v>2049432</v>
      </c>
      <c r="F211" s="71">
        <f>+D211/E211*100</f>
        <v>1.0815191721413544</v>
      </c>
      <c r="G211" s="27"/>
      <c r="H211" s="81"/>
      <c r="I211" s="20"/>
      <c r="J211" s="20"/>
      <c r="K211" s="35"/>
      <c r="L211" s="14"/>
      <c r="M211" s="14"/>
      <c r="N211" s="14"/>
      <c r="O211" s="14"/>
      <c r="P211" s="14"/>
      <c r="Q211" s="14"/>
      <c r="R211" s="14"/>
    </row>
    <row r="212" spans="1:18" s="6" customFormat="1" ht="12" customHeight="1" x14ac:dyDescent="0.15">
      <c r="A212" s="1"/>
      <c r="B212" s="63"/>
      <c r="C212" s="7"/>
      <c r="D212" s="61"/>
      <c r="E212" s="62"/>
      <c r="F212" s="73"/>
      <c r="G212" s="64" t="s">
        <v>601</v>
      </c>
      <c r="H212" s="79" t="s">
        <v>602</v>
      </c>
      <c r="I212" s="61">
        <v>6517</v>
      </c>
      <c r="J212" s="61">
        <v>1752214</v>
      </c>
      <c r="K212" s="55">
        <f>+I212/J212*100</f>
        <v>0.37192945610524741</v>
      </c>
      <c r="L212" s="14"/>
      <c r="M212" s="14"/>
      <c r="N212" s="14"/>
      <c r="O212" s="14"/>
      <c r="P212" s="14"/>
      <c r="Q212" s="14"/>
      <c r="R212" s="14"/>
    </row>
    <row r="213" spans="1:18" s="6" customFormat="1" ht="12" customHeight="1" x14ac:dyDescent="0.15">
      <c r="A213" s="1"/>
      <c r="B213" s="63"/>
      <c r="C213" s="7"/>
      <c r="D213" s="61"/>
      <c r="E213" s="62"/>
      <c r="F213" s="73"/>
      <c r="G213" s="64" t="s">
        <v>603</v>
      </c>
      <c r="H213" s="79" t="s">
        <v>279</v>
      </c>
      <c r="I213" s="61">
        <v>15648</v>
      </c>
      <c r="J213" s="61">
        <v>297218</v>
      </c>
      <c r="K213" s="55">
        <f>+I213/J213*100</f>
        <v>5.2648224535526111</v>
      </c>
      <c r="L213" s="14"/>
      <c r="M213" s="14"/>
      <c r="N213" s="14"/>
      <c r="O213" s="14"/>
      <c r="P213" s="14"/>
      <c r="Q213" s="14"/>
      <c r="R213" s="14"/>
    </row>
    <row r="214" spans="1:18" s="17" customFormat="1" ht="15.95" customHeight="1" x14ac:dyDescent="0.15">
      <c r="A214" s="1"/>
      <c r="B214" s="10" t="s">
        <v>604</v>
      </c>
      <c r="C214" s="9" t="s">
        <v>152</v>
      </c>
      <c r="D214" s="19">
        <f>SUM(I215:I218)</f>
        <v>814</v>
      </c>
      <c r="E214" s="19">
        <f>SUM(J215:J218)</f>
        <v>3119681</v>
      </c>
      <c r="F214" s="71">
        <f>+D214/E214*100</f>
        <v>2.6092411371547285E-2</v>
      </c>
      <c r="G214" s="28"/>
      <c r="H214" s="80"/>
      <c r="I214" s="19"/>
      <c r="J214" s="19"/>
      <c r="K214" s="34"/>
      <c r="L214" s="14"/>
      <c r="M214" s="14"/>
      <c r="N214" s="14"/>
      <c r="O214" s="14"/>
      <c r="P214" s="14"/>
      <c r="Q214" s="14"/>
      <c r="R214" s="14"/>
    </row>
    <row r="215" spans="1:18" s="6" customFormat="1" ht="12" customHeight="1" x14ac:dyDescent="0.15">
      <c r="A215" s="1"/>
      <c r="B215" s="51"/>
      <c r="C215" s="15"/>
      <c r="D215" s="52"/>
      <c r="E215" s="53"/>
      <c r="F215" s="72"/>
      <c r="G215" s="54" t="s">
        <v>65</v>
      </c>
      <c r="H215" s="78" t="s">
        <v>280</v>
      </c>
      <c r="I215" s="52">
        <v>0</v>
      </c>
      <c r="J215" s="52">
        <v>1002710</v>
      </c>
      <c r="K215" s="55">
        <f>+I215/J215*100</f>
        <v>0</v>
      </c>
      <c r="L215" s="14"/>
      <c r="M215" s="14"/>
      <c r="N215" s="14"/>
      <c r="O215" s="14"/>
      <c r="P215" s="14"/>
      <c r="Q215" s="14"/>
      <c r="R215" s="14"/>
    </row>
    <row r="216" spans="1:18" s="6" customFormat="1" ht="12" customHeight="1" x14ac:dyDescent="0.15">
      <c r="A216" s="1"/>
      <c r="B216" s="63"/>
      <c r="C216" s="7"/>
      <c r="D216" s="61"/>
      <c r="E216" s="62"/>
      <c r="F216" s="73"/>
      <c r="G216" s="64" t="s">
        <v>605</v>
      </c>
      <c r="H216" s="79" t="s">
        <v>606</v>
      </c>
      <c r="I216" s="61">
        <v>774</v>
      </c>
      <c r="J216" s="61">
        <v>269734</v>
      </c>
      <c r="K216" s="55">
        <f>+I216/J216*100</f>
        <v>0.28694936492989392</v>
      </c>
      <c r="L216" s="14"/>
      <c r="M216" s="14"/>
      <c r="N216" s="14"/>
      <c r="O216" s="14"/>
      <c r="P216" s="14"/>
      <c r="Q216" s="14"/>
      <c r="R216" s="14"/>
    </row>
    <row r="217" spans="1:18" s="6" customFormat="1" ht="12" customHeight="1" x14ac:dyDescent="0.15">
      <c r="A217" s="1"/>
      <c r="B217" s="63"/>
      <c r="C217" s="7"/>
      <c r="D217" s="61"/>
      <c r="E217" s="62"/>
      <c r="F217" s="73"/>
      <c r="G217" s="64" t="s">
        <v>607</v>
      </c>
      <c r="H217" s="79" t="s">
        <v>608</v>
      </c>
      <c r="I217" s="61">
        <v>40</v>
      </c>
      <c r="J217" s="61">
        <v>582272</v>
      </c>
      <c r="K217" s="55">
        <f>+I217/J217*100</f>
        <v>6.8696416794899982E-3</v>
      </c>
      <c r="L217" s="14"/>
      <c r="M217" s="14"/>
      <c r="N217" s="14"/>
      <c r="O217" s="14"/>
      <c r="P217" s="14"/>
      <c r="Q217" s="14"/>
      <c r="R217" s="14"/>
    </row>
    <row r="218" spans="1:18" s="6" customFormat="1" ht="12" customHeight="1" x14ac:dyDescent="0.15">
      <c r="A218" s="1"/>
      <c r="B218" s="63"/>
      <c r="C218" s="7"/>
      <c r="D218" s="61"/>
      <c r="E218" s="62"/>
      <c r="F218" s="73"/>
      <c r="G218" s="64" t="s">
        <v>609</v>
      </c>
      <c r="H218" s="79" t="s">
        <v>281</v>
      </c>
      <c r="I218" s="61">
        <v>0</v>
      </c>
      <c r="J218" s="61">
        <v>1264965</v>
      </c>
      <c r="K218" s="55">
        <f>+I218/J218*100</f>
        <v>0</v>
      </c>
      <c r="L218" s="14"/>
      <c r="M218" s="14"/>
      <c r="N218" s="14"/>
      <c r="O218" s="14"/>
      <c r="P218" s="14"/>
      <c r="Q218" s="14"/>
      <c r="R218" s="14"/>
    </row>
    <row r="219" spans="1:18" s="17" customFormat="1" ht="15.95" customHeight="1" x14ac:dyDescent="0.15">
      <c r="A219" s="1"/>
      <c r="B219" s="10" t="s">
        <v>610</v>
      </c>
      <c r="C219" s="9" t="s">
        <v>153</v>
      </c>
      <c r="D219" s="19">
        <f>SUM(I220:I226)</f>
        <v>42685</v>
      </c>
      <c r="E219" s="19">
        <f>SUM(J220:J226)</f>
        <v>5942210</v>
      </c>
      <c r="F219" s="71">
        <f>+D219/E219*100</f>
        <v>0.71833543412299461</v>
      </c>
      <c r="G219" s="28"/>
      <c r="H219" s="80"/>
      <c r="I219" s="19"/>
      <c r="J219" s="19"/>
      <c r="K219" s="34"/>
      <c r="L219" s="14"/>
      <c r="M219" s="14"/>
      <c r="N219" s="14"/>
      <c r="O219" s="14"/>
      <c r="P219" s="14"/>
      <c r="Q219" s="14"/>
      <c r="R219" s="14"/>
    </row>
    <row r="220" spans="1:18" s="6" customFormat="1" ht="12" customHeight="1" x14ac:dyDescent="0.15">
      <c r="A220" s="1"/>
      <c r="B220" s="51"/>
      <c r="C220" s="15"/>
      <c r="D220" s="52"/>
      <c r="E220" s="53"/>
      <c r="F220" s="72"/>
      <c r="G220" s="54" t="s">
        <v>66</v>
      </c>
      <c r="H220" s="78" t="s">
        <v>611</v>
      </c>
      <c r="I220" s="52">
        <v>11425</v>
      </c>
      <c r="J220" s="52">
        <v>1494694</v>
      </c>
      <c r="K220" s="55">
        <f t="shared" ref="K220:K226" si="7">+I220/J220*100</f>
        <v>0.76437049991503281</v>
      </c>
      <c r="L220" s="14"/>
      <c r="M220" s="14"/>
      <c r="N220" s="14"/>
      <c r="O220" s="14"/>
      <c r="P220" s="14"/>
      <c r="Q220" s="14"/>
      <c r="R220" s="14"/>
    </row>
    <row r="221" spans="1:18" s="6" customFormat="1" ht="12" customHeight="1" x14ac:dyDescent="0.15">
      <c r="A221" s="1"/>
      <c r="B221" s="63"/>
      <c r="C221" s="7"/>
      <c r="D221" s="61"/>
      <c r="E221" s="62"/>
      <c r="F221" s="73"/>
      <c r="G221" s="64" t="s">
        <v>612</v>
      </c>
      <c r="H221" s="79" t="s">
        <v>613</v>
      </c>
      <c r="I221" s="61">
        <v>1413</v>
      </c>
      <c r="J221" s="61">
        <v>138299</v>
      </c>
      <c r="K221" s="55">
        <f t="shared" si="7"/>
        <v>1.0216993615282828</v>
      </c>
      <c r="L221" s="14"/>
      <c r="M221" s="14"/>
      <c r="N221" s="14"/>
      <c r="O221" s="14"/>
      <c r="P221" s="14"/>
      <c r="Q221" s="14"/>
      <c r="R221" s="14"/>
    </row>
    <row r="222" spans="1:18" s="6" customFormat="1" ht="12" customHeight="1" x14ac:dyDescent="0.15">
      <c r="A222" s="1"/>
      <c r="B222" s="63"/>
      <c r="C222" s="7"/>
      <c r="D222" s="61"/>
      <c r="E222" s="62"/>
      <c r="F222" s="73"/>
      <c r="G222" s="64" t="s">
        <v>614</v>
      </c>
      <c r="H222" s="79" t="s">
        <v>282</v>
      </c>
      <c r="I222" s="61">
        <v>9033</v>
      </c>
      <c r="J222" s="61">
        <v>818274</v>
      </c>
      <c r="K222" s="55">
        <f t="shared" si="7"/>
        <v>1.1039089595905529</v>
      </c>
      <c r="L222" s="14"/>
      <c r="M222" s="14"/>
      <c r="N222" s="14"/>
      <c r="O222" s="14"/>
      <c r="P222" s="14"/>
      <c r="Q222" s="14"/>
      <c r="R222" s="14"/>
    </row>
    <row r="223" spans="1:18" s="6" customFormat="1" ht="12" customHeight="1" x14ac:dyDescent="0.15">
      <c r="A223" s="1"/>
      <c r="B223" s="63"/>
      <c r="C223" s="7"/>
      <c r="D223" s="61"/>
      <c r="E223" s="62"/>
      <c r="F223" s="73"/>
      <c r="G223" s="64" t="s">
        <v>615</v>
      </c>
      <c r="H223" s="79" t="s">
        <v>616</v>
      </c>
      <c r="I223" s="61">
        <v>27</v>
      </c>
      <c r="J223" s="61">
        <v>1070916</v>
      </c>
      <c r="K223" s="55">
        <f t="shared" si="7"/>
        <v>2.5212061450197772E-3</v>
      </c>
      <c r="L223" s="14"/>
      <c r="M223" s="14"/>
      <c r="N223" s="14"/>
      <c r="O223" s="14"/>
      <c r="P223" s="14"/>
      <c r="Q223" s="14"/>
      <c r="R223" s="14"/>
    </row>
    <row r="224" spans="1:18" s="6" customFormat="1" ht="12" customHeight="1" x14ac:dyDescent="0.15">
      <c r="A224" s="1"/>
      <c r="B224" s="63"/>
      <c r="C224" s="7"/>
      <c r="D224" s="61"/>
      <c r="E224" s="62"/>
      <c r="F224" s="73"/>
      <c r="G224" s="64" t="s">
        <v>617</v>
      </c>
      <c r="H224" s="79" t="s">
        <v>283</v>
      </c>
      <c r="I224" s="61">
        <v>2989</v>
      </c>
      <c r="J224" s="61">
        <v>1051071</v>
      </c>
      <c r="K224" s="55">
        <f t="shared" si="7"/>
        <v>0.28437660253208391</v>
      </c>
      <c r="L224" s="14"/>
      <c r="M224" s="14"/>
      <c r="N224" s="14"/>
      <c r="O224" s="14"/>
      <c r="P224" s="14"/>
      <c r="Q224" s="14"/>
      <c r="R224" s="14"/>
    </row>
    <row r="225" spans="1:18" s="6" customFormat="1" ht="12" customHeight="1" x14ac:dyDescent="0.15">
      <c r="A225" s="1"/>
      <c r="B225" s="63"/>
      <c r="C225" s="7"/>
      <c r="D225" s="61"/>
      <c r="E225" s="62"/>
      <c r="F225" s="73"/>
      <c r="G225" s="64" t="s">
        <v>618</v>
      </c>
      <c r="H225" s="79" t="s">
        <v>284</v>
      </c>
      <c r="I225" s="61">
        <v>0</v>
      </c>
      <c r="J225" s="61">
        <v>457717</v>
      </c>
      <c r="K225" s="55">
        <f t="shared" si="7"/>
        <v>0</v>
      </c>
      <c r="L225" s="14"/>
      <c r="M225" s="14"/>
      <c r="N225" s="14"/>
      <c r="O225" s="14"/>
      <c r="P225" s="14"/>
      <c r="Q225" s="14"/>
      <c r="R225" s="14"/>
    </row>
    <row r="226" spans="1:18" s="6" customFormat="1" ht="12" customHeight="1" x14ac:dyDescent="0.15">
      <c r="A226" s="1"/>
      <c r="B226" s="63"/>
      <c r="C226" s="7"/>
      <c r="D226" s="61"/>
      <c r="E226" s="62"/>
      <c r="F226" s="73"/>
      <c r="G226" s="64" t="s">
        <v>619</v>
      </c>
      <c r="H226" s="79" t="s">
        <v>285</v>
      </c>
      <c r="I226" s="61">
        <v>17798</v>
      </c>
      <c r="J226" s="61">
        <v>911239</v>
      </c>
      <c r="K226" s="55">
        <f t="shared" si="7"/>
        <v>1.9531648667363886</v>
      </c>
      <c r="L226" s="14"/>
      <c r="M226" s="14"/>
      <c r="N226" s="14"/>
      <c r="O226" s="14"/>
      <c r="P226" s="14"/>
      <c r="Q226" s="14"/>
      <c r="R226" s="14"/>
    </row>
    <row r="227" spans="1:18" s="17" customFormat="1" ht="15.95" customHeight="1" x14ac:dyDescent="0.15">
      <c r="A227" s="1"/>
      <c r="B227" s="10" t="s">
        <v>620</v>
      </c>
      <c r="C227" s="9" t="s">
        <v>154</v>
      </c>
      <c r="D227" s="19">
        <f>SUM(I228:I229)</f>
        <v>34646</v>
      </c>
      <c r="E227" s="19">
        <f>SUM(J228:J229)</f>
        <v>3105433</v>
      </c>
      <c r="F227" s="71">
        <f>+D227/E227*100</f>
        <v>1.1156576232686393</v>
      </c>
      <c r="G227" s="28"/>
      <c r="H227" s="80"/>
      <c r="I227" s="19"/>
      <c r="J227" s="19"/>
      <c r="K227" s="34"/>
      <c r="L227" s="14"/>
      <c r="M227" s="14"/>
      <c r="N227" s="14"/>
      <c r="O227" s="14"/>
      <c r="P227" s="14"/>
      <c r="Q227" s="14"/>
      <c r="R227" s="14"/>
    </row>
    <row r="228" spans="1:18" s="6" customFormat="1" ht="12" customHeight="1" x14ac:dyDescent="0.15">
      <c r="A228" s="1"/>
      <c r="B228" s="51"/>
      <c r="C228" s="70"/>
      <c r="D228" s="52"/>
      <c r="E228" s="53"/>
      <c r="F228" s="72"/>
      <c r="G228" s="54" t="s">
        <v>67</v>
      </c>
      <c r="H228" s="78" t="s">
        <v>286</v>
      </c>
      <c r="I228" s="52">
        <v>30847</v>
      </c>
      <c r="J228" s="52">
        <v>1579422</v>
      </c>
      <c r="K228" s="55">
        <f>+I228/J228*100</f>
        <v>1.9530562446261988</v>
      </c>
      <c r="L228" s="14"/>
      <c r="M228" s="14"/>
      <c r="N228" s="14"/>
      <c r="O228" s="14"/>
      <c r="P228" s="14"/>
      <c r="Q228" s="14"/>
      <c r="R228" s="14"/>
    </row>
    <row r="229" spans="1:18" s="6" customFormat="1" ht="12" customHeight="1" x14ac:dyDescent="0.15">
      <c r="A229" s="1"/>
      <c r="B229" s="63"/>
      <c r="C229" s="7"/>
      <c r="D229" s="61"/>
      <c r="E229" s="53"/>
      <c r="F229" s="73"/>
      <c r="G229" s="64" t="s">
        <v>68</v>
      </c>
      <c r="H229" s="79" t="s">
        <v>287</v>
      </c>
      <c r="I229" s="61">
        <v>3799</v>
      </c>
      <c r="J229" s="61">
        <v>1526011</v>
      </c>
      <c r="K229" s="55">
        <f>+I229/J229*100</f>
        <v>0.2489497126822808</v>
      </c>
      <c r="L229" s="14"/>
      <c r="M229" s="14"/>
      <c r="N229" s="14"/>
      <c r="O229" s="14"/>
      <c r="P229" s="14"/>
      <c r="Q229" s="14"/>
      <c r="R229" s="14"/>
    </row>
    <row r="230" spans="1:18" s="17" customFormat="1" ht="15.95" customHeight="1" x14ac:dyDescent="0.15">
      <c r="A230" s="1"/>
      <c r="B230" s="10" t="s">
        <v>621</v>
      </c>
      <c r="C230" s="9" t="s">
        <v>288</v>
      </c>
      <c r="D230" s="19">
        <f>SUM(I231:I235)</f>
        <v>28123</v>
      </c>
      <c r="E230" s="19">
        <f>SUM(J231:J235)</f>
        <v>7025827</v>
      </c>
      <c r="F230" s="71">
        <f>+D230/E230*100</f>
        <v>0.40028028017199968</v>
      </c>
      <c r="G230" s="28"/>
      <c r="H230" s="80"/>
      <c r="I230" s="19"/>
      <c r="J230" s="19"/>
      <c r="K230" s="34"/>
      <c r="L230" s="14"/>
      <c r="M230" s="14"/>
      <c r="N230" s="14"/>
      <c r="O230" s="14"/>
      <c r="P230" s="14"/>
      <c r="Q230" s="14"/>
      <c r="R230" s="14"/>
    </row>
    <row r="231" spans="1:18" s="6" customFormat="1" ht="12" customHeight="1" x14ac:dyDescent="0.15">
      <c r="A231" s="1"/>
      <c r="B231" s="51"/>
      <c r="C231" s="15"/>
      <c r="D231" s="52"/>
      <c r="E231" s="53"/>
      <c r="F231" s="72"/>
      <c r="G231" s="54" t="s">
        <v>69</v>
      </c>
      <c r="H231" s="78" t="s">
        <v>622</v>
      </c>
      <c r="I231" s="52">
        <v>25</v>
      </c>
      <c r="J231" s="52">
        <v>796026</v>
      </c>
      <c r="K231" s="55">
        <f>+I231/J231*100</f>
        <v>3.1406009351453343E-3</v>
      </c>
      <c r="L231" s="14"/>
      <c r="M231" s="14"/>
      <c r="N231" s="14"/>
      <c r="O231" s="14"/>
      <c r="P231" s="14"/>
      <c r="Q231" s="14"/>
      <c r="R231" s="14"/>
    </row>
    <row r="232" spans="1:18" s="6" customFormat="1" ht="12" customHeight="1" x14ac:dyDescent="0.15">
      <c r="A232" s="1"/>
      <c r="B232" s="63"/>
      <c r="C232" s="7"/>
      <c r="D232" s="61"/>
      <c r="E232" s="62"/>
      <c r="F232" s="73"/>
      <c r="G232" s="64" t="s">
        <v>70</v>
      </c>
      <c r="H232" s="79" t="s">
        <v>623</v>
      </c>
      <c r="I232" s="61">
        <v>4697</v>
      </c>
      <c r="J232" s="61">
        <v>1139839</v>
      </c>
      <c r="K232" s="55">
        <f>+I232/J232*100</f>
        <v>0.41207574052124901</v>
      </c>
      <c r="L232" s="14"/>
      <c r="M232" s="14"/>
      <c r="N232" s="14"/>
      <c r="O232" s="14"/>
      <c r="P232" s="14"/>
      <c r="Q232" s="14"/>
      <c r="R232" s="14"/>
    </row>
    <row r="233" spans="1:18" s="6" customFormat="1" ht="12" customHeight="1" x14ac:dyDescent="0.15">
      <c r="A233" s="1"/>
      <c r="B233" s="63"/>
      <c r="C233" s="7"/>
      <c r="D233" s="61"/>
      <c r="E233" s="62"/>
      <c r="F233" s="73"/>
      <c r="G233" s="64" t="s">
        <v>624</v>
      </c>
      <c r="H233" s="79" t="s">
        <v>625</v>
      </c>
      <c r="I233" s="61">
        <v>12403</v>
      </c>
      <c r="J233" s="61">
        <v>1136290</v>
      </c>
      <c r="K233" s="55">
        <f>+I233/J233*100</f>
        <v>1.0915347314505979</v>
      </c>
      <c r="L233" s="14"/>
      <c r="M233" s="14"/>
      <c r="N233" s="14"/>
      <c r="O233" s="14"/>
      <c r="P233" s="14"/>
      <c r="Q233" s="14"/>
      <c r="R233" s="14"/>
    </row>
    <row r="234" spans="1:18" s="6" customFormat="1" ht="12" customHeight="1" x14ac:dyDescent="0.15">
      <c r="A234" s="1"/>
      <c r="B234" s="63"/>
      <c r="C234" s="7"/>
      <c r="D234" s="61"/>
      <c r="E234" s="62"/>
      <c r="F234" s="73"/>
      <c r="G234" s="64" t="s">
        <v>626</v>
      </c>
      <c r="H234" s="79" t="s">
        <v>627</v>
      </c>
      <c r="I234" s="61">
        <v>2414</v>
      </c>
      <c r="J234" s="61">
        <v>831527</v>
      </c>
      <c r="K234" s="55">
        <f>+I234/J234*100</f>
        <v>0.2903092743831529</v>
      </c>
      <c r="L234" s="14"/>
      <c r="M234" s="14"/>
      <c r="N234" s="14"/>
      <c r="O234" s="14"/>
      <c r="P234" s="14"/>
      <c r="Q234" s="14"/>
      <c r="R234" s="14"/>
    </row>
    <row r="235" spans="1:18" s="6" customFormat="1" ht="12" customHeight="1" x14ac:dyDescent="0.15">
      <c r="A235" s="1"/>
      <c r="B235" s="63"/>
      <c r="C235" s="7"/>
      <c r="D235" s="61"/>
      <c r="E235" s="62"/>
      <c r="F235" s="73"/>
      <c r="G235" s="64" t="s">
        <v>628</v>
      </c>
      <c r="H235" s="79" t="s">
        <v>288</v>
      </c>
      <c r="I235" s="61">
        <v>8584</v>
      </c>
      <c r="J235" s="61">
        <v>3122145</v>
      </c>
      <c r="K235" s="55">
        <f>+I235/J235*100</f>
        <v>0.27493918443890336</v>
      </c>
      <c r="L235" s="14"/>
      <c r="M235" s="14"/>
      <c r="N235" s="14"/>
      <c r="O235" s="14"/>
      <c r="P235" s="14"/>
      <c r="Q235" s="14"/>
      <c r="R235" s="14"/>
    </row>
    <row r="236" spans="1:18" s="17" customFormat="1" ht="15.95" customHeight="1" x14ac:dyDescent="0.15">
      <c r="A236" s="1"/>
      <c r="B236" s="10" t="s">
        <v>629</v>
      </c>
      <c r="C236" s="9" t="s">
        <v>630</v>
      </c>
      <c r="D236" s="19">
        <f>SUM(I237:I244)</f>
        <v>230803</v>
      </c>
      <c r="E236" s="19">
        <f>SUM(J237:J244)</f>
        <v>9424801</v>
      </c>
      <c r="F236" s="71">
        <f>+D236/E236*100</f>
        <v>2.4488899022907749</v>
      </c>
      <c r="G236" s="28"/>
      <c r="H236" s="80"/>
      <c r="I236" s="19"/>
      <c r="J236" s="19"/>
      <c r="K236" s="34"/>
      <c r="L236" s="14"/>
      <c r="M236" s="14"/>
      <c r="N236" s="14"/>
      <c r="O236" s="14"/>
      <c r="P236" s="14"/>
      <c r="Q236" s="14"/>
      <c r="R236" s="14"/>
    </row>
    <row r="237" spans="1:18" s="6" customFormat="1" ht="12" customHeight="1" x14ac:dyDescent="0.15">
      <c r="A237" s="1"/>
      <c r="B237" s="51"/>
      <c r="C237" s="15"/>
      <c r="D237" s="52"/>
      <c r="E237" s="53"/>
      <c r="F237" s="72"/>
      <c r="G237" s="54" t="s">
        <v>631</v>
      </c>
      <c r="H237" s="78" t="s">
        <v>632</v>
      </c>
      <c r="I237" s="52">
        <v>144</v>
      </c>
      <c r="J237" s="52">
        <v>169645</v>
      </c>
      <c r="K237" s="55">
        <f t="shared" ref="K237:K244" si="8">+I237/J237*100</f>
        <v>8.4883138318252824E-2</v>
      </c>
      <c r="L237" s="14"/>
      <c r="M237" s="14"/>
      <c r="N237" s="14"/>
      <c r="O237" s="14"/>
      <c r="P237" s="14"/>
      <c r="Q237" s="14"/>
      <c r="R237" s="14"/>
    </row>
    <row r="238" spans="1:18" s="6" customFormat="1" ht="12" customHeight="1" x14ac:dyDescent="0.15">
      <c r="A238" s="1"/>
      <c r="B238" s="63"/>
      <c r="C238" s="7"/>
      <c r="D238" s="61"/>
      <c r="E238" s="62"/>
      <c r="F238" s="73"/>
      <c r="G238" s="64" t="s">
        <v>633</v>
      </c>
      <c r="H238" s="79" t="s">
        <v>634</v>
      </c>
      <c r="I238" s="61">
        <v>0</v>
      </c>
      <c r="J238" s="61">
        <v>650078</v>
      </c>
      <c r="K238" s="55">
        <f t="shared" si="8"/>
        <v>0</v>
      </c>
      <c r="L238" s="14"/>
      <c r="M238" s="14"/>
      <c r="N238" s="14"/>
      <c r="O238" s="14"/>
      <c r="P238" s="14"/>
      <c r="Q238" s="14"/>
      <c r="R238" s="14"/>
    </row>
    <row r="239" spans="1:18" s="6" customFormat="1" ht="12" customHeight="1" x14ac:dyDescent="0.15">
      <c r="A239" s="1"/>
      <c r="B239" s="63"/>
      <c r="C239" s="7"/>
      <c r="D239" s="61"/>
      <c r="E239" s="62"/>
      <c r="F239" s="73"/>
      <c r="G239" s="64" t="s">
        <v>635</v>
      </c>
      <c r="H239" s="79" t="s">
        <v>289</v>
      </c>
      <c r="I239" s="61">
        <v>491</v>
      </c>
      <c r="J239" s="61">
        <v>1192044</v>
      </c>
      <c r="K239" s="55">
        <f t="shared" si="8"/>
        <v>4.1189754740596829E-2</v>
      </c>
      <c r="L239" s="14"/>
      <c r="M239" s="14"/>
      <c r="N239" s="14"/>
      <c r="O239" s="14"/>
      <c r="P239" s="14"/>
      <c r="Q239" s="14"/>
      <c r="R239" s="14"/>
    </row>
    <row r="240" spans="1:18" s="6" customFormat="1" ht="12" customHeight="1" x14ac:dyDescent="0.15">
      <c r="A240" s="1"/>
      <c r="B240" s="63"/>
      <c r="C240" s="7"/>
      <c r="D240" s="61"/>
      <c r="E240" s="53"/>
      <c r="F240" s="73"/>
      <c r="G240" s="64" t="s">
        <v>636</v>
      </c>
      <c r="H240" s="79" t="s">
        <v>637</v>
      </c>
      <c r="I240" s="61">
        <v>1502</v>
      </c>
      <c r="J240" s="61">
        <v>1848703</v>
      </c>
      <c r="K240" s="55">
        <f t="shared" si="8"/>
        <v>8.1246149327393311E-2</v>
      </c>
      <c r="L240" s="14"/>
      <c r="M240" s="14"/>
      <c r="N240" s="14"/>
      <c r="O240" s="14"/>
      <c r="P240" s="14"/>
      <c r="Q240" s="14"/>
      <c r="R240" s="14"/>
    </row>
    <row r="241" spans="1:18" s="6" customFormat="1" ht="12" customHeight="1" x14ac:dyDescent="0.15">
      <c r="A241" s="1"/>
      <c r="B241" s="63"/>
      <c r="C241" s="7"/>
      <c r="D241" s="61"/>
      <c r="E241" s="53"/>
      <c r="F241" s="73"/>
      <c r="G241" s="64" t="s">
        <v>638</v>
      </c>
      <c r="H241" s="79" t="s">
        <v>290</v>
      </c>
      <c r="I241" s="61">
        <v>1118</v>
      </c>
      <c r="J241" s="61">
        <v>1037792</v>
      </c>
      <c r="K241" s="55">
        <f t="shared" si="8"/>
        <v>0.10772871635163887</v>
      </c>
      <c r="L241" s="14"/>
      <c r="M241" s="14"/>
      <c r="N241" s="14"/>
      <c r="O241" s="14"/>
      <c r="P241" s="14"/>
      <c r="Q241" s="14"/>
      <c r="R241" s="14"/>
    </row>
    <row r="242" spans="1:18" s="6" customFormat="1" ht="12" customHeight="1" x14ac:dyDescent="0.15">
      <c r="A242" s="1"/>
      <c r="B242" s="63"/>
      <c r="C242" s="7"/>
      <c r="D242" s="61"/>
      <c r="E242" s="53"/>
      <c r="F242" s="73"/>
      <c r="G242" s="64" t="s">
        <v>639</v>
      </c>
      <c r="H242" s="79" t="s">
        <v>291</v>
      </c>
      <c r="I242" s="61">
        <v>196095</v>
      </c>
      <c r="J242" s="61">
        <v>1228342</v>
      </c>
      <c r="K242" s="55">
        <f t="shared" si="8"/>
        <v>15.964202152169346</v>
      </c>
      <c r="L242" s="14"/>
      <c r="M242" s="14"/>
      <c r="N242" s="14"/>
      <c r="O242" s="14"/>
      <c r="P242" s="14"/>
      <c r="Q242" s="14"/>
      <c r="R242" s="14"/>
    </row>
    <row r="243" spans="1:18" s="6" customFormat="1" ht="12" customHeight="1" x14ac:dyDescent="0.15">
      <c r="A243" s="1"/>
      <c r="B243" s="63"/>
      <c r="C243" s="7"/>
      <c r="D243" s="61"/>
      <c r="E243" s="62"/>
      <c r="F243" s="73"/>
      <c r="G243" s="64" t="s">
        <v>640</v>
      </c>
      <c r="H243" s="79" t="s">
        <v>641</v>
      </c>
      <c r="I243" s="61">
        <v>12124</v>
      </c>
      <c r="J243" s="61">
        <v>1133717</v>
      </c>
      <c r="K243" s="55">
        <f t="shared" si="8"/>
        <v>1.069402681621604</v>
      </c>
      <c r="L243" s="14"/>
      <c r="M243" s="14"/>
      <c r="N243" s="14"/>
      <c r="O243" s="14"/>
      <c r="P243" s="14"/>
      <c r="Q243" s="14"/>
      <c r="R243" s="14"/>
    </row>
    <row r="244" spans="1:18" s="6" customFormat="1" ht="12" customHeight="1" x14ac:dyDescent="0.15">
      <c r="A244" s="1"/>
      <c r="B244" s="63"/>
      <c r="C244" s="7"/>
      <c r="D244" s="61"/>
      <c r="E244" s="62"/>
      <c r="F244" s="73"/>
      <c r="G244" s="64" t="s">
        <v>642</v>
      </c>
      <c r="H244" s="79" t="s">
        <v>643</v>
      </c>
      <c r="I244" s="61">
        <v>19329</v>
      </c>
      <c r="J244" s="61">
        <v>2164480</v>
      </c>
      <c r="K244" s="55">
        <f t="shared" si="8"/>
        <v>0.89300894441159073</v>
      </c>
      <c r="L244" s="14"/>
      <c r="M244" s="14"/>
      <c r="N244" s="14"/>
      <c r="O244" s="14"/>
      <c r="P244" s="14"/>
      <c r="Q244" s="14"/>
      <c r="R244" s="14"/>
    </row>
    <row r="245" spans="1:18" s="17" customFormat="1" ht="15.95" customHeight="1" x14ac:dyDescent="0.15">
      <c r="A245" s="1"/>
      <c r="B245" s="10" t="s">
        <v>644</v>
      </c>
      <c r="C245" s="9" t="s">
        <v>645</v>
      </c>
      <c r="D245" s="19">
        <f>SUM(I246:I259)</f>
        <v>77770</v>
      </c>
      <c r="E245" s="19">
        <f>SUM(J246:J259)</f>
        <v>14359122</v>
      </c>
      <c r="F245" s="71">
        <f>+D245/E245*100</f>
        <v>0.54160693112016178</v>
      </c>
      <c r="G245" s="28"/>
      <c r="H245" s="80"/>
      <c r="I245" s="19"/>
      <c r="J245" s="19"/>
      <c r="K245" s="34"/>
      <c r="L245" s="14"/>
      <c r="M245" s="14"/>
      <c r="N245" s="14"/>
      <c r="O245" s="14"/>
      <c r="P245" s="14"/>
      <c r="Q245" s="14"/>
      <c r="R245" s="14"/>
    </row>
    <row r="246" spans="1:18" s="6" customFormat="1" ht="12" customHeight="1" x14ac:dyDescent="0.15">
      <c r="A246" s="1"/>
      <c r="B246" s="51"/>
      <c r="C246" s="70"/>
      <c r="D246" s="52"/>
      <c r="E246" s="53"/>
      <c r="F246" s="72"/>
      <c r="G246" s="54" t="s">
        <v>71</v>
      </c>
      <c r="H246" s="78" t="s">
        <v>297</v>
      </c>
      <c r="I246" s="52">
        <v>4211</v>
      </c>
      <c r="J246" s="52">
        <v>745199</v>
      </c>
      <c r="K246" s="55">
        <f t="shared" ref="K246:K259" si="9">+I246/J246*100</f>
        <v>0.56508395743955642</v>
      </c>
      <c r="L246" s="14"/>
      <c r="M246" s="14"/>
      <c r="N246" s="14"/>
      <c r="O246" s="14"/>
      <c r="P246" s="14"/>
      <c r="Q246" s="14"/>
      <c r="R246" s="14"/>
    </row>
    <row r="247" spans="1:18" s="6" customFormat="1" ht="12" customHeight="1" x14ac:dyDescent="0.15">
      <c r="A247" s="1"/>
      <c r="B247" s="63"/>
      <c r="C247" s="7"/>
      <c r="D247" s="61"/>
      <c r="E247" s="53"/>
      <c r="F247" s="73"/>
      <c r="G247" s="64" t="s">
        <v>72</v>
      </c>
      <c r="H247" s="79" t="s">
        <v>293</v>
      </c>
      <c r="I247" s="61">
        <v>4858</v>
      </c>
      <c r="J247" s="61">
        <v>2781966</v>
      </c>
      <c r="K247" s="55">
        <f t="shared" si="9"/>
        <v>0.17462470785049133</v>
      </c>
      <c r="L247" s="14"/>
      <c r="M247" s="14"/>
      <c r="N247" s="14"/>
      <c r="O247" s="14"/>
      <c r="P247" s="14"/>
      <c r="Q247" s="14"/>
      <c r="R247" s="14"/>
    </row>
    <row r="248" spans="1:18" s="6" customFormat="1" ht="12" customHeight="1" x14ac:dyDescent="0.15">
      <c r="A248" s="1"/>
      <c r="B248" s="63"/>
      <c r="C248" s="7"/>
      <c r="D248" s="61"/>
      <c r="E248" s="53"/>
      <c r="F248" s="73"/>
      <c r="G248" s="64" t="s">
        <v>73</v>
      </c>
      <c r="H248" s="79" t="s">
        <v>298</v>
      </c>
      <c r="I248" s="61">
        <v>34738</v>
      </c>
      <c r="J248" s="61">
        <v>349119</v>
      </c>
      <c r="K248" s="55">
        <f t="shared" si="9"/>
        <v>9.9501889040699592</v>
      </c>
      <c r="L248" s="14"/>
      <c r="M248" s="14"/>
      <c r="N248" s="14"/>
      <c r="O248" s="14"/>
      <c r="P248" s="14"/>
      <c r="Q248" s="14"/>
      <c r="R248" s="14"/>
    </row>
    <row r="249" spans="1:18" s="6" customFormat="1" ht="12" customHeight="1" x14ac:dyDescent="0.15">
      <c r="A249" s="1"/>
      <c r="B249" s="63"/>
      <c r="C249" s="7"/>
      <c r="D249" s="61"/>
      <c r="E249" s="53"/>
      <c r="F249" s="73"/>
      <c r="G249" s="64" t="s">
        <v>646</v>
      </c>
      <c r="H249" s="79" t="s">
        <v>647</v>
      </c>
      <c r="I249" s="61">
        <v>15452</v>
      </c>
      <c r="J249" s="61">
        <v>928163</v>
      </c>
      <c r="K249" s="55">
        <f t="shared" si="9"/>
        <v>1.664793791607724</v>
      </c>
      <c r="L249" s="14"/>
      <c r="M249" s="14"/>
      <c r="N249" s="14"/>
      <c r="O249" s="14"/>
      <c r="P249" s="14"/>
      <c r="Q249" s="14"/>
      <c r="R249" s="14"/>
    </row>
    <row r="250" spans="1:18" s="6" customFormat="1" ht="12" customHeight="1" x14ac:dyDescent="0.15">
      <c r="A250" s="1"/>
      <c r="B250" s="63"/>
      <c r="C250" s="7"/>
      <c r="D250" s="61"/>
      <c r="E250" s="62"/>
      <c r="F250" s="73"/>
      <c r="G250" s="64" t="s">
        <v>648</v>
      </c>
      <c r="H250" s="79" t="s">
        <v>294</v>
      </c>
      <c r="I250" s="61">
        <v>3010</v>
      </c>
      <c r="J250" s="61">
        <v>696102</v>
      </c>
      <c r="K250" s="55">
        <f t="shared" si="9"/>
        <v>0.43240789424538356</v>
      </c>
      <c r="L250" s="14"/>
      <c r="M250" s="14"/>
      <c r="N250" s="14"/>
      <c r="O250" s="14"/>
      <c r="P250" s="14"/>
      <c r="Q250" s="14"/>
      <c r="R250" s="14"/>
    </row>
    <row r="251" spans="1:18" s="6" customFormat="1" ht="12" customHeight="1" x14ac:dyDescent="0.15">
      <c r="A251" s="1"/>
      <c r="B251" s="63"/>
      <c r="C251" s="7"/>
      <c r="D251" s="61"/>
      <c r="E251" s="53"/>
      <c r="F251" s="73"/>
      <c r="G251" s="64" t="s">
        <v>649</v>
      </c>
      <c r="H251" s="79" t="s">
        <v>650</v>
      </c>
      <c r="I251" s="61">
        <v>1074</v>
      </c>
      <c r="J251" s="61">
        <v>492800</v>
      </c>
      <c r="K251" s="55">
        <f t="shared" si="9"/>
        <v>0.21793831168831168</v>
      </c>
      <c r="L251" s="14"/>
      <c r="M251" s="14"/>
      <c r="N251" s="14"/>
      <c r="O251" s="14"/>
      <c r="P251" s="14"/>
      <c r="Q251" s="14"/>
      <c r="R251" s="14"/>
    </row>
    <row r="252" spans="1:18" s="6" customFormat="1" ht="12" customHeight="1" x14ac:dyDescent="0.15">
      <c r="A252" s="1"/>
      <c r="B252" s="63"/>
      <c r="C252" s="7"/>
      <c r="D252" s="61"/>
      <c r="E252" s="53"/>
      <c r="F252" s="73"/>
      <c r="G252" s="64" t="s">
        <v>651</v>
      </c>
      <c r="H252" s="79" t="s">
        <v>295</v>
      </c>
      <c r="I252" s="61">
        <v>3143</v>
      </c>
      <c r="J252" s="61">
        <v>1862285</v>
      </c>
      <c r="K252" s="55">
        <f t="shared" si="9"/>
        <v>0.16877116016077023</v>
      </c>
      <c r="L252" s="14"/>
      <c r="M252" s="14"/>
      <c r="N252" s="14"/>
      <c r="O252" s="14"/>
      <c r="P252" s="14"/>
      <c r="Q252" s="14"/>
      <c r="R252" s="14"/>
    </row>
    <row r="253" spans="1:18" s="6" customFormat="1" ht="12" customHeight="1" x14ac:dyDescent="0.15">
      <c r="A253" s="1"/>
      <c r="B253" s="63"/>
      <c r="C253" s="7"/>
      <c r="D253" s="61"/>
      <c r="E253" s="53"/>
      <c r="F253" s="73"/>
      <c r="G253" s="64" t="s">
        <v>652</v>
      </c>
      <c r="H253" s="79" t="s">
        <v>296</v>
      </c>
      <c r="I253" s="61">
        <v>5676</v>
      </c>
      <c r="J253" s="61">
        <v>743266</v>
      </c>
      <c r="K253" s="55">
        <f t="shared" si="9"/>
        <v>0.76365661822281661</v>
      </c>
      <c r="L253" s="14"/>
      <c r="M253" s="14"/>
      <c r="N253" s="14"/>
      <c r="O253" s="14"/>
      <c r="P253" s="14"/>
      <c r="Q253" s="14"/>
      <c r="R253" s="14"/>
    </row>
    <row r="254" spans="1:18" s="6" customFormat="1" ht="12" customHeight="1" x14ac:dyDescent="0.15">
      <c r="A254" s="1"/>
      <c r="B254" s="63"/>
      <c r="C254" s="7"/>
      <c r="D254" s="61"/>
      <c r="E254" s="53"/>
      <c r="F254" s="73"/>
      <c r="G254" s="64" t="s">
        <v>653</v>
      </c>
      <c r="H254" s="79" t="s">
        <v>292</v>
      </c>
      <c r="I254" s="61">
        <v>256</v>
      </c>
      <c r="J254" s="61">
        <v>631322</v>
      </c>
      <c r="K254" s="55">
        <f t="shared" si="9"/>
        <v>4.0549830355983155E-2</v>
      </c>
      <c r="L254" s="14"/>
      <c r="M254" s="14"/>
      <c r="N254" s="14"/>
      <c r="O254" s="14"/>
      <c r="P254" s="14"/>
      <c r="Q254" s="14"/>
      <c r="R254" s="14"/>
    </row>
    <row r="255" spans="1:18" s="6" customFormat="1" ht="12" customHeight="1" x14ac:dyDescent="0.15">
      <c r="A255" s="1"/>
      <c r="B255" s="63"/>
      <c r="C255" s="7"/>
      <c r="D255" s="61"/>
      <c r="E255" s="62"/>
      <c r="F255" s="73"/>
      <c r="G255" s="64" t="s">
        <v>654</v>
      </c>
      <c r="H255" s="79" t="s">
        <v>299</v>
      </c>
      <c r="I255" s="61">
        <v>856</v>
      </c>
      <c r="J255" s="61">
        <v>2174810</v>
      </c>
      <c r="K255" s="55">
        <f t="shared" si="9"/>
        <v>3.9359760162956767E-2</v>
      </c>
      <c r="L255" s="14"/>
      <c r="M255" s="14"/>
      <c r="N255" s="14"/>
      <c r="O255" s="14"/>
      <c r="P255" s="14"/>
      <c r="Q255" s="14"/>
      <c r="R255" s="14"/>
    </row>
    <row r="256" spans="1:18" s="6" customFormat="1" ht="12" customHeight="1" x14ac:dyDescent="0.15">
      <c r="A256" s="1"/>
      <c r="B256" s="63"/>
      <c r="C256" s="7"/>
      <c r="D256" s="61"/>
      <c r="E256" s="62"/>
      <c r="F256" s="73"/>
      <c r="G256" s="64" t="s">
        <v>74</v>
      </c>
      <c r="H256" s="79" t="s">
        <v>300</v>
      </c>
      <c r="I256" s="61">
        <v>2309</v>
      </c>
      <c r="J256" s="61">
        <v>1154224</v>
      </c>
      <c r="K256" s="55">
        <f t="shared" si="9"/>
        <v>0.20004782433912308</v>
      </c>
      <c r="L256" s="14"/>
      <c r="M256" s="14"/>
      <c r="N256" s="14"/>
      <c r="O256" s="14"/>
      <c r="P256" s="14"/>
      <c r="Q256" s="14"/>
      <c r="R256" s="14"/>
    </row>
    <row r="257" spans="1:18" s="6" customFormat="1" ht="12" customHeight="1" x14ac:dyDescent="0.15">
      <c r="A257" s="1"/>
      <c r="B257" s="63"/>
      <c r="C257" s="7"/>
      <c r="D257" s="61"/>
      <c r="E257" s="62"/>
      <c r="F257" s="73"/>
      <c r="G257" s="64" t="s">
        <v>655</v>
      </c>
      <c r="H257" s="79" t="s">
        <v>656</v>
      </c>
      <c r="I257" s="61">
        <v>569</v>
      </c>
      <c r="J257" s="61">
        <v>285196</v>
      </c>
      <c r="K257" s="55">
        <f t="shared" si="9"/>
        <v>0.19951191461310816</v>
      </c>
      <c r="L257" s="14"/>
      <c r="M257" s="14"/>
      <c r="N257" s="14"/>
      <c r="O257" s="14"/>
      <c r="P257" s="14"/>
      <c r="Q257" s="14"/>
      <c r="R257" s="14"/>
    </row>
    <row r="258" spans="1:18" s="6" customFormat="1" ht="12" customHeight="1" x14ac:dyDescent="0.15">
      <c r="A258" s="1"/>
      <c r="B258" s="63"/>
      <c r="C258" s="7"/>
      <c r="D258" s="61"/>
      <c r="E258" s="62"/>
      <c r="F258" s="73"/>
      <c r="G258" s="64" t="s">
        <v>657</v>
      </c>
      <c r="H258" s="79" t="s">
        <v>658</v>
      </c>
      <c r="I258" s="61">
        <v>92</v>
      </c>
      <c r="J258" s="61">
        <v>538727</v>
      </c>
      <c r="K258" s="55">
        <f t="shared" si="9"/>
        <v>1.7077295179190946E-2</v>
      </c>
      <c r="L258" s="14"/>
      <c r="M258" s="14"/>
      <c r="N258" s="14"/>
      <c r="O258" s="14"/>
      <c r="P258" s="14"/>
      <c r="Q258" s="14"/>
      <c r="R258" s="14"/>
    </row>
    <row r="259" spans="1:18" s="6" customFormat="1" ht="12" customHeight="1" x14ac:dyDescent="0.15">
      <c r="A259" s="1"/>
      <c r="B259" s="63"/>
      <c r="C259" s="7"/>
      <c r="D259" s="61"/>
      <c r="E259" s="62"/>
      <c r="F259" s="73"/>
      <c r="G259" s="64" t="s">
        <v>659</v>
      </c>
      <c r="H259" s="79" t="s">
        <v>660</v>
      </c>
      <c r="I259" s="61">
        <v>1526</v>
      </c>
      <c r="J259" s="61">
        <v>975943</v>
      </c>
      <c r="K259" s="55">
        <f t="shared" si="9"/>
        <v>0.15636159078962603</v>
      </c>
      <c r="L259" s="14"/>
      <c r="M259" s="14"/>
      <c r="N259" s="14"/>
      <c r="O259" s="14"/>
      <c r="P259" s="14"/>
      <c r="Q259" s="14"/>
      <c r="R259" s="14"/>
    </row>
    <row r="260" spans="1:18" s="17" customFormat="1" ht="15.95" customHeight="1" x14ac:dyDescent="0.15">
      <c r="A260" s="1"/>
      <c r="B260" s="10" t="s">
        <v>661</v>
      </c>
      <c r="C260" s="9" t="s">
        <v>662</v>
      </c>
      <c r="D260" s="19">
        <f>SUM(I261:I267)</f>
        <v>13514</v>
      </c>
      <c r="E260" s="19">
        <f>SUM(J261:J267)</f>
        <v>6433760</v>
      </c>
      <c r="F260" s="71">
        <f>+D260/E260*100</f>
        <v>0.21004824550496132</v>
      </c>
      <c r="G260" s="28"/>
      <c r="H260" s="80"/>
      <c r="I260" s="19"/>
      <c r="J260" s="19"/>
      <c r="K260" s="34"/>
      <c r="L260" s="14"/>
      <c r="M260" s="14"/>
      <c r="N260" s="14"/>
      <c r="O260" s="14"/>
      <c r="P260" s="14"/>
      <c r="Q260" s="14"/>
      <c r="R260" s="14"/>
    </row>
    <row r="261" spans="1:18" s="6" customFormat="1" ht="12" customHeight="1" x14ac:dyDescent="0.15">
      <c r="A261" s="1"/>
      <c r="B261" s="51"/>
      <c r="C261" s="15"/>
      <c r="D261" s="52"/>
      <c r="E261" s="53"/>
      <c r="F261" s="72"/>
      <c r="G261" s="54" t="s">
        <v>75</v>
      </c>
      <c r="H261" s="78" t="s">
        <v>301</v>
      </c>
      <c r="I261" s="52">
        <v>107</v>
      </c>
      <c r="J261" s="52">
        <v>520140</v>
      </c>
      <c r="K261" s="55">
        <f>+I261/J261*100</f>
        <v>2.057138462721575E-2</v>
      </c>
      <c r="L261" s="14"/>
      <c r="M261" s="14"/>
      <c r="N261" s="14"/>
      <c r="O261" s="14"/>
      <c r="P261" s="14"/>
      <c r="Q261" s="14"/>
      <c r="R261" s="14"/>
    </row>
    <row r="262" spans="1:18" s="6" customFormat="1" ht="12" customHeight="1" x14ac:dyDescent="0.15">
      <c r="A262" s="1"/>
      <c r="B262" s="51"/>
      <c r="C262" s="15"/>
      <c r="D262" s="52"/>
      <c r="E262" s="53"/>
      <c r="F262" s="72"/>
      <c r="G262" s="54" t="s">
        <v>663</v>
      </c>
      <c r="H262" s="78" t="s">
        <v>302</v>
      </c>
      <c r="I262" s="52">
        <v>3684</v>
      </c>
      <c r="J262" s="52">
        <v>537614</v>
      </c>
      <c r="K262" s="55">
        <f t="shared" ref="K262:K265" si="10">+I262/J262*100</f>
        <v>0.68525001209045899</v>
      </c>
      <c r="L262" s="14"/>
      <c r="M262" s="14"/>
      <c r="N262" s="14"/>
      <c r="O262" s="14"/>
      <c r="P262" s="14"/>
      <c r="Q262" s="14"/>
      <c r="R262" s="14"/>
    </row>
    <row r="263" spans="1:18" s="6" customFormat="1" ht="12" customHeight="1" x14ac:dyDescent="0.15">
      <c r="A263" s="1"/>
      <c r="B263" s="51"/>
      <c r="C263" s="15"/>
      <c r="D263" s="52"/>
      <c r="E263" s="53"/>
      <c r="F263" s="72"/>
      <c r="G263" s="54" t="s">
        <v>76</v>
      </c>
      <c r="H263" s="78" t="s">
        <v>664</v>
      </c>
      <c r="I263" s="52">
        <v>24</v>
      </c>
      <c r="J263" s="52">
        <v>1771385</v>
      </c>
      <c r="K263" s="55">
        <f t="shared" si="10"/>
        <v>1.3548720351589294E-3</v>
      </c>
      <c r="L263" s="14"/>
      <c r="M263" s="14"/>
      <c r="N263" s="14"/>
      <c r="O263" s="14"/>
      <c r="P263" s="14"/>
      <c r="Q263" s="14"/>
      <c r="R263" s="14"/>
    </row>
    <row r="264" spans="1:18" s="6" customFormat="1" ht="12" customHeight="1" x14ac:dyDescent="0.15">
      <c r="A264" s="1"/>
      <c r="B264" s="51"/>
      <c r="C264" s="15"/>
      <c r="D264" s="52"/>
      <c r="E264" s="53"/>
      <c r="F264" s="72"/>
      <c r="G264" s="54" t="s">
        <v>665</v>
      </c>
      <c r="H264" s="78" t="s">
        <v>666</v>
      </c>
      <c r="I264" s="52">
        <v>2948</v>
      </c>
      <c r="J264" s="52">
        <v>1413371</v>
      </c>
      <c r="K264" s="55">
        <f t="shared" si="10"/>
        <v>0.20857934682401152</v>
      </c>
      <c r="L264" s="14"/>
      <c r="M264" s="14"/>
      <c r="N264" s="14"/>
      <c r="O264" s="14"/>
      <c r="P264" s="14"/>
      <c r="Q264" s="14"/>
      <c r="R264" s="14"/>
    </row>
    <row r="265" spans="1:18" s="6" customFormat="1" ht="12" customHeight="1" x14ac:dyDescent="0.15">
      <c r="A265" s="1"/>
      <c r="B265" s="51"/>
      <c r="C265" s="15"/>
      <c r="D265" s="52"/>
      <c r="E265" s="53"/>
      <c r="F265" s="72"/>
      <c r="G265" s="54" t="s">
        <v>667</v>
      </c>
      <c r="H265" s="78" t="s">
        <v>317</v>
      </c>
      <c r="I265" s="52">
        <v>716</v>
      </c>
      <c r="J265" s="52">
        <v>1093319</v>
      </c>
      <c r="K265" s="55">
        <f t="shared" si="10"/>
        <v>6.5488663418453344E-2</v>
      </c>
      <c r="L265" s="14"/>
      <c r="M265" s="14"/>
      <c r="N265" s="14"/>
      <c r="O265" s="14"/>
      <c r="P265" s="14"/>
      <c r="Q265" s="14"/>
      <c r="R265" s="14"/>
    </row>
    <row r="266" spans="1:18" s="6" customFormat="1" ht="12" customHeight="1" x14ac:dyDescent="0.15">
      <c r="A266" s="1"/>
      <c r="B266" s="63"/>
      <c r="C266" s="7"/>
      <c r="D266" s="61"/>
      <c r="E266" s="62"/>
      <c r="F266" s="73"/>
      <c r="G266" s="64" t="s">
        <v>668</v>
      </c>
      <c r="H266" s="79" t="s">
        <v>669</v>
      </c>
      <c r="I266" s="61">
        <v>6035</v>
      </c>
      <c r="J266" s="61">
        <v>663360</v>
      </c>
      <c r="K266" s="55">
        <f>+I266/J266*100</f>
        <v>0.90976242161119147</v>
      </c>
      <c r="L266" s="14"/>
      <c r="M266" s="14"/>
      <c r="N266" s="14"/>
      <c r="O266" s="14"/>
      <c r="P266" s="14"/>
      <c r="Q266" s="14"/>
      <c r="R266" s="14"/>
    </row>
    <row r="267" spans="1:18" s="6" customFormat="1" ht="12" customHeight="1" x14ac:dyDescent="0.15">
      <c r="A267" s="1"/>
      <c r="B267" s="63"/>
      <c r="C267" s="7"/>
      <c r="D267" s="61"/>
      <c r="E267" s="62"/>
      <c r="F267" s="73"/>
      <c r="G267" s="64" t="s">
        <v>670</v>
      </c>
      <c r="H267" s="79" t="s">
        <v>322</v>
      </c>
      <c r="I267" s="61">
        <v>0</v>
      </c>
      <c r="J267" s="61">
        <v>434571</v>
      </c>
      <c r="K267" s="55">
        <f>+I267/J267*100</f>
        <v>0</v>
      </c>
      <c r="L267" s="14"/>
      <c r="M267" s="14"/>
      <c r="N267" s="14"/>
      <c r="O267" s="14"/>
      <c r="P267" s="14"/>
      <c r="Q267" s="14"/>
      <c r="R267" s="14"/>
    </row>
    <row r="268" spans="1:18" s="17" customFormat="1" ht="15.95" customHeight="1" x14ac:dyDescent="0.15">
      <c r="A268" s="1"/>
      <c r="B268" s="10" t="s">
        <v>671</v>
      </c>
      <c r="C268" s="9" t="s">
        <v>672</v>
      </c>
      <c r="D268" s="19">
        <f>SUM(I269:I272)</f>
        <v>131</v>
      </c>
      <c r="E268" s="19">
        <f>SUM(J269:J272)</f>
        <v>6092143</v>
      </c>
      <c r="F268" s="71">
        <f>+D268/E268*100</f>
        <v>2.1503106542311956E-3</v>
      </c>
      <c r="G268" s="28"/>
      <c r="H268" s="80"/>
      <c r="I268" s="19"/>
      <c r="J268" s="19"/>
      <c r="K268" s="34"/>
      <c r="L268" s="14"/>
      <c r="M268" s="14"/>
      <c r="N268" s="14"/>
      <c r="O268" s="14"/>
      <c r="P268" s="14"/>
      <c r="Q268" s="14"/>
      <c r="R268" s="14"/>
    </row>
    <row r="269" spans="1:18" s="6" customFormat="1" ht="12" customHeight="1" x14ac:dyDescent="0.15">
      <c r="A269" s="1"/>
      <c r="B269" s="51"/>
      <c r="C269" s="70"/>
      <c r="D269" s="52"/>
      <c r="E269" s="53"/>
      <c r="F269" s="72"/>
      <c r="G269" s="54" t="s">
        <v>77</v>
      </c>
      <c r="H269" s="78" t="s">
        <v>673</v>
      </c>
      <c r="I269" s="52">
        <v>0</v>
      </c>
      <c r="J269" s="52">
        <v>263237</v>
      </c>
      <c r="K269" s="55">
        <f>+I269/J269*100</f>
        <v>0</v>
      </c>
      <c r="L269" s="14"/>
      <c r="M269" s="14"/>
      <c r="N269" s="14"/>
      <c r="O269" s="14"/>
      <c r="P269" s="14"/>
      <c r="Q269" s="14"/>
      <c r="R269" s="14"/>
    </row>
    <row r="270" spans="1:18" s="6" customFormat="1" ht="12" customHeight="1" x14ac:dyDescent="0.15">
      <c r="A270" s="1"/>
      <c r="B270" s="51"/>
      <c r="C270" s="70"/>
      <c r="D270" s="52"/>
      <c r="E270" s="53"/>
      <c r="F270" s="72"/>
      <c r="G270" s="54" t="s">
        <v>674</v>
      </c>
      <c r="H270" s="78" t="s">
        <v>675</v>
      </c>
      <c r="I270" s="52">
        <v>0</v>
      </c>
      <c r="J270" s="52">
        <v>1090641</v>
      </c>
      <c r="K270" s="55">
        <f>+I270/J270*100</f>
        <v>0</v>
      </c>
      <c r="L270" s="14"/>
      <c r="M270" s="14"/>
      <c r="N270" s="14"/>
      <c r="O270" s="14"/>
      <c r="P270" s="14"/>
      <c r="Q270" s="14"/>
      <c r="R270" s="14"/>
    </row>
    <row r="271" spans="1:18" s="6" customFormat="1" ht="12" customHeight="1" x14ac:dyDescent="0.15">
      <c r="A271" s="1"/>
      <c r="B271" s="63"/>
      <c r="C271" s="7"/>
      <c r="D271" s="61"/>
      <c r="E271" s="62"/>
      <c r="F271" s="73"/>
      <c r="G271" s="64" t="s">
        <v>676</v>
      </c>
      <c r="H271" s="79" t="s">
        <v>677</v>
      </c>
      <c r="I271" s="61">
        <v>131</v>
      </c>
      <c r="J271" s="61">
        <v>3231882</v>
      </c>
      <c r="K271" s="55">
        <f>+I271/J271*100</f>
        <v>4.0533658097665695E-3</v>
      </c>
      <c r="L271" s="14"/>
      <c r="M271" s="14"/>
      <c r="N271" s="14"/>
      <c r="O271" s="14"/>
      <c r="P271" s="14"/>
      <c r="Q271" s="14"/>
      <c r="R271" s="14"/>
    </row>
    <row r="272" spans="1:18" s="6" customFormat="1" ht="12" customHeight="1" x14ac:dyDescent="0.15">
      <c r="A272" s="1"/>
      <c r="B272" s="63"/>
      <c r="C272" s="7"/>
      <c r="D272" s="61"/>
      <c r="E272" s="62"/>
      <c r="F272" s="73"/>
      <c r="G272" s="64" t="s">
        <v>678</v>
      </c>
      <c r="H272" s="79" t="s">
        <v>679</v>
      </c>
      <c r="I272" s="61">
        <v>0</v>
      </c>
      <c r="J272" s="61">
        <v>1506383</v>
      </c>
      <c r="K272" s="55">
        <f>+I272/J272*100</f>
        <v>0</v>
      </c>
      <c r="L272" s="14"/>
      <c r="M272" s="14"/>
      <c r="N272" s="14"/>
      <c r="O272" s="14"/>
      <c r="P272" s="14"/>
      <c r="Q272" s="14"/>
      <c r="R272" s="14"/>
    </row>
    <row r="273" spans="1:18" s="17" customFormat="1" ht="15.95" customHeight="1" x14ac:dyDescent="0.15">
      <c r="A273" s="1"/>
      <c r="B273" s="10" t="s">
        <v>680</v>
      </c>
      <c r="C273" s="9" t="s">
        <v>681</v>
      </c>
      <c r="D273" s="19">
        <f>SUM(I274:I276)</f>
        <v>12394</v>
      </c>
      <c r="E273" s="19">
        <f>SUM(J274:J276)</f>
        <v>7316238</v>
      </c>
      <c r="F273" s="71">
        <f>+D273/E273*100</f>
        <v>0.1694040024395051</v>
      </c>
      <c r="G273" s="26"/>
      <c r="H273" s="80"/>
      <c r="I273" s="19"/>
      <c r="J273" s="19"/>
      <c r="K273" s="34"/>
      <c r="L273" s="14"/>
      <c r="M273" s="14"/>
      <c r="N273" s="14"/>
      <c r="O273" s="14"/>
      <c r="P273" s="14"/>
      <c r="Q273" s="14"/>
      <c r="R273" s="14"/>
    </row>
    <row r="274" spans="1:18" s="6" customFormat="1" ht="12" customHeight="1" x14ac:dyDescent="0.15">
      <c r="A274" s="1"/>
      <c r="B274" s="51"/>
      <c r="C274" s="15"/>
      <c r="D274" s="52"/>
      <c r="E274" s="53"/>
      <c r="F274" s="72"/>
      <c r="G274" s="54" t="s">
        <v>682</v>
      </c>
      <c r="H274" s="78" t="s">
        <v>683</v>
      </c>
      <c r="I274" s="52">
        <v>0</v>
      </c>
      <c r="J274" s="52">
        <v>193646</v>
      </c>
      <c r="K274" s="55">
        <f t="shared" ref="K274:K276" si="11">+I274/J274*100</f>
        <v>0</v>
      </c>
      <c r="L274" s="14"/>
      <c r="M274" s="14"/>
      <c r="N274" s="14"/>
      <c r="O274" s="14"/>
      <c r="P274" s="14"/>
      <c r="Q274" s="14"/>
      <c r="R274" s="14"/>
    </row>
    <row r="275" spans="1:18" s="6" customFormat="1" ht="12" customHeight="1" x14ac:dyDescent="0.15">
      <c r="A275" s="1"/>
      <c r="B275" s="63"/>
      <c r="C275" s="7"/>
      <c r="D275" s="61"/>
      <c r="E275" s="62"/>
      <c r="F275" s="73"/>
      <c r="G275" s="64" t="s">
        <v>684</v>
      </c>
      <c r="H275" s="79" t="s">
        <v>685</v>
      </c>
      <c r="I275" s="61">
        <v>2805</v>
      </c>
      <c r="J275" s="61">
        <v>1655509</v>
      </c>
      <c r="K275" s="55">
        <f t="shared" si="11"/>
        <v>0.16943429483017006</v>
      </c>
      <c r="L275" s="14"/>
      <c r="M275" s="14"/>
      <c r="N275" s="14"/>
      <c r="O275" s="14"/>
      <c r="P275" s="14"/>
      <c r="Q275" s="14"/>
      <c r="R275" s="14"/>
    </row>
    <row r="276" spans="1:18" s="6" customFormat="1" ht="12" customHeight="1" x14ac:dyDescent="0.15">
      <c r="A276" s="1"/>
      <c r="B276" s="63"/>
      <c r="C276" s="7"/>
      <c r="D276" s="61"/>
      <c r="E276" s="62"/>
      <c r="F276" s="73"/>
      <c r="G276" s="64" t="s">
        <v>686</v>
      </c>
      <c r="H276" s="79" t="s">
        <v>687</v>
      </c>
      <c r="I276" s="61">
        <v>9589</v>
      </c>
      <c r="J276" s="61">
        <v>5467083</v>
      </c>
      <c r="K276" s="55">
        <f t="shared" si="11"/>
        <v>0.1753951787452285</v>
      </c>
      <c r="L276" s="14"/>
      <c r="M276" s="14"/>
      <c r="N276" s="14"/>
      <c r="O276" s="14"/>
      <c r="P276" s="14"/>
      <c r="Q276" s="14"/>
      <c r="R276" s="14"/>
    </row>
    <row r="277" spans="1:18" s="17" customFormat="1" ht="15.95" customHeight="1" x14ac:dyDescent="0.15">
      <c r="A277" s="1"/>
      <c r="B277" s="66" t="s">
        <v>688</v>
      </c>
      <c r="C277" s="9" t="s">
        <v>689</v>
      </c>
      <c r="D277" s="19">
        <f>SUM(I278:I283)</f>
        <v>6303</v>
      </c>
      <c r="E277" s="19">
        <f>SUM(J278:J283)</f>
        <v>7181402</v>
      </c>
      <c r="F277" s="71">
        <f>+D277/E277*100</f>
        <v>8.7768377261153177E-2</v>
      </c>
      <c r="G277" s="27"/>
      <c r="H277" s="80"/>
      <c r="I277" s="19"/>
      <c r="J277" s="19"/>
      <c r="K277" s="34"/>
      <c r="L277" s="14"/>
      <c r="M277" s="14"/>
      <c r="N277" s="14"/>
      <c r="O277" s="14"/>
      <c r="P277" s="14"/>
      <c r="Q277" s="14"/>
      <c r="R277" s="14"/>
    </row>
    <row r="278" spans="1:18" s="6" customFormat="1" ht="12" customHeight="1" x14ac:dyDescent="0.15">
      <c r="A278" s="1"/>
      <c r="B278" s="51"/>
      <c r="C278" s="15"/>
      <c r="D278" s="52"/>
      <c r="E278" s="53"/>
      <c r="F278" s="72"/>
      <c r="G278" s="54" t="s">
        <v>690</v>
      </c>
      <c r="H278" s="78" t="s">
        <v>691</v>
      </c>
      <c r="I278" s="52">
        <v>204</v>
      </c>
      <c r="J278" s="52">
        <v>1128347</v>
      </c>
      <c r="K278" s="55">
        <f>+I278/J278*100</f>
        <v>1.8079544679074789E-2</v>
      </c>
      <c r="L278" s="14"/>
      <c r="M278" s="14"/>
      <c r="N278" s="14"/>
      <c r="O278" s="14"/>
      <c r="P278" s="14"/>
      <c r="Q278" s="14"/>
      <c r="R278" s="14"/>
    </row>
    <row r="279" spans="1:18" s="6" customFormat="1" ht="12" customHeight="1" x14ac:dyDescent="0.15">
      <c r="A279" s="1"/>
      <c r="B279" s="51"/>
      <c r="C279" s="15"/>
      <c r="D279" s="52"/>
      <c r="E279" s="53"/>
      <c r="F279" s="72"/>
      <c r="G279" s="54" t="s">
        <v>692</v>
      </c>
      <c r="H279" s="78" t="s">
        <v>693</v>
      </c>
      <c r="I279" s="52">
        <v>12</v>
      </c>
      <c r="J279" s="52">
        <v>405081</v>
      </c>
      <c r="K279" s="55">
        <f t="shared" ref="K279:K282" si="12">+I279/J279*100</f>
        <v>2.9623704888651903E-3</v>
      </c>
      <c r="L279" s="14"/>
      <c r="M279" s="14"/>
      <c r="N279" s="14"/>
      <c r="O279" s="14"/>
      <c r="P279" s="14"/>
      <c r="Q279" s="14"/>
      <c r="R279" s="14"/>
    </row>
    <row r="280" spans="1:18" s="6" customFormat="1" ht="12" customHeight="1" x14ac:dyDescent="0.15">
      <c r="A280" s="1"/>
      <c r="B280" s="51"/>
      <c r="C280" s="15"/>
      <c r="D280" s="52"/>
      <c r="E280" s="53"/>
      <c r="F280" s="72"/>
      <c r="G280" s="54" t="s">
        <v>694</v>
      </c>
      <c r="H280" s="78" t="s">
        <v>695</v>
      </c>
      <c r="I280" s="52">
        <v>2289</v>
      </c>
      <c r="J280" s="52">
        <v>2339309</v>
      </c>
      <c r="K280" s="55">
        <f t="shared" si="12"/>
        <v>9.7849407666964899E-2</v>
      </c>
      <c r="L280" s="14"/>
      <c r="M280" s="14"/>
      <c r="N280" s="14"/>
      <c r="O280" s="14"/>
      <c r="P280" s="14"/>
      <c r="Q280" s="14"/>
      <c r="R280" s="14"/>
    </row>
    <row r="281" spans="1:18" s="6" customFormat="1" ht="12" customHeight="1" x14ac:dyDescent="0.15">
      <c r="A281" s="1"/>
      <c r="B281" s="51"/>
      <c r="C281" s="15"/>
      <c r="D281" s="52"/>
      <c r="E281" s="53"/>
      <c r="F281" s="72"/>
      <c r="G281" s="54" t="s">
        <v>696</v>
      </c>
      <c r="H281" s="78" t="s">
        <v>697</v>
      </c>
      <c r="I281" s="52">
        <v>36</v>
      </c>
      <c r="J281" s="52">
        <v>448716</v>
      </c>
      <c r="K281" s="55">
        <f t="shared" si="12"/>
        <v>8.0228919851309081E-3</v>
      </c>
      <c r="L281" s="14"/>
      <c r="M281" s="14"/>
      <c r="N281" s="14"/>
      <c r="O281" s="14"/>
      <c r="P281" s="14"/>
      <c r="Q281" s="14"/>
      <c r="R281" s="14"/>
    </row>
    <row r="282" spans="1:18" s="6" customFormat="1" ht="12" customHeight="1" x14ac:dyDescent="0.15">
      <c r="A282" s="1"/>
      <c r="B282" s="51"/>
      <c r="C282" s="15"/>
      <c r="D282" s="52"/>
      <c r="E282" s="53"/>
      <c r="F282" s="72"/>
      <c r="G282" s="54" t="s">
        <v>698</v>
      </c>
      <c r="H282" s="78" t="s">
        <v>699</v>
      </c>
      <c r="I282" s="52">
        <v>3337</v>
      </c>
      <c r="J282" s="52">
        <v>2046928</v>
      </c>
      <c r="K282" s="55">
        <f t="shared" si="12"/>
        <v>0.16302478641163734</v>
      </c>
      <c r="L282" s="14"/>
      <c r="M282" s="14"/>
      <c r="N282" s="14"/>
      <c r="O282" s="14"/>
      <c r="P282" s="14"/>
      <c r="Q282" s="14"/>
      <c r="R282" s="14"/>
    </row>
    <row r="283" spans="1:18" s="6" customFormat="1" ht="12" customHeight="1" x14ac:dyDescent="0.15">
      <c r="A283" s="1"/>
      <c r="B283" s="63"/>
      <c r="C283" s="7"/>
      <c r="D283" s="61"/>
      <c r="E283" s="62"/>
      <c r="F283" s="73"/>
      <c r="G283" s="54" t="s">
        <v>700</v>
      </c>
      <c r="H283" s="79" t="s">
        <v>701</v>
      </c>
      <c r="I283" s="61">
        <v>425</v>
      </c>
      <c r="J283" s="61">
        <v>813021</v>
      </c>
      <c r="K283" s="55">
        <f>+I283/J283*100</f>
        <v>5.2274172499849329E-2</v>
      </c>
      <c r="L283" s="14"/>
      <c r="M283" s="14"/>
      <c r="N283" s="14"/>
      <c r="O283" s="14"/>
      <c r="P283" s="14"/>
      <c r="Q283" s="14"/>
      <c r="R283" s="14"/>
    </row>
    <row r="284" spans="1:18" s="17" customFormat="1" ht="15.95" customHeight="1" x14ac:dyDescent="0.15">
      <c r="A284" s="1"/>
      <c r="B284" s="66" t="s">
        <v>702</v>
      </c>
      <c r="C284" s="8" t="s">
        <v>703</v>
      </c>
      <c r="D284" s="19">
        <f>SUM(I285:I286)</f>
        <v>3091</v>
      </c>
      <c r="E284" s="19">
        <f>SUM(J285:J286)</f>
        <v>2564191</v>
      </c>
      <c r="F284" s="71">
        <f>+D284/E284*100</f>
        <v>0.12054484240838534</v>
      </c>
      <c r="G284" s="27"/>
      <c r="H284" s="81"/>
      <c r="I284" s="20"/>
      <c r="J284" s="20"/>
      <c r="K284" s="35"/>
      <c r="L284" s="14"/>
      <c r="M284" s="14"/>
      <c r="N284" s="14"/>
      <c r="O284" s="14"/>
      <c r="P284" s="14"/>
      <c r="Q284" s="14"/>
      <c r="R284" s="14"/>
    </row>
    <row r="285" spans="1:18" s="6" customFormat="1" ht="12" customHeight="1" x14ac:dyDescent="0.15">
      <c r="A285" s="1"/>
      <c r="B285" s="63"/>
      <c r="C285" s="7"/>
      <c r="D285" s="61"/>
      <c r="E285" s="62"/>
      <c r="F285" s="73"/>
      <c r="G285" s="64" t="s">
        <v>704</v>
      </c>
      <c r="H285" s="79" t="s">
        <v>705</v>
      </c>
      <c r="I285" s="61">
        <v>0</v>
      </c>
      <c r="J285" s="61">
        <v>1002559</v>
      </c>
      <c r="K285" s="55">
        <f>+I285/J285*100</f>
        <v>0</v>
      </c>
      <c r="L285" s="14"/>
      <c r="M285" s="14"/>
      <c r="N285" s="14"/>
      <c r="O285" s="14"/>
      <c r="P285" s="14"/>
      <c r="Q285" s="14"/>
      <c r="R285" s="14"/>
    </row>
    <row r="286" spans="1:18" s="6" customFormat="1" ht="12" customHeight="1" x14ac:dyDescent="0.15">
      <c r="A286" s="1"/>
      <c r="B286" s="63"/>
      <c r="C286" s="7"/>
      <c r="D286" s="61"/>
      <c r="E286" s="62"/>
      <c r="F286" s="73"/>
      <c r="G286" s="64" t="s">
        <v>706</v>
      </c>
      <c r="H286" s="79" t="s">
        <v>707</v>
      </c>
      <c r="I286" s="61">
        <v>3091</v>
      </c>
      <c r="J286" s="61">
        <v>1561632</v>
      </c>
      <c r="K286" s="55">
        <f>+I286/J286*100</f>
        <v>0.19793395627138785</v>
      </c>
      <c r="L286" s="14"/>
      <c r="M286" s="14"/>
      <c r="N286" s="14"/>
      <c r="O286" s="14"/>
      <c r="P286" s="14"/>
      <c r="Q286" s="14"/>
      <c r="R286" s="14"/>
    </row>
    <row r="287" spans="1:18" s="17" customFormat="1" ht="15.95" customHeight="1" x14ac:dyDescent="0.15">
      <c r="A287" s="1"/>
      <c r="B287" s="66" t="s">
        <v>708</v>
      </c>
      <c r="C287" s="8" t="s">
        <v>709</v>
      </c>
      <c r="D287" s="19">
        <f>SUM(I288:I289)</f>
        <v>1016</v>
      </c>
      <c r="E287" s="19">
        <f>SUM(J288:J289)</f>
        <v>2470950</v>
      </c>
      <c r="F287" s="71">
        <f>+D287/E287*100</f>
        <v>4.1117788704749185E-2</v>
      </c>
      <c r="G287" s="27"/>
      <c r="H287" s="81"/>
      <c r="I287" s="20"/>
      <c r="J287" s="20"/>
      <c r="K287" s="35"/>
      <c r="L287" s="14"/>
      <c r="M287" s="14"/>
      <c r="N287" s="14"/>
      <c r="O287" s="14"/>
      <c r="P287" s="14"/>
      <c r="Q287" s="14"/>
      <c r="R287" s="14"/>
    </row>
    <row r="288" spans="1:18" s="6" customFormat="1" ht="12" customHeight="1" x14ac:dyDescent="0.15">
      <c r="A288" s="1"/>
      <c r="B288" s="63"/>
      <c r="C288" s="7"/>
      <c r="D288" s="61"/>
      <c r="E288" s="62"/>
      <c r="F288" s="73"/>
      <c r="G288" s="64" t="s">
        <v>710</v>
      </c>
      <c r="H288" s="79" t="s">
        <v>711</v>
      </c>
      <c r="I288" s="61">
        <v>246</v>
      </c>
      <c r="J288" s="61">
        <v>1499285</v>
      </c>
      <c r="K288" s="55">
        <f>+I288/J288*100</f>
        <v>1.6407821061372587E-2</v>
      </c>
      <c r="L288" s="14"/>
      <c r="M288" s="14"/>
      <c r="N288" s="14"/>
      <c r="O288" s="14"/>
      <c r="P288" s="14"/>
      <c r="Q288" s="14"/>
      <c r="R288" s="14"/>
    </row>
    <row r="289" spans="1:18" s="6" customFormat="1" ht="12" customHeight="1" x14ac:dyDescent="0.15">
      <c r="A289" s="1"/>
      <c r="B289" s="63"/>
      <c r="C289" s="7"/>
      <c r="D289" s="61"/>
      <c r="E289" s="62"/>
      <c r="F289" s="73"/>
      <c r="G289" s="64" t="s">
        <v>712</v>
      </c>
      <c r="H289" s="79" t="s">
        <v>713</v>
      </c>
      <c r="I289" s="61">
        <v>770</v>
      </c>
      <c r="J289" s="61">
        <v>971665</v>
      </c>
      <c r="K289" s="55">
        <f>+I289/J289*100</f>
        <v>7.9245418945830093E-2</v>
      </c>
      <c r="L289" s="14"/>
      <c r="M289" s="14"/>
      <c r="N289" s="14"/>
      <c r="O289" s="14"/>
      <c r="P289" s="14"/>
      <c r="Q289" s="14"/>
      <c r="R289" s="14"/>
    </row>
    <row r="290" spans="1:18" s="17" customFormat="1" ht="15.95" customHeight="1" x14ac:dyDescent="0.15">
      <c r="A290" s="1"/>
      <c r="B290" s="66" t="s">
        <v>714</v>
      </c>
      <c r="C290" s="8" t="s">
        <v>715</v>
      </c>
      <c r="D290" s="19">
        <f>SUM(I291:I294)</f>
        <v>35352</v>
      </c>
      <c r="E290" s="19">
        <f>SUM(J291:J294)</f>
        <v>2826110</v>
      </c>
      <c r="F290" s="71">
        <f>+D290/E290*100</f>
        <v>1.2509067233759479</v>
      </c>
      <c r="G290" s="27"/>
      <c r="H290" s="81"/>
      <c r="I290" s="20"/>
      <c r="J290" s="20"/>
      <c r="K290" s="35"/>
      <c r="L290" s="14"/>
      <c r="M290" s="14"/>
      <c r="N290" s="14"/>
      <c r="O290" s="14"/>
      <c r="P290" s="14"/>
      <c r="Q290" s="14"/>
      <c r="R290" s="14"/>
    </row>
    <row r="291" spans="1:18" s="6" customFormat="1" ht="12" customHeight="1" x14ac:dyDescent="0.15">
      <c r="A291" s="1"/>
      <c r="B291" s="63"/>
      <c r="C291" s="7"/>
      <c r="D291" s="61"/>
      <c r="E291" s="62"/>
      <c r="F291" s="73"/>
      <c r="G291" s="64" t="s">
        <v>716</v>
      </c>
      <c r="H291" s="79" t="s">
        <v>717</v>
      </c>
      <c r="I291" s="61">
        <v>0</v>
      </c>
      <c r="J291" s="61">
        <v>306584</v>
      </c>
      <c r="K291" s="55">
        <f>+I291/J291*100</f>
        <v>0</v>
      </c>
      <c r="L291" s="14"/>
      <c r="M291" s="14"/>
      <c r="N291" s="14"/>
      <c r="O291" s="14"/>
      <c r="P291" s="14"/>
      <c r="Q291" s="14"/>
      <c r="R291" s="14"/>
    </row>
    <row r="292" spans="1:18" s="6" customFormat="1" ht="12" customHeight="1" x14ac:dyDescent="0.15">
      <c r="A292" s="1"/>
      <c r="B292" s="63"/>
      <c r="C292" s="7"/>
      <c r="D292" s="61"/>
      <c r="E292" s="62"/>
      <c r="F292" s="73"/>
      <c r="G292" s="64" t="s">
        <v>718</v>
      </c>
      <c r="H292" s="79" t="s">
        <v>719</v>
      </c>
      <c r="I292" s="61">
        <v>897</v>
      </c>
      <c r="J292" s="61">
        <v>920899</v>
      </c>
      <c r="K292" s="55">
        <f t="shared" ref="K292:K294" si="13">+I292/J292*100</f>
        <v>9.7404818552305955E-2</v>
      </c>
      <c r="L292" s="14"/>
      <c r="M292" s="14"/>
      <c r="N292" s="14"/>
      <c r="O292" s="14"/>
      <c r="P292" s="14"/>
      <c r="Q292" s="14"/>
      <c r="R292" s="14"/>
    </row>
    <row r="293" spans="1:18" s="6" customFormat="1" ht="12" customHeight="1" x14ac:dyDescent="0.15">
      <c r="A293" s="1"/>
      <c r="B293" s="63"/>
      <c r="C293" s="7"/>
      <c r="D293" s="61"/>
      <c r="E293" s="62"/>
      <c r="F293" s="73"/>
      <c r="G293" s="64" t="s">
        <v>720</v>
      </c>
      <c r="H293" s="79" t="s">
        <v>721</v>
      </c>
      <c r="I293" s="61">
        <v>22361</v>
      </c>
      <c r="J293" s="61">
        <v>789656</v>
      </c>
      <c r="K293" s="55">
        <f t="shared" si="13"/>
        <v>2.831739390316796</v>
      </c>
      <c r="L293" s="14"/>
      <c r="M293" s="14"/>
      <c r="N293" s="14"/>
      <c r="O293" s="14"/>
      <c r="P293" s="14"/>
      <c r="Q293" s="14"/>
      <c r="R293" s="14"/>
    </row>
    <row r="294" spans="1:18" s="6" customFormat="1" ht="12" customHeight="1" x14ac:dyDescent="0.15">
      <c r="A294" s="1"/>
      <c r="B294" s="63"/>
      <c r="C294" s="7"/>
      <c r="D294" s="61"/>
      <c r="E294" s="62"/>
      <c r="F294" s="73"/>
      <c r="G294" s="64" t="s">
        <v>722</v>
      </c>
      <c r="H294" s="79" t="s">
        <v>723</v>
      </c>
      <c r="I294" s="61">
        <v>12094</v>
      </c>
      <c r="J294" s="61">
        <v>808971</v>
      </c>
      <c r="K294" s="55">
        <f t="shared" si="13"/>
        <v>1.4949856051700245</v>
      </c>
      <c r="L294" s="14"/>
      <c r="M294" s="14"/>
      <c r="N294" s="14"/>
      <c r="O294" s="14"/>
      <c r="P294" s="14"/>
      <c r="Q294" s="14"/>
      <c r="R294" s="14"/>
    </row>
    <row r="295" spans="1:18" s="17" customFormat="1" ht="15.95" customHeight="1" x14ac:dyDescent="0.15">
      <c r="A295" s="1"/>
      <c r="B295" s="66" t="s">
        <v>724</v>
      </c>
      <c r="C295" s="8" t="s">
        <v>725</v>
      </c>
      <c r="D295" s="19">
        <f>SUM(I296:I302)</f>
        <v>1248</v>
      </c>
      <c r="E295" s="19">
        <f>SUM(J296:J302)</f>
        <v>5264533</v>
      </c>
      <c r="F295" s="71">
        <f>+D295/E295*100</f>
        <v>2.3705806383966063E-2</v>
      </c>
      <c r="G295" s="27"/>
      <c r="H295" s="81"/>
      <c r="I295" s="20"/>
      <c r="J295" s="20"/>
      <c r="K295" s="35"/>
      <c r="L295" s="14"/>
      <c r="M295" s="14"/>
      <c r="N295" s="14"/>
      <c r="O295" s="14"/>
      <c r="P295" s="14"/>
      <c r="Q295" s="14"/>
      <c r="R295" s="14"/>
    </row>
    <row r="296" spans="1:18" s="6" customFormat="1" ht="12" customHeight="1" x14ac:dyDescent="0.15">
      <c r="A296" s="1"/>
      <c r="B296" s="63"/>
      <c r="C296" s="7"/>
      <c r="D296" s="61"/>
      <c r="E296" s="62"/>
      <c r="F296" s="73"/>
      <c r="G296" s="64" t="s">
        <v>78</v>
      </c>
      <c r="H296" s="79" t="s">
        <v>726</v>
      </c>
      <c r="I296" s="61">
        <v>0</v>
      </c>
      <c r="J296" s="61">
        <v>941435</v>
      </c>
      <c r="K296" s="55">
        <f>+I296/J296*100</f>
        <v>0</v>
      </c>
      <c r="L296" s="14"/>
      <c r="M296" s="14"/>
      <c r="N296" s="14"/>
      <c r="O296" s="14"/>
      <c r="P296" s="14"/>
      <c r="Q296" s="14"/>
      <c r="R296" s="14"/>
    </row>
    <row r="297" spans="1:18" s="6" customFormat="1" ht="12" customHeight="1" x14ac:dyDescent="0.15">
      <c r="A297" s="1"/>
      <c r="B297" s="63"/>
      <c r="C297" s="7"/>
      <c r="D297" s="61"/>
      <c r="E297" s="62"/>
      <c r="F297" s="73"/>
      <c r="G297" s="64" t="s">
        <v>727</v>
      </c>
      <c r="H297" s="79" t="s">
        <v>728</v>
      </c>
      <c r="I297" s="61">
        <v>17</v>
      </c>
      <c r="J297" s="61">
        <v>417053</v>
      </c>
      <c r="K297" s="55">
        <f t="shared" ref="K297:K300" si="14">+I297/J297*100</f>
        <v>4.0762205283261356E-3</v>
      </c>
      <c r="L297" s="14"/>
      <c r="M297" s="14"/>
      <c r="N297" s="14"/>
      <c r="O297" s="14"/>
      <c r="P297" s="14"/>
      <c r="Q297" s="14"/>
      <c r="R297" s="14"/>
    </row>
    <row r="298" spans="1:18" s="6" customFormat="1" ht="12" customHeight="1" x14ac:dyDescent="0.15">
      <c r="A298" s="1"/>
      <c r="B298" s="63"/>
      <c r="C298" s="7"/>
      <c r="D298" s="61"/>
      <c r="E298" s="62"/>
      <c r="F298" s="73"/>
      <c r="G298" s="64" t="s">
        <v>729</v>
      </c>
      <c r="H298" s="79" t="s">
        <v>730</v>
      </c>
      <c r="I298" s="61">
        <v>0</v>
      </c>
      <c r="J298" s="61">
        <v>783746</v>
      </c>
      <c r="K298" s="55">
        <f t="shared" si="14"/>
        <v>0</v>
      </c>
      <c r="L298" s="14"/>
      <c r="M298" s="14"/>
      <c r="N298" s="14"/>
      <c r="O298" s="14"/>
      <c r="P298" s="14"/>
      <c r="Q298" s="14"/>
      <c r="R298" s="14"/>
    </row>
    <row r="299" spans="1:18" s="6" customFormat="1" ht="12" customHeight="1" x14ac:dyDescent="0.15">
      <c r="A299" s="1"/>
      <c r="B299" s="63"/>
      <c r="C299" s="7"/>
      <c r="D299" s="61"/>
      <c r="E299" s="62"/>
      <c r="F299" s="73"/>
      <c r="G299" s="64" t="s">
        <v>731</v>
      </c>
      <c r="H299" s="79" t="s">
        <v>732</v>
      </c>
      <c r="I299" s="61">
        <v>0</v>
      </c>
      <c r="J299" s="61">
        <v>481840</v>
      </c>
      <c r="K299" s="55">
        <f t="shared" si="14"/>
        <v>0</v>
      </c>
      <c r="L299" s="14"/>
      <c r="M299" s="14"/>
      <c r="N299" s="14"/>
      <c r="O299" s="14"/>
      <c r="P299" s="14"/>
      <c r="Q299" s="14"/>
      <c r="R299" s="14"/>
    </row>
    <row r="300" spans="1:18" s="6" customFormat="1" ht="12" customHeight="1" x14ac:dyDescent="0.15">
      <c r="A300" s="1"/>
      <c r="B300" s="63"/>
      <c r="C300" s="7"/>
      <c r="D300" s="61"/>
      <c r="E300" s="62"/>
      <c r="F300" s="73"/>
      <c r="G300" s="64" t="s">
        <v>733</v>
      </c>
      <c r="H300" s="79" t="s">
        <v>734</v>
      </c>
      <c r="I300" s="61">
        <v>0</v>
      </c>
      <c r="J300" s="61">
        <v>844207</v>
      </c>
      <c r="K300" s="55">
        <f t="shared" si="14"/>
        <v>0</v>
      </c>
      <c r="L300" s="14"/>
      <c r="M300" s="14"/>
      <c r="N300" s="14"/>
      <c r="O300" s="14"/>
      <c r="P300" s="14"/>
      <c r="Q300" s="14"/>
      <c r="R300" s="14"/>
    </row>
    <row r="301" spans="1:18" s="6" customFormat="1" ht="12" customHeight="1" x14ac:dyDescent="0.15">
      <c r="A301" s="1"/>
      <c r="B301" s="63"/>
      <c r="C301" s="7"/>
      <c r="D301" s="61"/>
      <c r="E301" s="62"/>
      <c r="F301" s="73"/>
      <c r="G301" s="64" t="s">
        <v>735</v>
      </c>
      <c r="H301" s="79" t="s">
        <v>736</v>
      </c>
      <c r="I301" s="61">
        <v>0</v>
      </c>
      <c r="J301" s="61">
        <v>1327131</v>
      </c>
      <c r="K301" s="55">
        <f>+I301/J301*100</f>
        <v>0</v>
      </c>
      <c r="L301" s="14"/>
      <c r="M301" s="14"/>
      <c r="N301" s="14"/>
      <c r="O301" s="14"/>
      <c r="P301" s="14"/>
      <c r="Q301" s="14"/>
      <c r="R301" s="14"/>
    </row>
    <row r="302" spans="1:18" s="6" customFormat="1" ht="12" customHeight="1" x14ac:dyDescent="0.15">
      <c r="A302" s="1"/>
      <c r="B302" s="63"/>
      <c r="C302" s="7"/>
      <c r="D302" s="61"/>
      <c r="E302" s="62"/>
      <c r="F302" s="73"/>
      <c r="G302" s="64" t="s">
        <v>737</v>
      </c>
      <c r="H302" s="79" t="s">
        <v>738</v>
      </c>
      <c r="I302" s="61">
        <v>1231</v>
      </c>
      <c r="J302" s="61">
        <v>469121</v>
      </c>
      <c r="K302" s="55">
        <f>+I302/J302*100</f>
        <v>0.26240564800978849</v>
      </c>
      <c r="L302" s="14"/>
      <c r="M302" s="14"/>
      <c r="N302" s="14"/>
      <c r="O302" s="14"/>
      <c r="P302" s="14"/>
      <c r="Q302" s="14"/>
      <c r="R302" s="14"/>
    </row>
    <row r="303" spans="1:18" s="17" customFormat="1" ht="15.95" customHeight="1" x14ac:dyDescent="0.15">
      <c r="A303" s="1"/>
      <c r="B303" s="10" t="s">
        <v>739</v>
      </c>
      <c r="C303" s="9" t="s">
        <v>740</v>
      </c>
      <c r="D303" s="19">
        <f>SUM(I304:I306)</f>
        <v>200</v>
      </c>
      <c r="E303" s="19">
        <f>SUM(J304:J306)</f>
        <v>2637892</v>
      </c>
      <c r="F303" s="71">
        <f>+D303/E303*100</f>
        <v>7.5818115373942523E-3</v>
      </c>
      <c r="G303" s="28"/>
      <c r="H303" s="80"/>
      <c r="I303" s="19"/>
      <c r="J303" s="19"/>
      <c r="K303" s="34"/>
      <c r="L303" s="14"/>
      <c r="M303" s="14"/>
      <c r="N303" s="14"/>
      <c r="O303" s="14"/>
      <c r="P303" s="14"/>
      <c r="Q303" s="14"/>
      <c r="R303" s="14"/>
    </row>
    <row r="304" spans="1:18" s="6" customFormat="1" ht="12" customHeight="1" x14ac:dyDescent="0.15">
      <c r="A304" s="1"/>
      <c r="B304" s="51"/>
      <c r="C304" s="15"/>
      <c r="D304" s="52"/>
      <c r="E304" s="53"/>
      <c r="F304" s="72"/>
      <c r="G304" s="54" t="s">
        <v>79</v>
      </c>
      <c r="H304" s="78" t="s">
        <v>741</v>
      </c>
      <c r="I304" s="52">
        <v>2</v>
      </c>
      <c r="J304" s="52">
        <v>1080461</v>
      </c>
      <c r="K304" s="55">
        <f>+I304/J304*100</f>
        <v>1.8510617227276136E-4</v>
      </c>
      <c r="L304" s="14"/>
      <c r="M304" s="14"/>
      <c r="N304" s="14"/>
      <c r="O304" s="14"/>
      <c r="P304" s="14"/>
      <c r="Q304" s="14"/>
      <c r="R304" s="14"/>
    </row>
    <row r="305" spans="1:18" s="6" customFormat="1" ht="12" customHeight="1" x14ac:dyDescent="0.15">
      <c r="A305" s="1"/>
      <c r="B305" s="51"/>
      <c r="C305" s="15"/>
      <c r="D305" s="52"/>
      <c r="E305" s="53"/>
      <c r="F305" s="72"/>
      <c r="G305" s="54" t="s">
        <v>742</v>
      </c>
      <c r="H305" s="78" t="s">
        <v>743</v>
      </c>
      <c r="I305" s="52">
        <v>0</v>
      </c>
      <c r="J305" s="52">
        <v>175772</v>
      </c>
      <c r="K305" s="55"/>
      <c r="L305" s="14"/>
      <c r="M305" s="14"/>
      <c r="N305" s="14"/>
      <c r="O305" s="14"/>
      <c r="P305" s="14"/>
      <c r="Q305" s="14"/>
      <c r="R305" s="14"/>
    </row>
    <row r="306" spans="1:18" s="6" customFormat="1" ht="12" customHeight="1" x14ac:dyDescent="0.15">
      <c r="A306" s="1"/>
      <c r="B306" s="63"/>
      <c r="C306" s="7"/>
      <c r="D306" s="61"/>
      <c r="E306" s="62"/>
      <c r="F306" s="73"/>
      <c r="G306" s="64" t="s">
        <v>744</v>
      </c>
      <c r="H306" s="79" t="s">
        <v>745</v>
      </c>
      <c r="I306" s="61">
        <v>198</v>
      </c>
      <c r="J306" s="61">
        <v>1381659</v>
      </c>
      <c r="K306" s="55">
        <f>+I306/J306*100</f>
        <v>1.4330598215623392E-2</v>
      </c>
      <c r="L306" s="14"/>
      <c r="M306" s="14"/>
      <c r="N306" s="14"/>
      <c r="O306" s="14"/>
      <c r="P306" s="14"/>
      <c r="Q306" s="14"/>
      <c r="R306" s="14"/>
    </row>
    <row r="307" spans="1:18" s="17" customFormat="1" ht="15.95" customHeight="1" x14ac:dyDescent="0.15">
      <c r="A307" s="1"/>
      <c r="B307" s="66" t="s">
        <v>746</v>
      </c>
      <c r="C307" s="9" t="s">
        <v>303</v>
      </c>
      <c r="D307" s="19">
        <f>SUM(I308)</f>
        <v>0</v>
      </c>
      <c r="E307" s="19">
        <f>SUM(J308)</f>
        <v>11836393</v>
      </c>
      <c r="F307" s="71">
        <f>+D307/E307*100</f>
        <v>0</v>
      </c>
      <c r="G307" s="27"/>
      <c r="H307" s="80"/>
      <c r="I307" s="19"/>
      <c r="J307" s="19"/>
      <c r="K307" s="34"/>
      <c r="L307" s="14"/>
      <c r="M307" s="14"/>
      <c r="N307" s="14"/>
      <c r="O307" s="14"/>
      <c r="P307" s="14"/>
      <c r="Q307" s="14"/>
      <c r="R307" s="14"/>
    </row>
    <row r="308" spans="1:18" s="6" customFormat="1" ht="12" customHeight="1" x14ac:dyDescent="0.15">
      <c r="A308" s="1"/>
      <c r="B308" s="51"/>
      <c r="C308" s="15"/>
      <c r="D308" s="52"/>
      <c r="E308" s="53"/>
      <c r="F308" s="72"/>
      <c r="G308" s="54" t="s">
        <v>80</v>
      </c>
      <c r="H308" s="78" t="s">
        <v>303</v>
      </c>
      <c r="I308" s="52">
        <v>0</v>
      </c>
      <c r="J308" s="52">
        <v>11836393</v>
      </c>
      <c r="K308" s="55">
        <f>+I308/J308*100</f>
        <v>0</v>
      </c>
      <c r="L308" s="14"/>
      <c r="M308" s="14"/>
      <c r="N308" s="14"/>
      <c r="O308" s="14"/>
      <c r="P308" s="14"/>
      <c r="Q308" s="14"/>
      <c r="R308" s="14"/>
    </row>
    <row r="309" spans="1:18" s="17" customFormat="1" ht="15.95" customHeight="1" x14ac:dyDescent="0.15">
      <c r="A309" s="1"/>
      <c r="B309" s="66" t="s">
        <v>747</v>
      </c>
      <c r="C309" s="8" t="s">
        <v>748</v>
      </c>
      <c r="D309" s="19">
        <f>SUM(I310:I311)</f>
        <v>0</v>
      </c>
      <c r="E309" s="19">
        <f>SUM(J310:J311)</f>
        <v>3865898</v>
      </c>
      <c r="F309" s="71">
        <f>+D309/E309*100</f>
        <v>0</v>
      </c>
      <c r="G309" s="27"/>
      <c r="H309" s="81"/>
      <c r="I309" s="20"/>
      <c r="J309" s="20"/>
      <c r="K309" s="35"/>
      <c r="L309" s="14"/>
      <c r="M309" s="14"/>
      <c r="N309" s="14"/>
      <c r="O309" s="14"/>
      <c r="P309" s="14"/>
      <c r="Q309" s="14"/>
      <c r="R309" s="14"/>
    </row>
    <row r="310" spans="1:18" s="6" customFormat="1" ht="12" customHeight="1" x14ac:dyDescent="0.15">
      <c r="A310" s="1"/>
      <c r="B310" s="63"/>
      <c r="C310" s="7"/>
      <c r="D310" s="61"/>
      <c r="E310" s="62"/>
      <c r="F310" s="73"/>
      <c r="G310" s="64" t="s">
        <v>81</v>
      </c>
      <c r="H310" s="79" t="s">
        <v>749</v>
      </c>
      <c r="I310" s="61">
        <v>0</v>
      </c>
      <c r="J310" s="61">
        <v>3593198</v>
      </c>
      <c r="K310" s="55">
        <f>+I310/J310*100</f>
        <v>0</v>
      </c>
      <c r="L310" s="14"/>
      <c r="M310" s="14"/>
      <c r="N310" s="14"/>
      <c r="O310" s="14"/>
      <c r="P310" s="14"/>
      <c r="Q310" s="14"/>
      <c r="R310" s="14"/>
    </row>
    <row r="311" spans="1:18" s="6" customFormat="1" ht="12" customHeight="1" x14ac:dyDescent="0.15">
      <c r="A311" s="1"/>
      <c r="B311" s="63"/>
      <c r="C311" s="7"/>
      <c r="D311" s="61"/>
      <c r="E311" s="62"/>
      <c r="F311" s="73"/>
      <c r="G311" s="64" t="s">
        <v>750</v>
      </c>
      <c r="H311" s="79" t="s">
        <v>304</v>
      </c>
      <c r="I311" s="61">
        <v>0</v>
      </c>
      <c r="J311" s="61">
        <v>272700</v>
      </c>
      <c r="K311" s="55">
        <f>+I311/J311*100</f>
        <v>0</v>
      </c>
      <c r="L311" s="14"/>
      <c r="M311" s="14"/>
      <c r="N311" s="14"/>
      <c r="O311" s="14"/>
      <c r="P311" s="14"/>
      <c r="Q311" s="14"/>
      <c r="R311" s="14"/>
    </row>
    <row r="312" spans="1:18" s="17" customFormat="1" ht="15.95" customHeight="1" x14ac:dyDescent="0.15">
      <c r="A312" s="1"/>
      <c r="B312" s="66" t="s">
        <v>751</v>
      </c>
      <c r="C312" s="8" t="s">
        <v>752</v>
      </c>
      <c r="D312" s="19">
        <f>SUM(I313:I314)</f>
        <v>3762</v>
      </c>
      <c r="E312" s="19">
        <f>SUM(J313:J314)</f>
        <v>23242056</v>
      </c>
      <c r="F312" s="71">
        <f>+D312/E312*100</f>
        <v>1.6186175612002654E-2</v>
      </c>
      <c r="G312" s="27"/>
      <c r="H312" s="81"/>
      <c r="I312" s="20"/>
      <c r="J312" s="20"/>
      <c r="K312" s="35"/>
      <c r="L312" s="14"/>
      <c r="M312" s="14"/>
      <c r="N312" s="14"/>
      <c r="O312" s="14"/>
      <c r="P312" s="14"/>
      <c r="Q312" s="14"/>
      <c r="R312" s="14"/>
    </row>
    <row r="313" spans="1:18" s="6" customFormat="1" ht="12" customHeight="1" x14ac:dyDescent="0.15">
      <c r="A313" s="1"/>
      <c r="B313" s="63"/>
      <c r="C313" s="7"/>
      <c r="D313" s="61"/>
      <c r="E313" s="62"/>
      <c r="F313" s="73"/>
      <c r="G313" s="64" t="s">
        <v>82</v>
      </c>
      <c r="H313" s="79" t="s">
        <v>753</v>
      </c>
      <c r="I313" s="61">
        <v>458</v>
      </c>
      <c r="J313" s="61">
        <v>5307060</v>
      </c>
      <c r="K313" s="55">
        <f>+I313/J313*100</f>
        <v>8.6300136045192634E-3</v>
      </c>
      <c r="L313" s="14"/>
      <c r="M313" s="14"/>
      <c r="N313" s="14"/>
      <c r="O313" s="14"/>
      <c r="P313" s="14"/>
      <c r="Q313" s="14"/>
      <c r="R313" s="14"/>
    </row>
    <row r="314" spans="1:18" s="6" customFormat="1" ht="12" customHeight="1" x14ac:dyDescent="0.15">
      <c r="A314" s="1"/>
      <c r="B314" s="63"/>
      <c r="C314" s="7"/>
      <c r="D314" s="61"/>
      <c r="E314" s="62"/>
      <c r="F314" s="73"/>
      <c r="G314" s="64" t="s">
        <v>754</v>
      </c>
      <c r="H314" s="79" t="s">
        <v>305</v>
      </c>
      <c r="I314" s="61">
        <v>3304</v>
      </c>
      <c r="J314" s="61">
        <v>17934996</v>
      </c>
      <c r="K314" s="55">
        <f>+I314/J314*100</f>
        <v>1.8422083841000018E-2</v>
      </c>
      <c r="L314" s="14"/>
      <c r="M314" s="14"/>
      <c r="N314" s="14"/>
      <c r="O314" s="14"/>
      <c r="P314" s="14"/>
      <c r="Q314" s="14"/>
      <c r="R314" s="14"/>
    </row>
    <row r="315" spans="1:18" s="17" customFormat="1" ht="15.95" customHeight="1" x14ac:dyDescent="0.15">
      <c r="A315" s="1"/>
      <c r="B315" s="10" t="s">
        <v>755</v>
      </c>
      <c r="C315" s="9" t="s">
        <v>180</v>
      </c>
      <c r="D315" s="19">
        <f>SUM(I316:I319)</f>
        <v>12334</v>
      </c>
      <c r="E315" s="19">
        <f>SUM(J316:J319)</f>
        <v>3245481</v>
      </c>
      <c r="F315" s="71">
        <f>+D315/E315*100</f>
        <v>0.38003611791287639</v>
      </c>
      <c r="G315" s="28"/>
      <c r="H315" s="80"/>
      <c r="I315" s="19"/>
      <c r="J315" s="19"/>
      <c r="K315" s="34"/>
      <c r="L315" s="14"/>
      <c r="M315" s="14"/>
      <c r="N315" s="14"/>
      <c r="O315" s="14"/>
      <c r="P315" s="14"/>
      <c r="Q315" s="14"/>
      <c r="R315" s="14"/>
    </row>
    <row r="316" spans="1:18" s="6" customFormat="1" ht="12" customHeight="1" x14ac:dyDescent="0.15">
      <c r="A316" s="1"/>
      <c r="B316" s="51"/>
      <c r="C316" s="15"/>
      <c r="D316" s="52"/>
      <c r="E316" s="53"/>
      <c r="F316" s="72"/>
      <c r="G316" s="54" t="s">
        <v>83</v>
      </c>
      <c r="H316" s="78" t="s">
        <v>306</v>
      </c>
      <c r="I316" s="52">
        <v>5891</v>
      </c>
      <c r="J316" s="52">
        <v>2141734</v>
      </c>
      <c r="K316" s="55">
        <f>+I316/J316*100</f>
        <v>0.27505750013773883</v>
      </c>
      <c r="L316" s="14"/>
      <c r="M316" s="14"/>
      <c r="N316" s="14"/>
      <c r="O316" s="14"/>
      <c r="P316" s="14"/>
      <c r="Q316" s="14"/>
      <c r="R316" s="14"/>
    </row>
    <row r="317" spans="1:18" s="6" customFormat="1" ht="12" customHeight="1" x14ac:dyDescent="0.15">
      <c r="A317" s="1"/>
      <c r="B317" s="63"/>
      <c r="C317" s="7"/>
      <c r="D317" s="61"/>
      <c r="E317" s="62"/>
      <c r="F317" s="73"/>
      <c r="G317" s="64" t="s">
        <v>756</v>
      </c>
      <c r="H317" s="79" t="s">
        <v>307</v>
      </c>
      <c r="I317" s="61">
        <v>102</v>
      </c>
      <c r="J317" s="61">
        <v>25063</v>
      </c>
      <c r="K317" s="55">
        <f>+I317/J317*100</f>
        <v>0.40697442445038506</v>
      </c>
      <c r="L317" s="14"/>
      <c r="M317" s="14"/>
      <c r="N317" s="14"/>
      <c r="O317" s="14"/>
      <c r="P317" s="14"/>
      <c r="Q317" s="14"/>
      <c r="R317" s="14"/>
    </row>
    <row r="318" spans="1:18" s="6" customFormat="1" ht="12" customHeight="1" x14ac:dyDescent="0.15">
      <c r="A318" s="1"/>
      <c r="B318" s="63"/>
      <c r="C318" s="7"/>
      <c r="D318" s="61"/>
      <c r="E318" s="62"/>
      <c r="F318" s="73"/>
      <c r="G318" s="64" t="s">
        <v>757</v>
      </c>
      <c r="H318" s="79" t="s">
        <v>308</v>
      </c>
      <c r="I318" s="61">
        <v>80</v>
      </c>
      <c r="J318" s="61">
        <v>860737</v>
      </c>
      <c r="K318" s="55">
        <f>+I318/J318*100</f>
        <v>9.2943605305685715E-3</v>
      </c>
      <c r="L318" s="14"/>
      <c r="M318" s="14"/>
      <c r="N318" s="14"/>
      <c r="O318" s="14"/>
      <c r="P318" s="14"/>
      <c r="Q318" s="14"/>
      <c r="R318" s="14"/>
    </row>
    <row r="319" spans="1:18" s="6" customFormat="1" ht="12" customHeight="1" x14ac:dyDescent="0.15">
      <c r="A319" s="1"/>
      <c r="B319" s="63"/>
      <c r="C319" s="7"/>
      <c r="D319" s="61"/>
      <c r="E319" s="62"/>
      <c r="F319" s="73"/>
      <c r="G319" s="64" t="s">
        <v>758</v>
      </c>
      <c r="H319" s="79" t="s">
        <v>309</v>
      </c>
      <c r="I319" s="61">
        <v>6261</v>
      </c>
      <c r="J319" s="61">
        <v>217947</v>
      </c>
      <c r="K319" s="55">
        <f>+I319/J319*100</f>
        <v>2.8727167614144724</v>
      </c>
      <c r="L319" s="14"/>
      <c r="M319" s="14"/>
      <c r="N319" s="14"/>
      <c r="O319" s="14"/>
      <c r="P319" s="14"/>
      <c r="Q319" s="14"/>
      <c r="R319" s="14"/>
    </row>
    <row r="320" spans="1:18" s="17" customFormat="1" ht="15.95" customHeight="1" x14ac:dyDescent="0.15">
      <c r="A320" s="1"/>
      <c r="B320" s="10" t="s">
        <v>759</v>
      </c>
      <c r="C320" s="9" t="s">
        <v>181</v>
      </c>
      <c r="D320" s="19">
        <f>SUM(I321:I326)</f>
        <v>1550</v>
      </c>
      <c r="E320" s="19">
        <f>SUM(J321:J326)</f>
        <v>3381674</v>
      </c>
      <c r="F320" s="71">
        <f>+D320/E320*100</f>
        <v>4.5835287493708736E-2</v>
      </c>
      <c r="G320" s="28"/>
      <c r="H320" s="80"/>
      <c r="I320" s="19"/>
      <c r="J320" s="19"/>
      <c r="K320" s="34"/>
      <c r="L320" s="14"/>
      <c r="M320" s="14"/>
      <c r="N320" s="14"/>
      <c r="O320" s="14"/>
      <c r="P320" s="14"/>
      <c r="Q320" s="14"/>
      <c r="R320" s="14"/>
    </row>
    <row r="321" spans="1:18" s="6" customFormat="1" ht="12" customHeight="1" x14ac:dyDescent="0.15">
      <c r="A321" s="1"/>
      <c r="B321" s="51"/>
      <c r="C321" s="15"/>
      <c r="D321" s="52"/>
      <c r="E321" s="53"/>
      <c r="F321" s="72"/>
      <c r="G321" s="54" t="s">
        <v>760</v>
      </c>
      <c r="H321" s="78" t="s">
        <v>310</v>
      </c>
      <c r="I321" s="52">
        <v>162</v>
      </c>
      <c r="J321" s="52">
        <v>552033</v>
      </c>
      <c r="K321" s="55">
        <f t="shared" ref="K321:K326" si="15">+I321/J321*100</f>
        <v>2.9346071702235191E-2</v>
      </c>
      <c r="L321" s="14"/>
      <c r="M321" s="14"/>
      <c r="N321" s="14"/>
      <c r="O321" s="14"/>
      <c r="P321" s="14"/>
      <c r="Q321" s="14"/>
      <c r="R321" s="14"/>
    </row>
    <row r="322" spans="1:18" s="6" customFormat="1" ht="12" customHeight="1" x14ac:dyDescent="0.15">
      <c r="A322" s="1"/>
      <c r="B322" s="63"/>
      <c r="C322" s="7"/>
      <c r="D322" s="61"/>
      <c r="E322" s="62"/>
      <c r="F322" s="73"/>
      <c r="G322" s="64" t="s">
        <v>761</v>
      </c>
      <c r="H322" s="79" t="s">
        <v>311</v>
      </c>
      <c r="I322" s="61">
        <v>1174</v>
      </c>
      <c r="J322" s="61">
        <v>398735</v>
      </c>
      <c r="K322" s="55">
        <f t="shared" si="15"/>
        <v>0.29443113847542857</v>
      </c>
      <c r="L322" s="14"/>
      <c r="M322" s="14"/>
      <c r="N322" s="14"/>
      <c r="O322" s="14"/>
      <c r="P322" s="14"/>
      <c r="Q322" s="14"/>
      <c r="R322" s="14"/>
    </row>
    <row r="323" spans="1:18" s="6" customFormat="1" ht="12" customHeight="1" x14ac:dyDescent="0.15">
      <c r="A323" s="1"/>
      <c r="B323" s="63"/>
      <c r="C323" s="7"/>
      <c r="D323" s="61"/>
      <c r="E323" s="62"/>
      <c r="F323" s="73"/>
      <c r="G323" s="64" t="s">
        <v>762</v>
      </c>
      <c r="H323" s="79" t="s">
        <v>312</v>
      </c>
      <c r="I323" s="61">
        <v>0</v>
      </c>
      <c r="J323" s="61">
        <v>923351</v>
      </c>
      <c r="K323" s="55">
        <f t="shared" si="15"/>
        <v>0</v>
      </c>
      <c r="L323" s="14"/>
      <c r="M323" s="14"/>
      <c r="N323" s="14"/>
      <c r="O323" s="14"/>
      <c r="P323" s="14"/>
      <c r="Q323" s="14"/>
      <c r="R323" s="14"/>
    </row>
    <row r="324" spans="1:18" s="6" customFormat="1" ht="12" customHeight="1" x14ac:dyDescent="0.15">
      <c r="A324" s="1"/>
      <c r="B324" s="63"/>
      <c r="C324" s="7"/>
      <c r="D324" s="61"/>
      <c r="E324" s="62"/>
      <c r="F324" s="73"/>
      <c r="G324" s="64" t="s">
        <v>763</v>
      </c>
      <c r="H324" s="79" t="s">
        <v>313</v>
      </c>
      <c r="I324" s="61">
        <v>0</v>
      </c>
      <c r="J324" s="61">
        <v>381675</v>
      </c>
      <c r="K324" s="55">
        <f t="shared" si="15"/>
        <v>0</v>
      </c>
      <c r="L324" s="14"/>
      <c r="M324" s="14"/>
      <c r="N324" s="14"/>
      <c r="O324" s="14"/>
      <c r="P324" s="14"/>
      <c r="Q324" s="14"/>
      <c r="R324" s="14"/>
    </row>
    <row r="325" spans="1:18" s="6" customFormat="1" ht="12" customHeight="1" x14ac:dyDescent="0.15">
      <c r="A325" s="1"/>
      <c r="B325" s="63"/>
      <c r="C325" s="7"/>
      <c r="D325" s="61"/>
      <c r="E325" s="62"/>
      <c r="F325" s="73"/>
      <c r="G325" s="64" t="s">
        <v>764</v>
      </c>
      <c r="H325" s="79" t="s">
        <v>314</v>
      </c>
      <c r="I325" s="61">
        <v>28</v>
      </c>
      <c r="J325" s="61">
        <v>230847</v>
      </c>
      <c r="K325" s="55">
        <f t="shared" si="15"/>
        <v>1.2129245777506313E-2</v>
      </c>
      <c r="L325" s="14"/>
      <c r="M325" s="14"/>
      <c r="N325" s="14"/>
      <c r="O325" s="14"/>
      <c r="P325" s="14"/>
      <c r="Q325" s="14"/>
      <c r="R325" s="14"/>
    </row>
    <row r="326" spans="1:18" s="6" customFormat="1" ht="12" customHeight="1" x14ac:dyDescent="0.15">
      <c r="A326" s="1"/>
      <c r="B326" s="63"/>
      <c r="C326" s="7"/>
      <c r="D326" s="61"/>
      <c r="E326" s="62"/>
      <c r="F326" s="73"/>
      <c r="G326" s="64" t="s">
        <v>765</v>
      </c>
      <c r="H326" s="79" t="s">
        <v>315</v>
      </c>
      <c r="I326" s="61">
        <v>186</v>
      </c>
      <c r="J326" s="61">
        <v>895033</v>
      </c>
      <c r="K326" s="55">
        <f t="shared" si="15"/>
        <v>2.0781356665061514E-2</v>
      </c>
      <c r="L326" s="14"/>
      <c r="M326" s="14"/>
      <c r="N326" s="14"/>
      <c r="O326" s="14"/>
      <c r="P326" s="14"/>
      <c r="Q326" s="14"/>
      <c r="R326" s="14"/>
    </row>
    <row r="327" spans="1:18" s="17" customFormat="1" ht="15.95" customHeight="1" x14ac:dyDescent="0.15">
      <c r="A327" s="1"/>
      <c r="B327" s="10" t="s">
        <v>766</v>
      </c>
      <c r="C327" s="9" t="s">
        <v>323</v>
      </c>
      <c r="D327" s="19">
        <f>SUM(I328:I336)</f>
        <v>19578</v>
      </c>
      <c r="E327" s="19">
        <f>SUM(J328:J336)</f>
        <v>3327205</v>
      </c>
      <c r="F327" s="71">
        <f>+D327/E327*100</f>
        <v>0.58842181350412737</v>
      </c>
      <c r="G327" s="28"/>
      <c r="H327" s="80"/>
      <c r="I327" s="19"/>
      <c r="J327" s="19"/>
      <c r="K327" s="34"/>
      <c r="L327" s="14"/>
      <c r="M327" s="14"/>
      <c r="N327" s="14"/>
      <c r="O327" s="14"/>
      <c r="P327" s="14"/>
      <c r="Q327" s="14"/>
      <c r="R327" s="14"/>
    </row>
    <row r="328" spans="1:18" s="6" customFormat="1" ht="12" customHeight="1" x14ac:dyDescent="0.15">
      <c r="A328" s="1"/>
      <c r="B328" s="51"/>
      <c r="C328" s="15"/>
      <c r="D328" s="52"/>
      <c r="E328" s="53"/>
      <c r="F328" s="72"/>
      <c r="G328" s="54" t="s">
        <v>87</v>
      </c>
      <c r="H328" s="78" t="s">
        <v>767</v>
      </c>
      <c r="I328" s="52">
        <v>1260</v>
      </c>
      <c r="J328" s="52">
        <v>172283</v>
      </c>
      <c r="K328" s="55">
        <f t="shared" ref="K328:K336" si="16">+I328/J328*100</f>
        <v>0.73135480575564626</v>
      </c>
      <c r="L328" s="14"/>
      <c r="M328" s="14"/>
      <c r="N328" s="14"/>
      <c r="O328" s="14"/>
      <c r="P328" s="14"/>
      <c r="Q328" s="14"/>
      <c r="R328" s="14"/>
    </row>
    <row r="329" spans="1:18" s="6" customFormat="1" ht="12" customHeight="1" x14ac:dyDescent="0.15">
      <c r="A329" s="1"/>
      <c r="B329" s="63"/>
      <c r="C329" s="7"/>
      <c r="D329" s="61"/>
      <c r="E329" s="62"/>
      <c r="F329" s="73"/>
      <c r="G329" s="64" t="s">
        <v>768</v>
      </c>
      <c r="H329" s="79" t="s">
        <v>318</v>
      </c>
      <c r="I329" s="61">
        <v>1509</v>
      </c>
      <c r="J329" s="61">
        <v>320723</v>
      </c>
      <c r="K329" s="55">
        <f t="shared" si="16"/>
        <v>0.47049946527065412</v>
      </c>
      <c r="L329" s="14"/>
      <c r="M329" s="14"/>
      <c r="N329" s="14"/>
      <c r="O329" s="14"/>
      <c r="P329" s="14"/>
      <c r="Q329" s="14"/>
      <c r="R329" s="14"/>
    </row>
    <row r="330" spans="1:18" s="6" customFormat="1" ht="12" customHeight="1" x14ac:dyDescent="0.15">
      <c r="A330" s="1"/>
      <c r="B330" s="63"/>
      <c r="C330" s="7"/>
      <c r="D330" s="61"/>
      <c r="E330" s="53"/>
      <c r="F330" s="73"/>
      <c r="G330" s="64" t="s">
        <v>88</v>
      </c>
      <c r="H330" s="79" t="s">
        <v>321</v>
      </c>
      <c r="I330" s="61">
        <v>1690</v>
      </c>
      <c r="J330" s="61">
        <v>293774</v>
      </c>
      <c r="K330" s="55">
        <f t="shared" si="16"/>
        <v>0.5752721479776971</v>
      </c>
      <c r="L330" s="14"/>
      <c r="M330" s="14"/>
      <c r="N330" s="14"/>
      <c r="O330" s="14"/>
      <c r="P330" s="14"/>
      <c r="Q330" s="14"/>
      <c r="R330" s="14"/>
    </row>
    <row r="331" spans="1:18" s="6" customFormat="1" ht="12" customHeight="1" x14ac:dyDescent="0.15">
      <c r="A331" s="1"/>
      <c r="B331" s="63"/>
      <c r="C331" s="7"/>
      <c r="D331" s="61"/>
      <c r="E331" s="62"/>
      <c r="F331" s="73"/>
      <c r="G331" s="64" t="s">
        <v>769</v>
      </c>
      <c r="H331" s="79" t="s">
        <v>316</v>
      </c>
      <c r="I331" s="61">
        <v>0</v>
      </c>
      <c r="J331" s="61">
        <v>220048</v>
      </c>
      <c r="K331" s="55">
        <f t="shared" si="16"/>
        <v>0</v>
      </c>
      <c r="L331" s="14"/>
      <c r="M331" s="14"/>
      <c r="N331" s="14"/>
      <c r="O331" s="14"/>
      <c r="P331" s="14"/>
      <c r="Q331" s="14"/>
      <c r="R331" s="14"/>
    </row>
    <row r="332" spans="1:18" s="6" customFormat="1" ht="12" customHeight="1" x14ac:dyDescent="0.15">
      <c r="A332" s="1"/>
      <c r="B332" s="63"/>
      <c r="C332" s="7"/>
      <c r="D332" s="61"/>
      <c r="E332" s="62"/>
      <c r="F332" s="73"/>
      <c r="G332" s="64" t="s">
        <v>770</v>
      </c>
      <c r="H332" s="79" t="s">
        <v>319</v>
      </c>
      <c r="I332" s="61">
        <v>0</v>
      </c>
      <c r="J332" s="61">
        <v>119926</v>
      </c>
      <c r="K332" s="55">
        <f t="shared" si="16"/>
        <v>0</v>
      </c>
      <c r="L332" s="14"/>
      <c r="M332" s="14"/>
      <c r="N332" s="14"/>
      <c r="O332" s="14"/>
      <c r="P332" s="14"/>
      <c r="Q332" s="14"/>
      <c r="R332" s="14"/>
    </row>
    <row r="333" spans="1:18" s="6" customFormat="1" ht="12" customHeight="1" x14ac:dyDescent="0.15">
      <c r="A333" s="1"/>
      <c r="B333" s="63"/>
      <c r="C333" s="7"/>
      <c r="D333" s="61"/>
      <c r="E333" s="62"/>
      <c r="F333" s="73"/>
      <c r="G333" s="64" t="s">
        <v>771</v>
      </c>
      <c r="H333" s="79" t="s">
        <v>772</v>
      </c>
      <c r="I333" s="61">
        <v>9</v>
      </c>
      <c r="J333" s="61">
        <v>252442</v>
      </c>
      <c r="K333" s="55">
        <f t="shared" si="16"/>
        <v>3.5651753670149972E-3</v>
      </c>
      <c r="L333" s="14"/>
      <c r="M333" s="14"/>
      <c r="N333" s="14"/>
      <c r="O333" s="14"/>
      <c r="P333" s="14"/>
      <c r="Q333" s="14"/>
      <c r="R333" s="14"/>
    </row>
    <row r="334" spans="1:18" s="6" customFormat="1" ht="12" customHeight="1" x14ac:dyDescent="0.15">
      <c r="A334" s="1"/>
      <c r="B334" s="63"/>
      <c r="C334" s="7"/>
      <c r="D334" s="61"/>
      <c r="E334" s="62"/>
      <c r="F334" s="73"/>
      <c r="G334" s="64" t="s">
        <v>773</v>
      </c>
      <c r="H334" s="79" t="s">
        <v>774</v>
      </c>
      <c r="I334" s="61">
        <v>734</v>
      </c>
      <c r="J334" s="61">
        <v>78736</v>
      </c>
      <c r="K334" s="55">
        <f t="shared" si="16"/>
        <v>0.9322292217029059</v>
      </c>
      <c r="L334" s="14"/>
      <c r="M334" s="14"/>
      <c r="N334" s="14"/>
      <c r="O334" s="14"/>
      <c r="P334" s="14"/>
      <c r="Q334" s="14"/>
      <c r="R334" s="14"/>
    </row>
    <row r="335" spans="1:18" s="6" customFormat="1" ht="12" customHeight="1" x14ac:dyDescent="0.15">
      <c r="A335" s="1"/>
      <c r="B335" s="63"/>
      <c r="C335" s="7"/>
      <c r="D335" s="61"/>
      <c r="E335" s="62"/>
      <c r="F335" s="73"/>
      <c r="G335" s="64" t="s">
        <v>775</v>
      </c>
      <c r="H335" s="79" t="s">
        <v>320</v>
      </c>
      <c r="I335" s="61">
        <v>52</v>
      </c>
      <c r="J335" s="61">
        <v>112953</v>
      </c>
      <c r="K335" s="55">
        <f t="shared" si="16"/>
        <v>4.603684718422707E-2</v>
      </c>
      <c r="L335" s="14"/>
      <c r="M335" s="14"/>
      <c r="N335" s="14"/>
      <c r="O335" s="14"/>
      <c r="P335" s="14"/>
      <c r="Q335" s="14"/>
      <c r="R335" s="14"/>
    </row>
    <row r="336" spans="1:18" s="6" customFormat="1" ht="12" customHeight="1" x14ac:dyDescent="0.15">
      <c r="A336" s="1"/>
      <c r="B336" s="63"/>
      <c r="C336" s="7"/>
      <c r="D336" s="61"/>
      <c r="E336" s="62"/>
      <c r="F336" s="73"/>
      <c r="G336" s="64" t="s">
        <v>776</v>
      </c>
      <c r="H336" s="79" t="s">
        <v>323</v>
      </c>
      <c r="I336" s="61">
        <v>14324</v>
      </c>
      <c r="J336" s="61">
        <v>1756320</v>
      </c>
      <c r="K336" s="55">
        <f t="shared" si="16"/>
        <v>0.8155689168260909</v>
      </c>
      <c r="L336" s="14"/>
      <c r="M336" s="14"/>
      <c r="N336" s="14"/>
      <c r="O336" s="14"/>
      <c r="P336" s="14"/>
      <c r="Q336" s="14"/>
      <c r="R336" s="14"/>
    </row>
    <row r="337" spans="1:18" s="17" customFormat="1" ht="15.95" customHeight="1" x14ac:dyDescent="0.15">
      <c r="A337" s="1"/>
      <c r="B337" s="66" t="s">
        <v>777</v>
      </c>
      <c r="C337" s="8" t="s">
        <v>778</v>
      </c>
      <c r="D337" s="19">
        <f>SUM(I338)</f>
        <v>15810</v>
      </c>
      <c r="E337" s="19">
        <f>SUM(J338)</f>
        <v>1183089</v>
      </c>
      <c r="F337" s="71">
        <f>+D337/E337*100</f>
        <v>1.3363322624079845</v>
      </c>
      <c r="G337" s="27"/>
      <c r="H337" s="81"/>
      <c r="I337" s="20"/>
      <c r="J337" s="20"/>
      <c r="K337" s="35"/>
      <c r="L337" s="14"/>
      <c r="M337" s="14"/>
      <c r="N337" s="14"/>
      <c r="O337" s="14"/>
      <c r="P337" s="14"/>
      <c r="Q337" s="14"/>
      <c r="R337" s="14"/>
    </row>
    <row r="338" spans="1:18" s="6" customFormat="1" ht="12" customHeight="1" x14ac:dyDescent="0.15">
      <c r="A338" s="1"/>
      <c r="B338" s="63"/>
      <c r="C338" s="7"/>
      <c r="D338" s="61"/>
      <c r="E338" s="62"/>
      <c r="F338" s="73"/>
      <c r="G338" s="64" t="s">
        <v>89</v>
      </c>
      <c r="H338" s="79" t="s">
        <v>779</v>
      </c>
      <c r="I338" s="61">
        <v>15810</v>
      </c>
      <c r="J338" s="61">
        <v>1183089</v>
      </c>
      <c r="K338" s="55">
        <f>+I338/J338*100</f>
        <v>1.3363322624079845</v>
      </c>
      <c r="L338" s="14"/>
      <c r="M338" s="14"/>
      <c r="N338" s="14"/>
      <c r="O338" s="14"/>
      <c r="P338" s="14"/>
      <c r="Q338" s="14"/>
      <c r="R338" s="14"/>
    </row>
    <row r="339" spans="1:18" s="17" customFormat="1" ht="15.95" customHeight="1" x14ac:dyDescent="0.15">
      <c r="A339" s="1"/>
      <c r="B339" s="10" t="s">
        <v>780</v>
      </c>
      <c r="C339" s="9" t="s">
        <v>182</v>
      </c>
      <c r="D339" s="19">
        <f>SUM(I340:I343)</f>
        <v>179817</v>
      </c>
      <c r="E339" s="19">
        <f>SUM(J340:J343)</f>
        <v>23663473</v>
      </c>
      <c r="F339" s="71">
        <f>+D339/E339*100</f>
        <v>0.75989268354649375</v>
      </c>
      <c r="G339" s="28"/>
      <c r="H339" s="80"/>
      <c r="I339" s="19"/>
      <c r="J339" s="19"/>
      <c r="K339" s="34"/>
      <c r="L339" s="14"/>
      <c r="M339" s="14"/>
      <c r="N339" s="14"/>
      <c r="O339" s="14"/>
      <c r="P339" s="14"/>
      <c r="Q339" s="14"/>
      <c r="R339" s="14"/>
    </row>
    <row r="340" spans="1:18" s="6" customFormat="1" ht="12" customHeight="1" x14ac:dyDescent="0.15">
      <c r="A340" s="1"/>
      <c r="B340" s="51"/>
      <c r="C340" s="15"/>
      <c r="D340" s="52"/>
      <c r="E340" s="53"/>
      <c r="F340" s="72"/>
      <c r="G340" s="54" t="s">
        <v>90</v>
      </c>
      <c r="H340" s="78" t="s">
        <v>324</v>
      </c>
      <c r="I340" s="52">
        <v>61754</v>
      </c>
      <c r="J340" s="52">
        <v>8376736</v>
      </c>
      <c r="K340" s="55">
        <f>+I340/J340*100</f>
        <v>0.73720838283551016</v>
      </c>
      <c r="L340" s="14"/>
      <c r="M340" s="14"/>
      <c r="N340" s="14"/>
      <c r="O340" s="14"/>
      <c r="P340" s="14"/>
      <c r="Q340" s="14"/>
      <c r="R340" s="14"/>
    </row>
    <row r="341" spans="1:18" s="6" customFormat="1" ht="12" customHeight="1" x14ac:dyDescent="0.15">
      <c r="A341" s="1"/>
      <c r="B341" s="63"/>
      <c r="C341" s="7"/>
      <c r="D341" s="61"/>
      <c r="E341" s="62"/>
      <c r="F341" s="73"/>
      <c r="G341" s="64" t="s">
        <v>781</v>
      </c>
      <c r="H341" s="79" t="s">
        <v>325</v>
      </c>
      <c r="I341" s="61">
        <v>28013</v>
      </c>
      <c r="J341" s="61">
        <v>6150469</v>
      </c>
      <c r="K341" s="55">
        <f>+I341/J341*100</f>
        <v>0.45546120141407098</v>
      </c>
      <c r="L341" s="14"/>
      <c r="M341" s="14"/>
      <c r="N341" s="14"/>
      <c r="O341" s="14"/>
      <c r="P341" s="14"/>
      <c r="Q341" s="14"/>
      <c r="R341" s="14"/>
    </row>
    <row r="342" spans="1:18" s="6" customFormat="1" ht="12" customHeight="1" x14ac:dyDescent="0.15">
      <c r="A342" s="1"/>
      <c r="B342" s="63"/>
      <c r="C342" s="7"/>
      <c r="D342" s="61"/>
      <c r="E342" s="62"/>
      <c r="F342" s="73"/>
      <c r="G342" s="64" t="s">
        <v>91</v>
      </c>
      <c r="H342" s="79" t="s">
        <v>326</v>
      </c>
      <c r="I342" s="61">
        <v>6225</v>
      </c>
      <c r="J342" s="61">
        <v>544303</v>
      </c>
      <c r="K342" s="55">
        <f>+I342/J342*100</f>
        <v>1.1436644662991018</v>
      </c>
      <c r="L342" s="14"/>
      <c r="M342" s="14"/>
      <c r="N342" s="14"/>
      <c r="O342" s="14"/>
      <c r="P342" s="14"/>
      <c r="Q342" s="14"/>
      <c r="R342" s="14"/>
    </row>
    <row r="343" spans="1:18" s="6" customFormat="1" ht="12" customHeight="1" x14ac:dyDescent="0.15">
      <c r="A343" s="1"/>
      <c r="B343" s="63"/>
      <c r="C343" s="7"/>
      <c r="D343" s="61"/>
      <c r="E343" s="62"/>
      <c r="F343" s="73"/>
      <c r="G343" s="64" t="s">
        <v>782</v>
      </c>
      <c r="H343" s="79" t="s">
        <v>327</v>
      </c>
      <c r="I343" s="61">
        <v>83825</v>
      </c>
      <c r="J343" s="61">
        <v>8591965</v>
      </c>
      <c r="K343" s="55">
        <f>+I343/J343*100</f>
        <v>0.97562082713325771</v>
      </c>
      <c r="L343" s="14"/>
      <c r="M343" s="14"/>
      <c r="N343" s="14"/>
      <c r="O343" s="14"/>
      <c r="P343" s="14"/>
      <c r="Q343" s="14"/>
      <c r="R343" s="14"/>
    </row>
    <row r="344" spans="1:18" s="17" customFormat="1" ht="15.95" customHeight="1" x14ac:dyDescent="0.15">
      <c r="A344" s="1"/>
      <c r="B344" s="10" t="s">
        <v>783</v>
      </c>
      <c r="C344" s="9" t="s">
        <v>328</v>
      </c>
      <c r="D344" s="19">
        <f>SUM(I345)</f>
        <v>43499</v>
      </c>
      <c r="E344" s="19">
        <f>SUM(J345)</f>
        <v>9773227</v>
      </c>
      <c r="F344" s="71">
        <f>+D344/E344*100</f>
        <v>0.44508328722948926</v>
      </c>
      <c r="G344" s="28"/>
      <c r="H344" s="80"/>
      <c r="I344" s="19"/>
      <c r="J344" s="19"/>
      <c r="K344" s="34"/>
      <c r="L344" s="14"/>
      <c r="M344" s="14"/>
      <c r="N344" s="14"/>
      <c r="O344" s="14"/>
      <c r="P344" s="14"/>
      <c r="Q344" s="14"/>
      <c r="R344" s="14"/>
    </row>
    <row r="345" spans="1:18" s="6" customFormat="1" ht="12" customHeight="1" x14ac:dyDescent="0.15">
      <c r="A345" s="1"/>
      <c r="B345" s="51"/>
      <c r="C345" s="15"/>
      <c r="D345" s="52"/>
      <c r="E345" s="53"/>
      <c r="F345" s="72"/>
      <c r="G345" s="54" t="s">
        <v>92</v>
      </c>
      <c r="H345" s="78" t="s">
        <v>328</v>
      </c>
      <c r="I345" s="52">
        <v>43499</v>
      </c>
      <c r="J345" s="52">
        <v>9773227</v>
      </c>
      <c r="K345" s="55">
        <f>+I345/J345*100</f>
        <v>0.44508328722948926</v>
      </c>
      <c r="L345" s="14"/>
      <c r="M345" s="14"/>
      <c r="N345" s="14"/>
      <c r="O345" s="14"/>
      <c r="P345" s="14"/>
      <c r="Q345" s="14"/>
      <c r="R345" s="14"/>
    </row>
    <row r="346" spans="1:18" s="17" customFormat="1" ht="15.95" customHeight="1" x14ac:dyDescent="0.15">
      <c r="A346" s="1"/>
      <c r="B346" s="10" t="s">
        <v>784</v>
      </c>
      <c r="C346" s="9" t="s">
        <v>785</v>
      </c>
      <c r="D346" s="19">
        <f>SUM(I347:I349)</f>
        <v>142432</v>
      </c>
      <c r="E346" s="19">
        <f>SUM(J347:J349)</f>
        <v>11873074</v>
      </c>
      <c r="F346" s="71">
        <f>+D346/E346*100</f>
        <v>1.1996219344712244</v>
      </c>
      <c r="G346" s="26"/>
      <c r="H346" s="80"/>
      <c r="I346" s="19"/>
      <c r="J346" s="19"/>
      <c r="K346" s="34"/>
      <c r="L346" s="14"/>
      <c r="M346" s="14"/>
      <c r="N346" s="14"/>
      <c r="O346" s="14"/>
      <c r="P346" s="14"/>
      <c r="Q346" s="14"/>
      <c r="R346" s="14"/>
    </row>
    <row r="347" spans="1:18" s="6" customFormat="1" ht="12" customHeight="1" x14ac:dyDescent="0.15">
      <c r="A347" s="1"/>
      <c r="B347" s="51"/>
      <c r="C347" s="15"/>
      <c r="D347" s="52"/>
      <c r="E347" s="53"/>
      <c r="F347" s="72"/>
      <c r="G347" s="54" t="s">
        <v>93</v>
      </c>
      <c r="H347" s="78" t="s">
        <v>329</v>
      </c>
      <c r="I347" s="52">
        <v>97317</v>
      </c>
      <c r="J347" s="52">
        <v>6311938</v>
      </c>
      <c r="K347" s="55">
        <f>+I347/J347*100</f>
        <v>1.5417927108916469</v>
      </c>
      <c r="L347" s="14"/>
      <c r="M347" s="14"/>
      <c r="N347" s="14"/>
      <c r="O347" s="14"/>
      <c r="P347" s="14"/>
      <c r="Q347" s="14"/>
      <c r="R347" s="14"/>
    </row>
    <row r="348" spans="1:18" s="6" customFormat="1" ht="12" customHeight="1" x14ac:dyDescent="0.15">
      <c r="A348" s="1"/>
      <c r="B348" s="63"/>
      <c r="C348" s="7"/>
      <c r="D348" s="61"/>
      <c r="E348" s="62"/>
      <c r="F348" s="73"/>
      <c r="G348" s="64" t="s">
        <v>786</v>
      </c>
      <c r="H348" s="79" t="s">
        <v>330</v>
      </c>
      <c r="I348" s="61">
        <v>36392</v>
      </c>
      <c r="J348" s="61">
        <v>4613360</v>
      </c>
      <c r="K348" s="55">
        <f>+I348/J348*100</f>
        <v>0.78883937087068856</v>
      </c>
      <c r="L348" s="14"/>
      <c r="M348" s="14"/>
      <c r="N348" s="14"/>
      <c r="O348" s="14"/>
      <c r="P348" s="14"/>
      <c r="Q348" s="14"/>
      <c r="R348" s="14"/>
    </row>
    <row r="349" spans="1:18" s="6" customFormat="1" ht="12" customHeight="1" x14ac:dyDescent="0.15">
      <c r="A349" s="1"/>
      <c r="B349" s="63"/>
      <c r="C349" s="7"/>
      <c r="D349" s="61"/>
      <c r="E349" s="62"/>
      <c r="F349" s="73"/>
      <c r="G349" s="64" t="s">
        <v>787</v>
      </c>
      <c r="H349" s="79" t="s">
        <v>331</v>
      </c>
      <c r="I349" s="61">
        <v>8723</v>
      </c>
      <c r="J349" s="61">
        <v>947776</v>
      </c>
      <c r="K349" s="55">
        <f>+I349/J349*100</f>
        <v>0.92036514957120674</v>
      </c>
      <c r="L349" s="14"/>
      <c r="M349" s="14"/>
      <c r="N349" s="14"/>
      <c r="O349" s="14"/>
      <c r="P349" s="14"/>
      <c r="Q349" s="14"/>
      <c r="R349" s="14"/>
    </row>
    <row r="350" spans="1:18" s="17" customFormat="1" ht="15.95" customHeight="1" x14ac:dyDescent="0.15">
      <c r="A350" s="1"/>
      <c r="B350" s="66" t="s">
        <v>788</v>
      </c>
      <c r="C350" s="8" t="s">
        <v>335</v>
      </c>
      <c r="D350" s="19">
        <f>SUM(I351:I354)</f>
        <v>52937</v>
      </c>
      <c r="E350" s="19">
        <f>SUM(J351:J354)</f>
        <v>7204711</v>
      </c>
      <c r="F350" s="71">
        <f>+D350/E350*100</f>
        <v>0.73475535659931401</v>
      </c>
      <c r="G350" s="27"/>
      <c r="H350" s="81"/>
      <c r="I350" s="20"/>
      <c r="J350" s="20"/>
      <c r="K350" s="35"/>
      <c r="L350" s="14"/>
      <c r="M350" s="14"/>
      <c r="N350" s="14"/>
      <c r="O350" s="14"/>
      <c r="P350" s="14"/>
      <c r="Q350" s="14"/>
      <c r="R350" s="14"/>
    </row>
    <row r="351" spans="1:18" s="6" customFormat="1" ht="12" customHeight="1" x14ac:dyDescent="0.15">
      <c r="A351" s="1"/>
      <c r="B351" s="63"/>
      <c r="C351" s="7"/>
      <c r="D351" s="61"/>
      <c r="E351" s="62"/>
      <c r="F351" s="73"/>
      <c r="G351" s="64" t="s">
        <v>789</v>
      </c>
      <c r="H351" s="79" t="s">
        <v>332</v>
      </c>
      <c r="I351" s="61">
        <v>7525</v>
      </c>
      <c r="J351" s="61">
        <v>1505644</v>
      </c>
      <c r="K351" s="55">
        <f>+I351/J351*100</f>
        <v>0.49978613802465921</v>
      </c>
      <c r="L351" s="14"/>
      <c r="M351" s="14"/>
      <c r="N351" s="14"/>
      <c r="O351" s="14"/>
      <c r="P351" s="14"/>
      <c r="Q351" s="14"/>
      <c r="R351" s="14"/>
    </row>
    <row r="352" spans="1:18" s="6" customFormat="1" ht="12" customHeight="1" x14ac:dyDescent="0.15">
      <c r="A352" s="1"/>
      <c r="B352" s="63"/>
      <c r="C352" s="7"/>
      <c r="D352" s="61"/>
      <c r="E352" s="62"/>
      <c r="F352" s="73"/>
      <c r="G352" s="64" t="s">
        <v>790</v>
      </c>
      <c r="H352" s="79" t="s">
        <v>333</v>
      </c>
      <c r="I352" s="61">
        <v>5800</v>
      </c>
      <c r="J352" s="61">
        <v>879306</v>
      </c>
      <c r="K352" s="55">
        <f>+I352/J352*100</f>
        <v>0.65961110239211374</v>
      </c>
      <c r="L352" s="14"/>
      <c r="M352" s="14"/>
      <c r="N352" s="14"/>
      <c r="O352" s="14"/>
      <c r="P352" s="14"/>
      <c r="Q352" s="14"/>
      <c r="R352" s="14"/>
    </row>
    <row r="353" spans="1:19" s="6" customFormat="1" ht="12" customHeight="1" x14ac:dyDescent="0.15">
      <c r="A353" s="1"/>
      <c r="B353" s="63"/>
      <c r="C353" s="7"/>
      <c r="D353" s="61"/>
      <c r="E353" s="62"/>
      <c r="F353" s="73"/>
      <c r="G353" s="64" t="s">
        <v>791</v>
      </c>
      <c r="H353" s="79" t="s">
        <v>334</v>
      </c>
      <c r="I353" s="61">
        <v>1521</v>
      </c>
      <c r="J353" s="61">
        <v>224038</v>
      </c>
      <c r="K353" s="55">
        <f>+I353/J353*100</f>
        <v>0.67890268615145644</v>
      </c>
      <c r="L353" s="14"/>
      <c r="M353" s="14"/>
      <c r="N353" s="14"/>
      <c r="O353" s="14"/>
      <c r="P353" s="14"/>
      <c r="Q353" s="14"/>
      <c r="R353" s="14"/>
    </row>
    <row r="354" spans="1:19" s="6" customFormat="1" ht="12" customHeight="1" x14ac:dyDescent="0.15">
      <c r="A354" s="1"/>
      <c r="B354" s="63"/>
      <c r="C354" s="7"/>
      <c r="D354" s="61"/>
      <c r="E354" s="62"/>
      <c r="F354" s="73"/>
      <c r="G354" s="64" t="s">
        <v>792</v>
      </c>
      <c r="H354" s="79" t="s">
        <v>335</v>
      </c>
      <c r="I354" s="61">
        <v>38091</v>
      </c>
      <c r="J354" s="61">
        <v>4595723</v>
      </c>
      <c r="K354" s="55">
        <f>+I354/J354*100</f>
        <v>0.82883585455433229</v>
      </c>
      <c r="L354" s="14"/>
      <c r="M354" s="14"/>
      <c r="N354" s="14"/>
      <c r="O354" s="14"/>
      <c r="P354" s="14"/>
      <c r="Q354" s="14"/>
      <c r="R354" s="14"/>
    </row>
    <row r="355" spans="1:19" s="17" customFormat="1" ht="15.95" customHeight="1" x14ac:dyDescent="0.15">
      <c r="A355" s="1"/>
      <c r="B355" s="10" t="s">
        <v>793</v>
      </c>
      <c r="C355" s="9" t="s">
        <v>183</v>
      </c>
      <c r="D355" s="19">
        <f>SUM(I356:I359)</f>
        <v>176299</v>
      </c>
      <c r="E355" s="19">
        <f>SUM(J356:J359)</f>
        <v>17200654</v>
      </c>
      <c r="F355" s="71">
        <f>+D355/E355*100</f>
        <v>1.0249552139122151</v>
      </c>
      <c r="G355" s="28"/>
      <c r="H355" s="80"/>
      <c r="I355" s="19"/>
      <c r="J355" s="19"/>
      <c r="K355" s="34"/>
      <c r="L355" s="14"/>
      <c r="M355" s="14"/>
      <c r="N355" s="14"/>
      <c r="O355" s="14"/>
      <c r="P355" s="14"/>
      <c r="Q355" s="14"/>
      <c r="R355" s="14"/>
    </row>
    <row r="356" spans="1:19" s="6" customFormat="1" ht="12" customHeight="1" x14ac:dyDescent="0.15">
      <c r="A356" s="1"/>
      <c r="B356" s="63"/>
      <c r="C356" s="7"/>
      <c r="D356" s="61"/>
      <c r="E356" s="62"/>
      <c r="F356" s="73"/>
      <c r="G356" s="64" t="s">
        <v>794</v>
      </c>
      <c r="H356" s="79" t="s">
        <v>336</v>
      </c>
      <c r="I356" s="61">
        <v>0</v>
      </c>
      <c r="J356" s="61">
        <v>2790998</v>
      </c>
      <c r="K356" s="55">
        <f>+I356/J356*100</f>
        <v>0</v>
      </c>
      <c r="L356" s="14"/>
      <c r="M356" s="14"/>
      <c r="N356" s="14"/>
      <c r="O356" s="14"/>
      <c r="P356" s="14"/>
      <c r="Q356" s="14"/>
      <c r="R356" s="14"/>
      <c r="S356" s="14"/>
    </row>
    <row r="357" spans="1:19" s="6" customFormat="1" ht="12" customHeight="1" x14ac:dyDescent="0.15">
      <c r="A357" s="1"/>
      <c r="B357" s="63"/>
      <c r="C357" s="7"/>
      <c r="D357" s="61"/>
      <c r="E357" s="62"/>
      <c r="F357" s="73"/>
      <c r="G357" s="64" t="s">
        <v>795</v>
      </c>
      <c r="H357" s="79" t="s">
        <v>337</v>
      </c>
      <c r="I357" s="61">
        <v>164995</v>
      </c>
      <c r="J357" s="61">
        <v>11319981</v>
      </c>
      <c r="K357" s="55">
        <f>+I357/J357*100</f>
        <v>1.457555449960561</v>
      </c>
      <c r="L357" s="14"/>
      <c r="M357" s="14"/>
      <c r="N357" s="14"/>
      <c r="O357" s="14"/>
      <c r="P357" s="14"/>
      <c r="Q357" s="14"/>
      <c r="R357" s="14"/>
      <c r="S357" s="14"/>
    </row>
    <row r="358" spans="1:19" s="6" customFormat="1" ht="12" customHeight="1" x14ac:dyDescent="0.15">
      <c r="A358" s="1"/>
      <c r="B358" s="63"/>
      <c r="C358" s="7"/>
      <c r="D358" s="61"/>
      <c r="E358" s="62"/>
      <c r="F358" s="73"/>
      <c r="G358" s="64" t="s">
        <v>796</v>
      </c>
      <c r="H358" s="79" t="s">
        <v>338</v>
      </c>
      <c r="I358" s="61">
        <v>5245</v>
      </c>
      <c r="J358" s="61">
        <v>917836</v>
      </c>
      <c r="K358" s="55">
        <f>+I358/J358*100</f>
        <v>0.57145285214352026</v>
      </c>
      <c r="L358" s="14"/>
      <c r="M358" s="14"/>
      <c r="N358" s="14"/>
      <c r="O358" s="14"/>
      <c r="P358" s="14"/>
      <c r="Q358" s="14"/>
      <c r="R358" s="14"/>
      <c r="S358" s="14"/>
    </row>
    <row r="359" spans="1:19" s="6" customFormat="1" ht="12" customHeight="1" x14ac:dyDescent="0.15">
      <c r="A359" s="1"/>
      <c r="B359" s="63"/>
      <c r="C359" s="7"/>
      <c r="D359" s="61"/>
      <c r="E359" s="62"/>
      <c r="F359" s="73"/>
      <c r="G359" s="64" t="s">
        <v>797</v>
      </c>
      <c r="H359" s="79" t="s">
        <v>339</v>
      </c>
      <c r="I359" s="61">
        <v>6059</v>
      </c>
      <c r="J359" s="61">
        <v>2171839</v>
      </c>
      <c r="K359" s="55">
        <f>+I359/J359*100</f>
        <v>0.27898016381508944</v>
      </c>
      <c r="L359" s="14"/>
      <c r="M359" s="14"/>
      <c r="N359" s="14"/>
      <c r="O359" s="14"/>
      <c r="P359" s="14"/>
      <c r="Q359" s="14"/>
      <c r="R359" s="14"/>
    </row>
    <row r="360" spans="1:19" s="17" customFormat="1" ht="15.95" customHeight="1" x14ac:dyDescent="0.15">
      <c r="A360" s="1"/>
      <c r="B360" s="10" t="s">
        <v>798</v>
      </c>
      <c r="C360" s="9" t="s">
        <v>184</v>
      </c>
      <c r="D360" s="19">
        <f>SUM(I361:I362)</f>
        <v>23005</v>
      </c>
      <c r="E360" s="19">
        <f>SUM(J361:J362)</f>
        <v>3986624</v>
      </c>
      <c r="F360" s="71">
        <f>+D360/E360*100</f>
        <v>0.57705467081921946</v>
      </c>
      <c r="G360" s="28"/>
      <c r="H360" s="80"/>
      <c r="I360" s="19"/>
      <c r="J360" s="19"/>
      <c r="K360" s="34"/>
      <c r="L360" s="14"/>
      <c r="M360" s="14"/>
      <c r="N360" s="14"/>
      <c r="O360" s="14"/>
      <c r="P360" s="14"/>
      <c r="Q360" s="14"/>
      <c r="R360" s="14"/>
    </row>
    <row r="361" spans="1:19" s="6" customFormat="1" ht="12" customHeight="1" x14ac:dyDescent="0.15">
      <c r="A361" s="1"/>
      <c r="B361" s="51"/>
      <c r="C361" s="15"/>
      <c r="D361" s="52"/>
      <c r="E361" s="53"/>
      <c r="F361" s="72"/>
      <c r="G361" s="54" t="s">
        <v>799</v>
      </c>
      <c r="H361" s="78" t="s">
        <v>800</v>
      </c>
      <c r="I361" s="52">
        <v>22751</v>
      </c>
      <c r="J361" s="52">
        <v>3839166</v>
      </c>
      <c r="K361" s="55">
        <f>+I361/J361*100</f>
        <v>0.59260266422446961</v>
      </c>
      <c r="L361" s="14"/>
      <c r="M361" s="14"/>
      <c r="N361" s="14"/>
      <c r="O361" s="14"/>
      <c r="P361" s="14"/>
      <c r="Q361" s="14"/>
      <c r="R361" s="14"/>
    </row>
    <row r="362" spans="1:19" s="6" customFormat="1" ht="12" customHeight="1" x14ac:dyDescent="0.15">
      <c r="A362" s="1"/>
      <c r="B362" s="63"/>
      <c r="C362" s="7"/>
      <c r="D362" s="61"/>
      <c r="E362" s="62"/>
      <c r="F362" s="73"/>
      <c r="G362" s="64" t="s">
        <v>801</v>
      </c>
      <c r="H362" s="79" t="s">
        <v>340</v>
      </c>
      <c r="I362" s="61">
        <v>254</v>
      </c>
      <c r="J362" s="61">
        <v>147458</v>
      </c>
      <c r="K362" s="55">
        <f>+I362/J362*100</f>
        <v>0.17225243798234074</v>
      </c>
      <c r="L362" s="14"/>
      <c r="M362" s="14"/>
      <c r="N362" s="14"/>
      <c r="O362" s="14"/>
      <c r="P362" s="14"/>
      <c r="Q362" s="14"/>
      <c r="R362" s="14"/>
    </row>
    <row r="363" spans="1:19" s="17" customFormat="1" ht="15.95" customHeight="1" x14ac:dyDescent="0.15">
      <c r="A363" s="1"/>
      <c r="B363" s="10" t="s">
        <v>802</v>
      </c>
      <c r="C363" s="9" t="s">
        <v>185</v>
      </c>
      <c r="D363" s="19">
        <f>SUM(I364:I366)</f>
        <v>40042</v>
      </c>
      <c r="E363" s="19">
        <f>SUM(J364:J366)</f>
        <v>4567395</v>
      </c>
      <c r="F363" s="71">
        <f>+D363/E363*100</f>
        <v>0.87669229396625425</v>
      </c>
      <c r="G363" s="28"/>
      <c r="H363" s="80"/>
      <c r="I363" s="19"/>
      <c r="J363" s="19"/>
      <c r="K363" s="34"/>
      <c r="L363" s="14"/>
      <c r="M363" s="14"/>
      <c r="N363" s="14"/>
      <c r="O363" s="14"/>
      <c r="P363" s="14"/>
      <c r="Q363" s="14"/>
      <c r="R363" s="14"/>
    </row>
    <row r="364" spans="1:19" s="6" customFormat="1" ht="12" customHeight="1" x14ac:dyDescent="0.15">
      <c r="A364" s="1"/>
      <c r="B364" s="51"/>
      <c r="C364" s="15"/>
      <c r="D364" s="52"/>
      <c r="E364" s="53"/>
      <c r="F364" s="72"/>
      <c r="G364" s="54" t="s">
        <v>803</v>
      </c>
      <c r="H364" s="78" t="s">
        <v>341</v>
      </c>
      <c r="I364" s="52">
        <v>19484</v>
      </c>
      <c r="J364" s="52">
        <v>2903395</v>
      </c>
      <c r="K364" s="55">
        <f>+I364/J364*100</f>
        <v>0.67107644671152211</v>
      </c>
      <c r="L364" s="14"/>
      <c r="M364" s="14"/>
      <c r="N364" s="14"/>
      <c r="O364" s="14"/>
      <c r="P364" s="14"/>
      <c r="Q364" s="14"/>
      <c r="R364" s="14"/>
    </row>
    <row r="365" spans="1:19" s="6" customFormat="1" ht="12" customHeight="1" x14ac:dyDescent="0.15">
      <c r="A365" s="1"/>
      <c r="B365" s="63"/>
      <c r="C365" s="7"/>
      <c r="D365" s="61"/>
      <c r="E365" s="62"/>
      <c r="F365" s="73"/>
      <c r="G365" s="64" t="s">
        <v>804</v>
      </c>
      <c r="H365" s="79" t="s">
        <v>342</v>
      </c>
      <c r="I365" s="61">
        <v>2742</v>
      </c>
      <c r="J365" s="61">
        <v>130245</v>
      </c>
      <c r="K365" s="55">
        <f>+I365/J365*100</f>
        <v>2.1052631578947367</v>
      </c>
      <c r="L365" s="14"/>
      <c r="M365" s="14"/>
      <c r="N365" s="14"/>
      <c r="O365" s="14"/>
      <c r="P365" s="14"/>
      <c r="Q365" s="14"/>
      <c r="R365" s="14"/>
    </row>
    <row r="366" spans="1:19" s="6" customFormat="1" ht="12" customHeight="1" x14ac:dyDescent="0.15">
      <c r="A366" s="1"/>
      <c r="B366" s="63"/>
      <c r="C366" s="7"/>
      <c r="D366" s="61"/>
      <c r="E366" s="62"/>
      <c r="F366" s="73"/>
      <c r="G366" s="64" t="s">
        <v>805</v>
      </c>
      <c r="H366" s="79" t="s">
        <v>343</v>
      </c>
      <c r="I366" s="61">
        <v>17816</v>
      </c>
      <c r="J366" s="61">
        <v>1533755</v>
      </c>
      <c r="K366" s="55">
        <f>+I366/J366*100</f>
        <v>1.1615936052368208</v>
      </c>
      <c r="L366" s="14"/>
      <c r="M366" s="14"/>
      <c r="N366" s="14"/>
      <c r="O366" s="14"/>
      <c r="P366" s="14"/>
      <c r="Q366" s="14"/>
      <c r="R366" s="14"/>
    </row>
    <row r="367" spans="1:19" s="17" customFormat="1" ht="15.95" customHeight="1" x14ac:dyDescent="0.15">
      <c r="A367" s="1"/>
      <c r="B367" s="10" t="s">
        <v>806</v>
      </c>
      <c r="C367" s="9" t="s">
        <v>186</v>
      </c>
      <c r="D367" s="19">
        <f>SUM(I368:I369)</f>
        <v>25136</v>
      </c>
      <c r="E367" s="19">
        <f>SUM(J368:J369)</f>
        <v>3765124</v>
      </c>
      <c r="F367" s="71">
        <f>+D367/E367*100</f>
        <v>0.66760085458008822</v>
      </c>
      <c r="G367" s="28"/>
      <c r="H367" s="80"/>
      <c r="I367" s="19"/>
      <c r="J367" s="19"/>
      <c r="K367" s="34"/>
      <c r="L367" s="14"/>
      <c r="M367" s="14"/>
      <c r="N367" s="14"/>
      <c r="O367" s="14"/>
      <c r="P367" s="14"/>
      <c r="Q367" s="14"/>
      <c r="R367" s="14"/>
    </row>
    <row r="368" spans="1:19" s="6" customFormat="1" ht="12" customHeight="1" x14ac:dyDescent="0.15">
      <c r="A368" s="1"/>
      <c r="B368" s="51"/>
      <c r="C368" s="15"/>
      <c r="D368" s="52"/>
      <c r="E368" s="53"/>
      <c r="F368" s="72"/>
      <c r="G368" s="54" t="s">
        <v>807</v>
      </c>
      <c r="H368" s="78" t="s">
        <v>344</v>
      </c>
      <c r="I368" s="52">
        <v>9769</v>
      </c>
      <c r="J368" s="52">
        <v>922375</v>
      </c>
      <c r="K368" s="55">
        <f>+I368/J368*100</f>
        <v>1.0591137010435019</v>
      </c>
      <c r="L368" s="14"/>
      <c r="M368" s="14"/>
      <c r="N368" s="14"/>
      <c r="O368" s="14"/>
      <c r="P368" s="14"/>
      <c r="Q368" s="14"/>
      <c r="R368" s="14"/>
    </row>
    <row r="369" spans="1:18" s="6" customFormat="1" ht="12" customHeight="1" x14ac:dyDescent="0.15">
      <c r="A369" s="1"/>
      <c r="B369" s="63"/>
      <c r="C369" s="7"/>
      <c r="D369" s="61"/>
      <c r="E369" s="62"/>
      <c r="F369" s="73"/>
      <c r="G369" s="64" t="s">
        <v>808</v>
      </c>
      <c r="H369" s="79" t="s">
        <v>345</v>
      </c>
      <c r="I369" s="61">
        <v>15367</v>
      </c>
      <c r="J369" s="61">
        <v>2842749</v>
      </c>
      <c r="K369" s="55">
        <f>+I369/J369*100</f>
        <v>0.54056830202033312</v>
      </c>
      <c r="L369" s="14"/>
      <c r="M369" s="14"/>
      <c r="N369" s="14"/>
      <c r="O369" s="14"/>
      <c r="P369" s="14"/>
      <c r="Q369" s="14"/>
      <c r="R369" s="14"/>
    </row>
    <row r="370" spans="1:18" s="17" customFormat="1" ht="15.95" customHeight="1" x14ac:dyDescent="0.15">
      <c r="A370" s="1"/>
      <c r="B370" s="10" t="s">
        <v>809</v>
      </c>
      <c r="C370" s="9" t="s">
        <v>187</v>
      </c>
      <c r="D370" s="19">
        <f>SUM(I371:I372)</f>
        <v>487564</v>
      </c>
      <c r="E370" s="19">
        <f>SUM(J371:J372)</f>
        <v>93655813</v>
      </c>
      <c r="F370" s="71">
        <f>+D370/E370*100</f>
        <v>0.52059128460077542</v>
      </c>
      <c r="G370" s="28"/>
      <c r="H370" s="80"/>
      <c r="I370" s="19"/>
      <c r="J370" s="19"/>
      <c r="K370" s="34"/>
      <c r="L370" s="14"/>
      <c r="M370" s="14"/>
      <c r="N370" s="14"/>
      <c r="O370" s="14"/>
      <c r="P370" s="14"/>
      <c r="Q370" s="14"/>
      <c r="R370" s="14"/>
    </row>
    <row r="371" spans="1:18" s="6" customFormat="1" ht="12" customHeight="1" x14ac:dyDescent="0.15">
      <c r="A371" s="1"/>
      <c r="B371" s="51"/>
      <c r="C371" s="70"/>
      <c r="D371" s="52"/>
      <c r="E371" s="53"/>
      <c r="F371" s="72"/>
      <c r="G371" s="54" t="s">
        <v>94</v>
      </c>
      <c r="H371" s="78" t="s">
        <v>346</v>
      </c>
      <c r="I371" s="52">
        <v>197901</v>
      </c>
      <c r="J371" s="52">
        <v>55509306</v>
      </c>
      <c r="K371" s="55">
        <f>+I371/J371*100</f>
        <v>0.35651859888142001</v>
      </c>
      <c r="L371" s="14"/>
      <c r="M371" s="14"/>
      <c r="N371" s="14"/>
      <c r="O371" s="14"/>
      <c r="P371" s="14"/>
      <c r="Q371" s="14"/>
      <c r="R371" s="14"/>
    </row>
    <row r="372" spans="1:18" s="6" customFormat="1" ht="12" customHeight="1" x14ac:dyDescent="0.15">
      <c r="A372" s="1"/>
      <c r="B372" s="63"/>
      <c r="C372" s="7"/>
      <c r="D372" s="61"/>
      <c r="E372" s="53"/>
      <c r="F372" s="73"/>
      <c r="G372" s="64" t="s">
        <v>810</v>
      </c>
      <c r="H372" s="79" t="s">
        <v>347</v>
      </c>
      <c r="I372" s="61">
        <v>289663</v>
      </c>
      <c r="J372" s="61">
        <v>38146507</v>
      </c>
      <c r="K372" s="55">
        <f>+I372/J372*100</f>
        <v>0.75934344394887843</v>
      </c>
      <c r="L372" s="14"/>
      <c r="M372" s="14"/>
      <c r="N372" s="14"/>
      <c r="O372" s="14"/>
      <c r="P372" s="14"/>
      <c r="Q372" s="14"/>
      <c r="R372" s="14"/>
    </row>
    <row r="373" spans="1:18" s="17" customFormat="1" ht="15.95" customHeight="1" x14ac:dyDescent="0.15">
      <c r="A373" s="1"/>
      <c r="B373" s="10" t="s">
        <v>811</v>
      </c>
      <c r="C373" s="9" t="s">
        <v>188</v>
      </c>
      <c r="D373" s="19">
        <f>SUM(I374:I376)</f>
        <v>207021</v>
      </c>
      <c r="E373" s="19">
        <f>SUM(J374:J376)</f>
        <v>32093913</v>
      </c>
      <c r="F373" s="71">
        <f>+D373/E373*100</f>
        <v>0.64504755154038085</v>
      </c>
      <c r="G373" s="28"/>
      <c r="H373" s="80"/>
      <c r="I373" s="19"/>
      <c r="J373" s="19"/>
      <c r="K373" s="34"/>
      <c r="L373" s="14"/>
      <c r="M373" s="14"/>
      <c r="N373" s="14"/>
      <c r="O373" s="14"/>
      <c r="P373" s="14"/>
      <c r="Q373" s="14"/>
      <c r="R373" s="14"/>
    </row>
    <row r="374" spans="1:18" s="6" customFormat="1" ht="12" customHeight="1" x14ac:dyDescent="0.15">
      <c r="A374" s="1"/>
      <c r="B374" s="51"/>
      <c r="C374" s="15"/>
      <c r="D374" s="52"/>
      <c r="E374" s="53"/>
      <c r="F374" s="72"/>
      <c r="G374" s="54" t="s">
        <v>812</v>
      </c>
      <c r="H374" s="78" t="s">
        <v>348</v>
      </c>
      <c r="I374" s="52">
        <v>116865</v>
      </c>
      <c r="J374" s="52">
        <v>21289109</v>
      </c>
      <c r="K374" s="55">
        <f>+I374/J374*100</f>
        <v>0.54894265419938426</v>
      </c>
      <c r="L374" s="14"/>
      <c r="M374" s="14"/>
      <c r="N374" s="14"/>
      <c r="O374" s="14"/>
      <c r="P374" s="14"/>
      <c r="Q374" s="14"/>
      <c r="R374" s="14"/>
    </row>
    <row r="375" spans="1:18" s="6" customFormat="1" ht="12" customHeight="1" x14ac:dyDescent="0.15">
      <c r="A375" s="1"/>
      <c r="B375" s="63"/>
      <c r="C375" s="7"/>
      <c r="D375" s="61"/>
      <c r="E375" s="62"/>
      <c r="F375" s="73"/>
      <c r="G375" s="64" t="s">
        <v>813</v>
      </c>
      <c r="H375" s="79" t="s">
        <v>349</v>
      </c>
      <c r="I375" s="61">
        <v>85026</v>
      </c>
      <c r="J375" s="61">
        <v>8797918</v>
      </c>
      <c r="K375" s="55">
        <f>+I375/J375*100</f>
        <v>0.96643319476266998</v>
      </c>
      <c r="L375" s="14"/>
      <c r="M375" s="14"/>
      <c r="N375" s="14"/>
      <c r="O375" s="14"/>
      <c r="P375" s="14"/>
      <c r="Q375" s="14"/>
      <c r="R375" s="14"/>
    </row>
    <row r="376" spans="1:18" s="6" customFormat="1" ht="12" customHeight="1" x14ac:dyDescent="0.15">
      <c r="A376" s="1"/>
      <c r="B376" s="63"/>
      <c r="C376" s="7"/>
      <c r="D376" s="61"/>
      <c r="E376" s="62"/>
      <c r="F376" s="73"/>
      <c r="G376" s="64" t="s">
        <v>814</v>
      </c>
      <c r="H376" s="79" t="s">
        <v>350</v>
      </c>
      <c r="I376" s="61">
        <v>5130</v>
      </c>
      <c r="J376" s="61">
        <v>2006886</v>
      </c>
      <c r="K376" s="55">
        <f>+I376/J376*100</f>
        <v>0.25561990068195206</v>
      </c>
      <c r="L376" s="14"/>
      <c r="M376" s="14"/>
      <c r="N376" s="14"/>
      <c r="O376" s="14"/>
      <c r="P376" s="14"/>
      <c r="Q376" s="14"/>
      <c r="R376" s="14"/>
    </row>
    <row r="377" spans="1:18" s="17" customFormat="1" ht="15.95" customHeight="1" x14ac:dyDescent="0.15">
      <c r="A377" s="1"/>
      <c r="B377" s="10" t="s">
        <v>815</v>
      </c>
      <c r="C377" s="9" t="s">
        <v>189</v>
      </c>
      <c r="D377" s="19">
        <f>SUM(I378:I379)</f>
        <v>57764</v>
      </c>
      <c r="E377" s="19">
        <f>SUM(J378:J379)</f>
        <v>12276045</v>
      </c>
      <c r="F377" s="71">
        <f>+D377/E377*100</f>
        <v>0.4705424263270459</v>
      </c>
      <c r="G377" s="28"/>
      <c r="H377" s="80"/>
      <c r="I377" s="19"/>
      <c r="J377" s="19"/>
      <c r="K377" s="34"/>
      <c r="L377" s="14"/>
      <c r="M377" s="14"/>
      <c r="N377" s="14"/>
      <c r="O377" s="14"/>
      <c r="P377" s="14"/>
      <c r="Q377" s="14"/>
      <c r="R377" s="14"/>
    </row>
    <row r="378" spans="1:18" s="6" customFormat="1" ht="12" customHeight="1" x14ac:dyDescent="0.15">
      <c r="A378" s="1"/>
      <c r="B378" s="51"/>
      <c r="C378" s="15"/>
      <c r="D378" s="52"/>
      <c r="E378" s="53"/>
      <c r="F378" s="72"/>
      <c r="G378" s="54" t="s">
        <v>816</v>
      </c>
      <c r="H378" s="78" t="s">
        <v>351</v>
      </c>
      <c r="I378" s="52">
        <v>11497</v>
      </c>
      <c r="J378" s="52">
        <v>3508735</v>
      </c>
      <c r="K378" s="55">
        <f>+I378/J378*100</f>
        <v>0.32766794870516008</v>
      </c>
      <c r="L378" s="14"/>
      <c r="M378" s="14"/>
      <c r="N378" s="14"/>
      <c r="O378" s="14"/>
      <c r="P378" s="14"/>
      <c r="Q378" s="14"/>
      <c r="R378" s="14"/>
    </row>
    <row r="379" spans="1:18" s="6" customFormat="1" ht="12" customHeight="1" x14ac:dyDescent="0.15">
      <c r="A379" s="1"/>
      <c r="B379" s="63"/>
      <c r="C379" s="7"/>
      <c r="D379" s="61"/>
      <c r="E379" s="62"/>
      <c r="F379" s="73"/>
      <c r="G379" s="64" t="s">
        <v>817</v>
      </c>
      <c r="H379" s="79" t="s">
        <v>352</v>
      </c>
      <c r="I379" s="61">
        <v>46267</v>
      </c>
      <c r="J379" s="61">
        <v>8767310</v>
      </c>
      <c r="K379" s="55">
        <f>+I379/J379*100</f>
        <v>0.52772172992628297</v>
      </c>
      <c r="L379" s="14"/>
      <c r="M379" s="14"/>
      <c r="N379" s="14"/>
      <c r="O379" s="14"/>
      <c r="P379" s="14"/>
      <c r="Q379" s="14"/>
      <c r="R379" s="14"/>
    </row>
    <row r="380" spans="1:18" s="17" customFormat="1" ht="15.95" customHeight="1" x14ac:dyDescent="0.15">
      <c r="A380" s="1"/>
      <c r="B380" s="10" t="s">
        <v>818</v>
      </c>
      <c r="C380" s="9" t="s">
        <v>353</v>
      </c>
      <c r="D380" s="19">
        <f>SUM(I381)</f>
        <v>99798</v>
      </c>
      <c r="E380" s="19">
        <f>SUM(J381)</f>
        <v>12471980</v>
      </c>
      <c r="F380" s="71">
        <f>+D380/E380*100</f>
        <v>0.8001776782836405</v>
      </c>
      <c r="G380" s="28"/>
      <c r="H380" s="80"/>
      <c r="I380" s="19"/>
      <c r="J380" s="19"/>
      <c r="K380" s="34"/>
      <c r="L380" s="14"/>
      <c r="M380" s="14"/>
      <c r="N380" s="14"/>
      <c r="O380" s="14"/>
      <c r="P380" s="14"/>
      <c r="Q380" s="14"/>
      <c r="R380" s="14"/>
    </row>
    <row r="381" spans="1:18" s="6" customFormat="1" ht="12" customHeight="1" x14ac:dyDescent="0.15">
      <c r="A381" s="1"/>
      <c r="B381" s="51"/>
      <c r="C381" s="15"/>
      <c r="D381" s="52"/>
      <c r="E381" s="53"/>
      <c r="F381" s="72"/>
      <c r="G381" s="54" t="s">
        <v>819</v>
      </c>
      <c r="H381" s="78" t="s">
        <v>353</v>
      </c>
      <c r="I381" s="52">
        <v>99798</v>
      </c>
      <c r="J381" s="52">
        <v>12471980</v>
      </c>
      <c r="K381" s="55">
        <f>+I381/J381*100</f>
        <v>0.8001776782836405</v>
      </c>
      <c r="L381" s="14"/>
      <c r="M381" s="14"/>
      <c r="N381" s="14"/>
      <c r="O381" s="14"/>
      <c r="P381" s="14"/>
      <c r="Q381" s="14"/>
      <c r="R381" s="14"/>
    </row>
    <row r="382" spans="1:18" s="17" customFormat="1" ht="15.95" customHeight="1" x14ac:dyDescent="0.15">
      <c r="A382" s="1"/>
      <c r="B382" s="66" t="s">
        <v>820</v>
      </c>
      <c r="C382" s="8" t="s">
        <v>354</v>
      </c>
      <c r="D382" s="19">
        <f>SUM(I383)</f>
        <v>296086</v>
      </c>
      <c r="E382" s="19">
        <f>SUM(J383)</f>
        <v>46439508</v>
      </c>
      <c r="F382" s="71">
        <f>+D382/E382*100</f>
        <v>0.63757350745404107</v>
      </c>
      <c r="G382" s="27"/>
      <c r="H382" s="81"/>
      <c r="I382" s="20"/>
      <c r="J382" s="20"/>
      <c r="K382" s="35"/>
      <c r="L382" s="14"/>
      <c r="M382" s="14"/>
      <c r="N382" s="14"/>
      <c r="O382" s="14"/>
      <c r="P382" s="14"/>
      <c r="Q382" s="14"/>
      <c r="R382" s="14"/>
    </row>
    <row r="383" spans="1:18" s="6" customFormat="1" ht="12" customHeight="1" x14ac:dyDescent="0.15">
      <c r="A383" s="1"/>
      <c r="B383" s="63"/>
      <c r="C383" s="7"/>
      <c r="D383" s="61"/>
      <c r="E383" s="62"/>
      <c r="F383" s="73"/>
      <c r="G383" s="64" t="s">
        <v>821</v>
      </c>
      <c r="H383" s="79" t="s">
        <v>354</v>
      </c>
      <c r="I383" s="61">
        <v>296086</v>
      </c>
      <c r="J383" s="61">
        <v>46439508</v>
      </c>
      <c r="K383" s="55">
        <f t="shared" ref="K383:K460" si="17">+I383/J383*100</f>
        <v>0.63757350745404107</v>
      </c>
      <c r="L383" s="14"/>
      <c r="M383" s="14"/>
      <c r="N383" s="14"/>
      <c r="O383" s="14"/>
      <c r="P383" s="14"/>
      <c r="Q383" s="14"/>
      <c r="R383" s="14"/>
    </row>
    <row r="384" spans="1:18" s="17" customFormat="1" ht="15.95" customHeight="1" x14ac:dyDescent="0.15">
      <c r="A384" s="1"/>
      <c r="B384" s="10" t="s">
        <v>822</v>
      </c>
      <c r="C384" s="9" t="s">
        <v>190</v>
      </c>
      <c r="D384" s="19">
        <f>SUM(I385:I386)</f>
        <v>15640</v>
      </c>
      <c r="E384" s="19">
        <f>SUM(J385:J386)</f>
        <v>6330684</v>
      </c>
      <c r="F384" s="71">
        <f>+D384/E384*100</f>
        <v>0.24705071363536704</v>
      </c>
      <c r="G384" s="28"/>
      <c r="H384" s="80"/>
      <c r="I384" s="19"/>
      <c r="J384" s="19"/>
      <c r="K384" s="34"/>
      <c r="L384" s="14"/>
      <c r="M384" s="14"/>
      <c r="N384" s="14"/>
      <c r="O384" s="14"/>
      <c r="P384" s="14"/>
      <c r="Q384" s="14"/>
      <c r="R384" s="14"/>
    </row>
    <row r="385" spans="1:18" s="6" customFormat="1" ht="12" customHeight="1" x14ac:dyDescent="0.15">
      <c r="A385" s="1"/>
      <c r="B385" s="51"/>
      <c r="C385" s="15"/>
      <c r="D385" s="52"/>
      <c r="E385" s="53"/>
      <c r="F385" s="72"/>
      <c r="G385" s="54" t="s">
        <v>823</v>
      </c>
      <c r="H385" s="78" t="s">
        <v>355</v>
      </c>
      <c r="I385" s="52">
        <v>15139</v>
      </c>
      <c r="J385" s="52">
        <v>6209492</v>
      </c>
      <c r="K385" s="55">
        <f t="shared" si="17"/>
        <v>0.24380416304586588</v>
      </c>
      <c r="L385" s="14"/>
      <c r="M385" s="14"/>
      <c r="N385" s="14"/>
      <c r="O385" s="14"/>
      <c r="P385" s="14"/>
      <c r="Q385" s="14"/>
      <c r="R385" s="14"/>
    </row>
    <row r="386" spans="1:18" s="6" customFormat="1" ht="12" customHeight="1" x14ac:dyDescent="0.15">
      <c r="A386" s="1"/>
      <c r="B386" s="63"/>
      <c r="C386" s="7"/>
      <c r="D386" s="61"/>
      <c r="E386" s="62"/>
      <c r="F386" s="73"/>
      <c r="G386" s="64" t="s">
        <v>824</v>
      </c>
      <c r="H386" s="79" t="s">
        <v>356</v>
      </c>
      <c r="I386" s="61">
        <v>501</v>
      </c>
      <c r="J386" s="61">
        <v>121192</v>
      </c>
      <c r="K386" s="55">
        <f t="shared" si="17"/>
        <v>0.41339362334147473</v>
      </c>
      <c r="L386" s="14"/>
      <c r="M386" s="14"/>
      <c r="N386" s="14"/>
      <c r="O386" s="14"/>
      <c r="P386" s="14"/>
      <c r="Q386" s="14"/>
      <c r="R386" s="14"/>
    </row>
    <row r="387" spans="1:18" s="17" customFormat="1" ht="15.95" customHeight="1" x14ac:dyDescent="0.15">
      <c r="A387" s="1"/>
      <c r="B387" s="10" t="s">
        <v>825</v>
      </c>
      <c r="C387" s="76" t="s">
        <v>826</v>
      </c>
      <c r="D387" s="19">
        <f>SUM(I388:I390)</f>
        <v>90186</v>
      </c>
      <c r="E387" s="19">
        <f>SUM(J388:J390)</f>
        <v>15449088</v>
      </c>
      <c r="F387" s="71">
        <f>+D387/E387*100</f>
        <v>0.58376261433684629</v>
      </c>
      <c r="G387" s="28"/>
      <c r="H387" s="80"/>
      <c r="I387" s="19"/>
      <c r="J387" s="19"/>
      <c r="K387" s="34"/>
      <c r="L387" s="14"/>
      <c r="M387" s="14"/>
      <c r="N387" s="14"/>
      <c r="O387" s="14"/>
      <c r="P387" s="14"/>
      <c r="Q387" s="14"/>
      <c r="R387" s="14"/>
    </row>
    <row r="388" spans="1:18" s="6" customFormat="1" ht="12" customHeight="1" x14ac:dyDescent="0.15">
      <c r="A388" s="1"/>
      <c r="B388" s="51"/>
      <c r="C388" s="76"/>
      <c r="D388" s="52"/>
      <c r="E388" s="53"/>
      <c r="F388" s="72"/>
      <c r="G388" s="54" t="s">
        <v>827</v>
      </c>
      <c r="H388" s="78" t="s">
        <v>828</v>
      </c>
      <c r="I388" s="52">
        <v>7620</v>
      </c>
      <c r="J388" s="52">
        <v>1471724</v>
      </c>
      <c r="K388" s="55">
        <f t="shared" si="17"/>
        <v>0.51776012350141731</v>
      </c>
      <c r="L388" s="14"/>
      <c r="M388" s="14"/>
      <c r="N388" s="14"/>
      <c r="O388" s="14"/>
      <c r="P388" s="14"/>
      <c r="Q388" s="14"/>
      <c r="R388" s="14"/>
    </row>
    <row r="389" spans="1:18" s="6" customFormat="1" ht="12" customHeight="1" x14ac:dyDescent="0.15">
      <c r="A389" s="1"/>
      <c r="B389" s="63"/>
      <c r="C389" s="7"/>
      <c r="D389" s="61"/>
      <c r="E389" s="62"/>
      <c r="F389" s="73"/>
      <c r="G389" s="64" t="s">
        <v>829</v>
      </c>
      <c r="H389" s="79" t="s">
        <v>830</v>
      </c>
      <c r="I389" s="61">
        <v>6695</v>
      </c>
      <c r="J389" s="61">
        <v>1884330</v>
      </c>
      <c r="K389" s="55">
        <f t="shared" si="17"/>
        <v>0.35529870033380567</v>
      </c>
      <c r="L389" s="14"/>
      <c r="M389" s="14"/>
      <c r="N389" s="14"/>
      <c r="O389" s="14"/>
      <c r="P389" s="14"/>
      <c r="Q389" s="14"/>
      <c r="R389" s="14"/>
    </row>
    <row r="390" spans="1:18" s="6" customFormat="1" ht="12" customHeight="1" x14ac:dyDescent="0.15">
      <c r="A390" s="1"/>
      <c r="B390" s="63"/>
      <c r="C390" s="7"/>
      <c r="D390" s="61"/>
      <c r="E390" s="62"/>
      <c r="F390" s="73"/>
      <c r="G390" s="64" t="s">
        <v>831</v>
      </c>
      <c r="H390" s="79" t="s">
        <v>832</v>
      </c>
      <c r="I390" s="61">
        <v>75871</v>
      </c>
      <c r="J390" s="61">
        <v>12093034</v>
      </c>
      <c r="K390" s="55">
        <f t="shared" si="17"/>
        <v>0.62739425027664686</v>
      </c>
      <c r="L390" s="14"/>
      <c r="M390" s="14"/>
      <c r="N390" s="14"/>
      <c r="O390" s="14"/>
      <c r="P390" s="14"/>
      <c r="Q390" s="14"/>
      <c r="R390" s="14"/>
    </row>
    <row r="391" spans="1:18" s="17" customFormat="1" ht="15.95" customHeight="1" x14ac:dyDescent="0.15">
      <c r="A391" s="1"/>
      <c r="B391" s="65" t="s">
        <v>833</v>
      </c>
      <c r="C391" s="9" t="s">
        <v>834</v>
      </c>
      <c r="D391" s="19">
        <f>SUM(I392:I393)</f>
        <v>74575</v>
      </c>
      <c r="E391" s="19">
        <f>SUM(J392:J393)</f>
        <v>8932667</v>
      </c>
      <c r="F391" s="71">
        <f>+D391/E391*100</f>
        <v>0.83485704773277669</v>
      </c>
      <c r="G391" s="27"/>
      <c r="H391" s="80"/>
      <c r="I391" s="19"/>
      <c r="J391" s="19"/>
      <c r="K391" s="34"/>
      <c r="L391" s="14"/>
      <c r="M391" s="14"/>
      <c r="N391" s="14"/>
      <c r="O391" s="14"/>
      <c r="P391" s="14"/>
      <c r="Q391" s="14"/>
      <c r="R391" s="14"/>
    </row>
    <row r="392" spans="1:18" s="6" customFormat="1" ht="12" customHeight="1" x14ac:dyDescent="0.15">
      <c r="A392" s="1"/>
      <c r="B392" s="51"/>
      <c r="C392" s="15"/>
      <c r="D392" s="52"/>
      <c r="E392" s="53"/>
      <c r="F392" s="72"/>
      <c r="G392" s="54" t="s">
        <v>835</v>
      </c>
      <c r="H392" s="78" t="s">
        <v>357</v>
      </c>
      <c r="I392" s="52">
        <v>49592</v>
      </c>
      <c r="J392" s="52">
        <v>5663199</v>
      </c>
      <c r="K392" s="55">
        <f t="shared" si="17"/>
        <v>0.87568881121782938</v>
      </c>
      <c r="L392" s="14"/>
      <c r="M392" s="14"/>
      <c r="N392" s="14"/>
      <c r="O392" s="14"/>
      <c r="P392" s="14"/>
      <c r="Q392" s="14"/>
      <c r="R392" s="14"/>
    </row>
    <row r="393" spans="1:18" s="6" customFormat="1" ht="12" customHeight="1" x14ac:dyDescent="0.15">
      <c r="A393" s="1"/>
      <c r="B393" s="63"/>
      <c r="C393" s="7"/>
      <c r="D393" s="61"/>
      <c r="E393" s="62"/>
      <c r="F393" s="73"/>
      <c r="G393" s="64" t="s">
        <v>836</v>
      </c>
      <c r="H393" s="79" t="s">
        <v>358</v>
      </c>
      <c r="I393" s="61">
        <v>24983</v>
      </c>
      <c r="J393" s="61">
        <v>3269468</v>
      </c>
      <c r="K393" s="55">
        <f t="shared" si="17"/>
        <v>0.76413043345278198</v>
      </c>
      <c r="L393" s="14"/>
      <c r="M393" s="14"/>
      <c r="N393" s="14"/>
      <c r="O393" s="14"/>
      <c r="P393" s="14"/>
      <c r="Q393" s="14"/>
      <c r="R393" s="14"/>
    </row>
    <row r="394" spans="1:18" s="17" customFormat="1" ht="15.95" customHeight="1" x14ac:dyDescent="0.15">
      <c r="A394" s="1"/>
      <c r="B394" s="10" t="s">
        <v>837</v>
      </c>
      <c r="C394" s="9" t="s">
        <v>191</v>
      </c>
      <c r="D394" s="19">
        <f>SUM(I395:I397)</f>
        <v>64828</v>
      </c>
      <c r="E394" s="19">
        <f>SUM(J395:J397)</f>
        <v>5195770</v>
      </c>
      <c r="F394" s="71">
        <f>+D394/E394*100</f>
        <v>1.2477072695673597</v>
      </c>
      <c r="G394" s="28"/>
      <c r="H394" s="80"/>
      <c r="I394" s="19"/>
      <c r="J394" s="19"/>
      <c r="K394" s="34"/>
      <c r="L394" s="14"/>
      <c r="M394" s="14"/>
      <c r="N394" s="14"/>
      <c r="O394" s="14"/>
      <c r="P394" s="14"/>
      <c r="Q394" s="14"/>
      <c r="R394" s="14"/>
    </row>
    <row r="395" spans="1:18" s="6" customFormat="1" ht="12" customHeight="1" x14ac:dyDescent="0.15">
      <c r="A395" s="1"/>
      <c r="B395" s="51"/>
      <c r="C395" s="15"/>
      <c r="D395" s="52"/>
      <c r="E395" s="53"/>
      <c r="F395" s="72"/>
      <c r="G395" s="54" t="s">
        <v>838</v>
      </c>
      <c r="H395" s="78" t="s">
        <v>359</v>
      </c>
      <c r="I395" s="52">
        <v>30951</v>
      </c>
      <c r="J395" s="52">
        <v>2969166</v>
      </c>
      <c r="K395" s="55">
        <f t="shared" si="17"/>
        <v>1.0424139303764088</v>
      </c>
      <c r="L395" s="14"/>
      <c r="M395" s="14"/>
      <c r="N395" s="14"/>
      <c r="O395" s="14"/>
      <c r="P395" s="14"/>
      <c r="Q395" s="14"/>
      <c r="R395" s="14"/>
    </row>
    <row r="396" spans="1:18" s="6" customFormat="1" ht="12" customHeight="1" x14ac:dyDescent="0.15">
      <c r="A396" s="1"/>
      <c r="B396" s="63"/>
      <c r="C396" s="7"/>
      <c r="D396" s="61"/>
      <c r="E396" s="62"/>
      <c r="F396" s="73"/>
      <c r="G396" s="64" t="s">
        <v>839</v>
      </c>
      <c r="H396" s="79" t="s">
        <v>360</v>
      </c>
      <c r="I396" s="61">
        <v>12187</v>
      </c>
      <c r="J396" s="61">
        <v>802335</v>
      </c>
      <c r="K396" s="55">
        <f t="shared" si="17"/>
        <v>1.5189415892364162</v>
      </c>
      <c r="L396" s="14"/>
      <c r="M396" s="14"/>
      <c r="N396" s="14"/>
      <c r="O396" s="14"/>
      <c r="P396" s="14"/>
      <c r="Q396" s="14"/>
      <c r="R396" s="14"/>
    </row>
    <row r="397" spans="1:18" s="6" customFormat="1" ht="12" customHeight="1" x14ac:dyDescent="0.15">
      <c r="A397" s="1"/>
      <c r="B397" s="63"/>
      <c r="C397" s="7"/>
      <c r="D397" s="61"/>
      <c r="E397" s="62"/>
      <c r="F397" s="73"/>
      <c r="G397" s="64" t="s">
        <v>840</v>
      </c>
      <c r="H397" s="79" t="s">
        <v>361</v>
      </c>
      <c r="I397" s="61">
        <v>21690</v>
      </c>
      <c r="J397" s="61">
        <v>1424269</v>
      </c>
      <c r="K397" s="55">
        <f t="shared" si="17"/>
        <v>1.5228864772033934</v>
      </c>
      <c r="L397" s="14"/>
      <c r="M397" s="14"/>
      <c r="N397" s="14"/>
      <c r="O397" s="14"/>
      <c r="P397" s="14"/>
      <c r="Q397" s="14"/>
      <c r="R397" s="14"/>
    </row>
    <row r="398" spans="1:18" s="17" customFormat="1" ht="15.95" customHeight="1" x14ac:dyDescent="0.15">
      <c r="A398" s="1"/>
      <c r="B398" s="10" t="s">
        <v>841</v>
      </c>
      <c r="C398" s="9" t="s">
        <v>362</v>
      </c>
      <c r="D398" s="19">
        <f>SUM(I399)</f>
        <v>1348</v>
      </c>
      <c r="E398" s="19">
        <f>SUM(J399)</f>
        <v>2468276</v>
      </c>
      <c r="F398" s="71">
        <f>+D398/E398*100</f>
        <v>5.4613017344899838E-2</v>
      </c>
      <c r="G398" s="28"/>
      <c r="H398" s="80"/>
      <c r="I398" s="19"/>
      <c r="J398" s="19"/>
      <c r="K398" s="34"/>
      <c r="L398" s="14"/>
      <c r="M398" s="14"/>
      <c r="N398" s="14"/>
      <c r="O398" s="14"/>
      <c r="P398" s="14"/>
      <c r="Q398" s="14"/>
      <c r="R398" s="14"/>
    </row>
    <row r="399" spans="1:18" s="6" customFormat="1" ht="12" customHeight="1" x14ac:dyDescent="0.15">
      <c r="A399" s="1"/>
      <c r="B399" s="51"/>
      <c r="C399" s="15"/>
      <c r="D399" s="52"/>
      <c r="E399" s="53"/>
      <c r="F399" s="72"/>
      <c r="G399" s="54" t="s">
        <v>842</v>
      </c>
      <c r="H399" s="78" t="s">
        <v>362</v>
      </c>
      <c r="I399" s="52">
        <v>1348</v>
      </c>
      <c r="J399" s="52">
        <v>2468276</v>
      </c>
      <c r="K399" s="55">
        <f t="shared" si="17"/>
        <v>5.4613017344899838E-2</v>
      </c>
      <c r="L399" s="14"/>
      <c r="M399" s="14"/>
      <c r="N399" s="14"/>
      <c r="O399" s="14"/>
      <c r="P399" s="14"/>
      <c r="Q399" s="14"/>
      <c r="R399" s="14"/>
    </row>
    <row r="400" spans="1:18" s="17" customFormat="1" ht="15.95" customHeight="1" x14ac:dyDescent="0.15">
      <c r="A400" s="1"/>
      <c r="B400" s="10" t="s">
        <v>843</v>
      </c>
      <c r="C400" s="9" t="s">
        <v>844</v>
      </c>
      <c r="D400" s="19">
        <f>SUM(I401)</f>
        <v>2099</v>
      </c>
      <c r="E400" s="19">
        <f>SUM(J401)</f>
        <v>681964</v>
      </c>
      <c r="F400" s="71">
        <f>+D400/E400*100</f>
        <v>0.30778750784498887</v>
      </c>
      <c r="G400" s="28"/>
      <c r="H400" s="80"/>
      <c r="I400" s="19"/>
      <c r="J400" s="19"/>
      <c r="K400" s="34"/>
      <c r="L400" s="14"/>
      <c r="M400" s="14"/>
      <c r="N400" s="14"/>
      <c r="O400" s="14"/>
      <c r="P400" s="14"/>
      <c r="Q400" s="14"/>
      <c r="R400" s="14"/>
    </row>
    <row r="401" spans="1:18" s="6" customFormat="1" ht="12" customHeight="1" x14ac:dyDescent="0.15">
      <c r="A401" s="1"/>
      <c r="B401" s="51"/>
      <c r="C401" s="15"/>
      <c r="D401" s="52"/>
      <c r="E401" s="53"/>
      <c r="F401" s="72"/>
      <c r="G401" s="54" t="s">
        <v>845</v>
      </c>
      <c r="H401" s="78" t="s">
        <v>846</v>
      </c>
      <c r="I401" s="52">
        <v>2099</v>
      </c>
      <c r="J401" s="52">
        <v>681964</v>
      </c>
      <c r="K401" s="55">
        <f t="shared" si="17"/>
        <v>0.30778750784498887</v>
      </c>
      <c r="L401" s="14"/>
      <c r="M401" s="14"/>
      <c r="N401" s="14"/>
      <c r="O401" s="14"/>
      <c r="P401" s="14"/>
      <c r="Q401" s="14"/>
      <c r="R401" s="14"/>
    </row>
    <row r="402" spans="1:18" s="17" customFormat="1" ht="15.95" customHeight="1" x14ac:dyDescent="0.15">
      <c r="A402" s="1"/>
      <c r="B402" s="10" t="s">
        <v>847</v>
      </c>
      <c r="C402" s="9" t="s">
        <v>363</v>
      </c>
      <c r="D402" s="19">
        <f>SUM(I403)</f>
        <v>11445</v>
      </c>
      <c r="E402" s="19">
        <f>SUM(J403)</f>
        <v>1766981</v>
      </c>
      <c r="F402" s="71">
        <f>+D402/E402*100</f>
        <v>0.64771494430330601</v>
      </c>
      <c r="G402" s="28"/>
      <c r="H402" s="80"/>
      <c r="I402" s="19"/>
      <c r="J402" s="19"/>
      <c r="K402" s="34"/>
      <c r="L402" s="14"/>
      <c r="M402" s="14"/>
      <c r="N402" s="14"/>
      <c r="O402" s="14"/>
      <c r="P402" s="14"/>
      <c r="Q402" s="14"/>
      <c r="R402" s="14"/>
    </row>
    <row r="403" spans="1:18" s="6" customFormat="1" ht="12" customHeight="1" x14ac:dyDescent="0.15">
      <c r="A403" s="1"/>
      <c r="B403" s="51"/>
      <c r="C403" s="15"/>
      <c r="D403" s="52"/>
      <c r="E403" s="53"/>
      <c r="F403" s="72"/>
      <c r="G403" s="54" t="s">
        <v>848</v>
      </c>
      <c r="H403" s="78" t="s">
        <v>363</v>
      </c>
      <c r="I403" s="52">
        <v>11445</v>
      </c>
      <c r="J403" s="52">
        <v>1766981</v>
      </c>
      <c r="K403" s="55">
        <f t="shared" si="17"/>
        <v>0.64771494430330601</v>
      </c>
      <c r="L403" s="14"/>
      <c r="M403" s="14"/>
      <c r="N403" s="14"/>
      <c r="O403" s="14"/>
      <c r="P403" s="14"/>
      <c r="Q403" s="14"/>
      <c r="R403" s="14"/>
    </row>
    <row r="404" spans="1:18" s="17" customFormat="1" ht="15.95" customHeight="1" x14ac:dyDescent="0.15">
      <c r="A404" s="1"/>
      <c r="B404" s="10" t="s">
        <v>849</v>
      </c>
      <c r="C404" s="9" t="s">
        <v>850</v>
      </c>
      <c r="D404" s="19">
        <f>SUM(I405:I412)</f>
        <v>32251</v>
      </c>
      <c r="E404" s="19">
        <f>SUM(J405:J412)</f>
        <v>6003565</v>
      </c>
      <c r="F404" s="71">
        <f>+D404/E404*100</f>
        <v>0.5371974818295463</v>
      </c>
      <c r="G404" s="28"/>
      <c r="H404" s="80"/>
      <c r="I404" s="19"/>
      <c r="J404" s="19"/>
      <c r="K404" s="34"/>
      <c r="L404" s="14"/>
      <c r="M404" s="14"/>
      <c r="N404" s="14"/>
      <c r="O404" s="14"/>
      <c r="P404" s="14"/>
      <c r="Q404" s="14"/>
      <c r="R404" s="14"/>
    </row>
    <row r="405" spans="1:18" s="6" customFormat="1" ht="12" customHeight="1" x14ac:dyDescent="0.15">
      <c r="A405" s="1"/>
      <c r="B405" s="51"/>
      <c r="C405" s="70"/>
      <c r="D405" s="52"/>
      <c r="E405" s="53"/>
      <c r="F405" s="72"/>
      <c r="G405" s="54" t="s">
        <v>851</v>
      </c>
      <c r="H405" s="78" t="s">
        <v>364</v>
      </c>
      <c r="I405" s="52">
        <v>2336</v>
      </c>
      <c r="J405" s="52">
        <v>911568</v>
      </c>
      <c r="K405" s="55">
        <f t="shared" si="17"/>
        <v>0.25626173801625329</v>
      </c>
      <c r="L405" s="14"/>
      <c r="M405" s="14"/>
      <c r="N405" s="14"/>
      <c r="O405" s="14"/>
      <c r="P405" s="14"/>
      <c r="Q405" s="14"/>
      <c r="R405" s="14"/>
    </row>
    <row r="406" spans="1:18" s="6" customFormat="1" ht="12" customHeight="1" x14ac:dyDescent="0.15">
      <c r="A406" s="1"/>
      <c r="B406" s="63"/>
      <c r="C406" s="7"/>
      <c r="D406" s="61"/>
      <c r="E406" s="53"/>
      <c r="F406" s="73"/>
      <c r="G406" s="64" t="s">
        <v>852</v>
      </c>
      <c r="H406" s="79" t="s">
        <v>365</v>
      </c>
      <c r="I406" s="61">
        <v>21730</v>
      </c>
      <c r="J406" s="61">
        <v>3080414</v>
      </c>
      <c r="K406" s="55">
        <f t="shared" si="17"/>
        <v>0.70542466045148478</v>
      </c>
      <c r="L406" s="14"/>
      <c r="M406" s="14"/>
      <c r="N406" s="14"/>
      <c r="O406" s="14"/>
      <c r="P406" s="14"/>
      <c r="Q406" s="14"/>
      <c r="R406" s="14"/>
    </row>
    <row r="407" spans="1:18" s="6" customFormat="1" ht="12" customHeight="1" x14ac:dyDescent="0.15">
      <c r="A407" s="1"/>
      <c r="B407" s="63"/>
      <c r="C407" s="7"/>
      <c r="D407" s="61"/>
      <c r="E407" s="62"/>
      <c r="F407" s="73"/>
      <c r="G407" s="64" t="s">
        <v>853</v>
      </c>
      <c r="H407" s="79" t="s">
        <v>366</v>
      </c>
      <c r="I407" s="61">
        <v>1342</v>
      </c>
      <c r="J407" s="61">
        <v>107603</v>
      </c>
      <c r="K407" s="55">
        <f t="shared" si="17"/>
        <v>1.2471771233144058</v>
      </c>
      <c r="L407" s="14"/>
      <c r="M407" s="14"/>
      <c r="N407" s="14"/>
      <c r="O407" s="14"/>
      <c r="P407" s="14"/>
      <c r="Q407" s="14"/>
      <c r="R407" s="14"/>
    </row>
    <row r="408" spans="1:18" s="6" customFormat="1" ht="12" customHeight="1" x14ac:dyDescent="0.15">
      <c r="A408" s="1"/>
      <c r="B408" s="63"/>
      <c r="C408" s="7"/>
      <c r="D408" s="61"/>
      <c r="E408" s="62"/>
      <c r="F408" s="73"/>
      <c r="G408" s="64" t="s">
        <v>854</v>
      </c>
      <c r="H408" s="79" t="s">
        <v>855</v>
      </c>
      <c r="I408" s="61">
        <v>993</v>
      </c>
      <c r="J408" s="61">
        <v>73074</v>
      </c>
      <c r="K408" s="55">
        <f t="shared" si="17"/>
        <v>1.3588964611216028</v>
      </c>
      <c r="L408" s="14"/>
      <c r="M408" s="14"/>
      <c r="N408" s="14"/>
      <c r="O408" s="14"/>
      <c r="P408" s="14"/>
      <c r="Q408" s="14"/>
      <c r="R408" s="14"/>
    </row>
    <row r="409" spans="1:18" s="6" customFormat="1" ht="12" customHeight="1" x14ac:dyDescent="0.15">
      <c r="A409" s="1"/>
      <c r="B409" s="63"/>
      <c r="C409" s="7"/>
      <c r="D409" s="61"/>
      <c r="E409" s="62"/>
      <c r="F409" s="73"/>
      <c r="G409" s="64" t="s">
        <v>856</v>
      </c>
      <c r="H409" s="79" t="s">
        <v>367</v>
      </c>
      <c r="I409" s="61">
        <v>216</v>
      </c>
      <c r="J409" s="61">
        <v>143207</v>
      </c>
      <c r="K409" s="55">
        <f t="shared" si="17"/>
        <v>0.15083061582185228</v>
      </c>
      <c r="L409" s="14"/>
      <c r="M409" s="14"/>
      <c r="N409" s="14"/>
      <c r="O409" s="14"/>
      <c r="P409" s="14"/>
      <c r="Q409" s="14"/>
      <c r="R409" s="14"/>
    </row>
    <row r="410" spans="1:18" s="6" customFormat="1" ht="12" customHeight="1" x14ac:dyDescent="0.15">
      <c r="A410" s="1"/>
      <c r="B410" s="63"/>
      <c r="C410" s="7"/>
      <c r="D410" s="61"/>
      <c r="E410" s="62"/>
      <c r="F410" s="73"/>
      <c r="G410" s="64" t="s">
        <v>857</v>
      </c>
      <c r="H410" s="79" t="s">
        <v>368</v>
      </c>
      <c r="I410" s="61">
        <v>0</v>
      </c>
      <c r="J410" s="61">
        <v>64905</v>
      </c>
      <c r="K410" s="55">
        <f t="shared" si="17"/>
        <v>0</v>
      </c>
      <c r="L410" s="14"/>
      <c r="M410" s="14"/>
      <c r="N410" s="14"/>
      <c r="O410" s="14"/>
      <c r="P410" s="14"/>
      <c r="Q410" s="14"/>
      <c r="R410" s="14"/>
    </row>
    <row r="411" spans="1:18" s="6" customFormat="1" ht="12" customHeight="1" x14ac:dyDescent="0.15">
      <c r="A411" s="1"/>
      <c r="B411" s="63"/>
      <c r="C411" s="7"/>
      <c r="D411" s="61"/>
      <c r="E411" s="62"/>
      <c r="F411" s="73"/>
      <c r="G411" s="64" t="s">
        <v>858</v>
      </c>
      <c r="H411" s="79" t="s">
        <v>859</v>
      </c>
      <c r="I411" s="61">
        <v>660</v>
      </c>
      <c r="J411" s="61">
        <v>437724</v>
      </c>
      <c r="K411" s="55">
        <f t="shared" si="17"/>
        <v>0.15077994352605753</v>
      </c>
      <c r="L411" s="14"/>
      <c r="M411" s="14"/>
      <c r="N411" s="14"/>
      <c r="O411" s="14"/>
      <c r="P411" s="14"/>
      <c r="Q411" s="14"/>
      <c r="R411" s="14"/>
    </row>
    <row r="412" spans="1:18" s="6" customFormat="1" ht="12" customHeight="1" x14ac:dyDescent="0.15">
      <c r="A412" s="1"/>
      <c r="B412" s="63"/>
      <c r="C412" s="7"/>
      <c r="D412" s="61"/>
      <c r="E412" s="62"/>
      <c r="F412" s="73"/>
      <c r="G412" s="64" t="s">
        <v>860</v>
      </c>
      <c r="H412" s="79" t="s">
        <v>861</v>
      </c>
      <c r="I412" s="61">
        <v>4974</v>
      </c>
      <c r="J412" s="61">
        <v>1185070</v>
      </c>
      <c r="K412" s="55">
        <f t="shared" si="17"/>
        <v>0.4197220417359312</v>
      </c>
      <c r="L412" s="14"/>
      <c r="M412" s="14"/>
      <c r="N412" s="14"/>
      <c r="O412" s="14"/>
      <c r="P412" s="14"/>
      <c r="Q412" s="14"/>
      <c r="R412" s="14"/>
    </row>
    <row r="413" spans="1:18" s="17" customFormat="1" ht="15.95" customHeight="1" x14ac:dyDescent="0.15">
      <c r="A413" s="1"/>
      <c r="B413" s="10" t="s">
        <v>862</v>
      </c>
      <c r="C413" s="9" t="s">
        <v>863</v>
      </c>
      <c r="D413" s="19">
        <f>SUM(I414:I414)</f>
        <v>6978</v>
      </c>
      <c r="E413" s="19">
        <f>SUM(J414:J414)</f>
        <v>1405039</v>
      </c>
      <c r="F413" s="71">
        <f>+D413/E413*100</f>
        <v>0.49664101850553616</v>
      </c>
      <c r="G413" s="28"/>
      <c r="H413" s="80"/>
      <c r="I413" s="19"/>
      <c r="J413" s="19"/>
      <c r="K413" s="34"/>
      <c r="L413" s="14"/>
      <c r="M413" s="14"/>
      <c r="N413" s="14"/>
      <c r="O413" s="14"/>
      <c r="P413" s="14"/>
      <c r="Q413" s="14"/>
      <c r="R413" s="14"/>
    </row>
    <row r="414" spans="1:18" s="6" customFormat="1" ht="12" customHeight="1" x14ac:dyDescent="0.15">
      <c r="A414" s="1"/>
      <c r="B414" s="51"/>
      <c r="C414" s="15"/>
      <c r="D414" s="52"/>
      <c r="E414" s="53"/>
      <c r="F414" s="72"/>
      <c r="G414" s="54" t="s">
        <v>864</v>
      </c>
      <c r="H414" s="78" t="s">
        <v>865</v>
      </c>
      <c r="I414" s="52">
        <v>6978</v>
      </c>
      <c r="J414" s="52">
        <v>1405039</v>
      </c>
      <c r="K414" s="55">
        <f t="shared" ref="K414" si="18">+I414/J414*100</f>
        <v>0.49664101850553616</v>
      </c>
      <c r="L414" s="14"/>
      <c r="M414" s="14"/>
      <c r="N414" s="14"/>
      <c r="O414" s="14"/>
      <c r="P414" s="14"/>
      <c r="Q414" s="14"/>
      <c r="R414" s="14"/>
    </row>
    <row r="415" spans="1:18" s="17" customFormat="1" ht="15.95" customHeight="1" x14ac:dyDescent="0.15">
      <c r="A415" s="1"/>
      <c r="B415" s="10" t="s">
        <v>866</v>
      </c>
      <c r="C415" s="9" t="s">
        <v>192</v>
      </c>
      <c r="D415" s="19">
        <f>SUM(I416:I419)</f>
        <v>123884</v>
      </c>
      <c r="E415" s="19">
        <f>SUM(J416:J419)</f>
        <v>17668514</v>
      </c>
      <c r="F415" s="71">
        <f>+D415/E415*100</f>
        <v>0.70115687148336303</v>
      </c>
      <c r="G415" s="28"/>
      <c r="H415" s="80"/>
      <c r="I415" s="19"/>
      <c r="J415" s="19"/>
      <c r="K415" s="34"/>
      <c r="L415" s="14"/>
      <c r="M415" s="14"/>
      <c r="N415" s="14"/>
      <c r="O415" s="14"/>
      <c r="P415" s="14"/>
      <c r="Q415" s="14"/>
      <c r="R415" s="14"/>
    </row>
    <row r="416" spans="1:18" s="6" customFormat="1" ht="12" customHeight="1" x14ac:dyDescent="0.15">
      <c r="A416" s="1"/>
      <c r="B416" s="51"/>
      <c r="C416" s="15"/>
      <c r="D416" s="52"/>
      <c r="E416" s="53"/>
      <c r="F416" s="72"/>
      <c r="G416" s="54" t="s">
        <v>867</v>
      </c>
      <c r="H416" s="78" t="s">
        <v>369</v>
      </c>
      <c r="I416" s="52">
        <v>45483</v>
      </c>
      <c r="J416" s="52">
        <v>7573409</v>
      </c>
      <c r="K416" s="55">
        <f t="shared" si="17"/>
        <v>0.60056178135896265</v>
      </c>
      <c r="L416" s="14"/>
      <c r="M416" s="14"/>
      <c r="N416" s="14"/>
      <c r="O416" s="14"/>
      <c r="P416" s="14"/>
      <c r="Q416" s="14"/>
      <c r="R416" s="14"/>
    </row>
    <row r="417" spans="1:18" s="6" customFormat="1" ht="12" customHeight="1" x14ac:dyDescent="0.15">
      <c r="A417" s="1"/>
      <c r="B417" s="63"/>
      <c r="C417" s="7"/>
      <c r="D417" s="61"/>
      <c r="E417" s="62"/>
      <c r="F417" s="73"/>
      <c r="G417" s="64" t="s">
        <v>868</v>
      </c>
      <c r="H417" s="79" t="s">
        <v>370</v>
      </c>
      <c r="I417" s="61">
        <v>72186</v>
      </c>
      <c r="J417" s="61">
        <v>9158162</v>
      </c>
      <c r="K417" s="55">
        <f t="shared" si="17"/>
        <v>0.78821492784250813</v>
      </c>
      <c r="L417" s="14"/>
      <c r="M417" s="14"/>
      <c r="N417" s="14"/>
      <c r="O417" s="14"/>
      <c r="P417" s="14"/>
      <c r="Q417" s="14"/>
      <c r="R417" s="14"/>
    </row>
    <row r="418" spans="1:18" s="6" customFormat="1" ht="12" customHeight="1" x14ac:dyDescent="0.15">
      <c r="A418" s="1"/>
      <c r="B418" s="63"/>
      <c r="C418" s="7"/>
      <c r="D418" s="61"/>
      <c r="E418" s="62"/>
      <c r="F418" s="73"/>
      <c r="G418" s="64" t="s">
        <v>869</v>
      </c>
      <c r="H418" s="79" t="s">
        <v>371</v>
      </c>
      <c r="I418" s="61">
        <v>5654</v>
      </c>
      <c r="J418" s="61">
        <v>803929</v>
      </c>
      <c r="K418" s="55">
        <f t="shared" si="17"/>
        <v>0.70329593782535516</v>
      </c>
      <c r="L418" s="14"/>
      <c r="M418" s="14"/>
      <c r="N418" s="14"/>
      <c r="O418" s="14"/>
      <c r="P418" s="14"/>
      <c r="Q418" s="14"/>
      <c r="R418" s="14"/>
    </row>
    <row r="419" spans="1:18" s="6" customFormat="1" ht="12" customHeight="1" x14ac:dyDescent="0.15">
      <c r="A419" s="1"/>
      <c r="B419" s="63"/>
      <c r="C419" s="7"/>
      <c r="D419" s="61"/>
      <c r="E419" s="62"/>
      <c r="F419" s="73"/>
      <c r="G419" s="64" t="s">
        <v>870</v>
      </c>
      <c r="H419" s="79" t="s">
        <v>871</v>
      </c>
      <c r="I419" s="61">
        <v>561</v>
      </c>
      <c r="J419" s="61">
        <v>133014</v>
      </c>
      <c r="K419" s="55">
        <f t="shared" si="17"/>
        <v>0.42176011547656633</v>
      </c>
      <c r="L419" s="14"/>
      <c r="M419" s="14"/>
      <c r="N419" s="14"/>
      <c r="O419" s="14"/>
      <c r="P419" s="14"/>
      <c r="Q419" s="14"/>
      <c r="R419" s="14"/>
    </row>
    <row r="420" spans="1:18" s="17" customFormat="1" ht="15.95" customHeight="1" x14ac:dyDescent="0.15">
      <c r="A420" s="1"/>
      <c r="B420" s="10" t="s">
        <v>872</v>
      </c>
      <c r="C420" s="9" t="s">
        <v>193</v>
      </c>
      <c r="D420" s="19">
        <f>SUM(I421:I423)</f>
        <v>11942</v>
      </c>
      <c r="E420" s="19">
        <f>SUM(J421:J423)</f>
        <v>3560823</v>
      </c>
      <c r="F420" s="71">
        <f>+D420/E420*100</f>
        <v>0.33537190700015135</v>
      </c>
      <c r="G420" s="28"/>
      <c r="H420" s="80"/>
      <c r="I420" s="19"/>
      <c r="J420" s="19"/>
      <c r="K420" s="34"/>
      <c r="L420" s="14"/>
      <c r="M420" s="14"/>
      <c r="N420" s="14"/>
      <c r="O420" s="14"/>
      <c r="P420" s="14"/>
      <c r="Q420" s="14"/>
      <c r="R420" s="14"/>
    </row>
    <row r="421" spans="1:18" s="6" customFormat="1" ht="12" customHeight="1" x14ac:dyDescent="0.15">
      <c r="A421" s="1"/>
      <c r="B421" s="51"/>
      <c r="C421" s="15"/>
      <c r="D421" s="52"/>
      <c r="E421" s="53"/>
      <c r="F421" s="72"/>
      <c r="G421" s="54" t="s">
        <v>873</v>
      </c>
      <c r="H421" s="78" t="s">
        <v>372</v>
      </c>
      <c r="I421" s="52">
        <v>6338</v>
      </c>
      <c r="J421" s="52">
        <v>681983</v>
      </c>
      <c r="K421" s="55">
        <f t="shared" si="17"/>
        <v>0.92934867877938299</v>
      </c>
      <c r="L421" s="14"/>
      <c r="M421" s="14"/>
      <c r="N421" s="14"/>
      <c r="O421" s="14"/>
      <c r="P421" s="14"/>
      <c r="Q421" s="14"/>
      <c r="R421" s="14"/>
    </row>
    <row r="422" spans="1:18" s="6" customFormat="1" ht="12" customHeight="1" x14ac:dyDescent="0.15">
      <c r="A422" s="1"/>
      <c r="B422" s="63"/>
      <c r="C422" s="7"/>
      <c r="D422" s="61"/>
      <c r="E422" s="62"/>
      <c r="F422" s="73"/>
      <c r="G422" s="64" t="s">
        <v>874</v>
      </c>
      <c r="H422" s="79" t="s">
        <v>373</v>
      </c>
      <c r="I422" s="61">
        <v>2870</v>
      </c>
      <c r="J422" s="61">
        <v>2177843</v>
      </c>
      <c r="K422" s="55">
        <f t="shared" si="17"/>
        <v>0.13178176755624715</v>
      </c>
      <c r="L422" s="14"/>
      <c r="M422" s="14"/>
      <c r="N422" s="14"/>
      <c r="O422" s="14"/>
      <c r="P422" s="14"/>
      <c r="Q422" s="14"/>
      <c r="R422" s="14"/>
    </row>
    <row r="423" spans="1:18" s="6" customFormat="1" ht="12" customHeight="1" x14ac:dyDescent="0.15">
      <c r="A423" s="1"/>
      <c r="B423" s="63"/>
      <c r="C423" s="7"/>
      <c r="D423" s="61"/>
      <c r="E423" s="62"/>
      <c r="F423" s="73"/>
      <c r="G423" s="64" t="s">
        <v>875</v>
      </c>
      <c r="H423" s="79" t="s">
        <v>374</v>
      </c>
      <c r="I423" s="61">
        <v>2734</v>
      </c>
      <c r="J423" s="61">
        <v>700997</v>
      </c>
      <c r="K423" s="55">
        <f t="shared" si="17"/>
        <v>0.39001593444765104</v>
      </c>
      <c r="L423" s="14"/>
      <c r="M423" s="14"/>
      <c r="N423" s="14"/>
      <c r="O423" s="14"/>
      <c r="P423" s="14"/>
      <c r="Q423" s="14"/>
      <c r="R423" s="14"/>
    </row>
    <row r="424" spans="1:18" s="17" customFormat="1" ht="15.95" customHeight="1" x14ac:dyDescent="0.15">
      <c r="A424" s="1"/>
      <c r="B424" s="10" t="s">
        <v>876</v>
      </c>
      <c r="C424" s="9" t="s">
        <v>877</v>
      </c>
      <c r="D424" s="19">
        <f>SUM(I425)</f>
        <v>12793</v>
      </c>
      <c r="E424" s="19">
        <f>SUM(J425)</f>
        <v>16845219</v>
      </c>
      <c r="F424" s="71">
        <f>+D424/E424*100</f>
        <v>7.5944397042270573E-2</v>
      </c>
      <c r="G424" s="28"/>
      <c r="H424" s="80"/>
      <c r="I424" s="19"/>
      <c r="J424" s="19"/>
      <c r="K424" s="34"/>
      <c r="L424" s="14"/>
      <c r="M424" s="14"/>
      <c r="N424" s="14"/>
      <c r="O424" s="14"/>
      <c r="P424" s="14"/>
      <c r="Q424" s="14"/>
      <c r="R424" s="14"/>
    </row>
    <row r="425" spans="1:18" s="6" customFormat="1" ht="12" customHeight="1" x14ac:dyDescent="0.15">
      <c r="A425" s="1"/>
      <c r="B425" s="51"/>
      <c r="C425" s="15"/>
      <c r="D425" s="52"/>
      <c r="E425" s="53"/>
      <c r="F425" s="72"/>
      <c r="G425" s="54" t="s">
        <v>878</v>
      </c>
      <c r="H425" s="78" t="s">
        <v>879</v>
      </c>
      <c r="I425" s="52">
        <v>12793</v>
      </c>
      <c r="J425" s="52">
        <v>16845219</v>
      </c>
      <c r="K425" s="55">
        <f>+I425/J425*100</f>
        <v>7.5944397042270573E-2</v>
      </c>
      <c r="L425" s="14"/>
      <c r="M425" s="14"/>
      <c r="N425" s="14"/>
      <c r="O425" s="14"/>
      <c r="P425" s="14"/>
      <c r="Q425" s="14"/>
      <c r="R425" s="14"/>
    </row>
    <row r="426" spans="1:18" s="17" customFormat="1" ht="15.95" customHeight="1" x14ac:dyDescent="0.15">
      <c r="A426" s="1"/>
      <c r="B426" s="10" t="s">
        <v>880</v>
      </c>
      <c r="C426" s="83" t="s">
        <v>1008</v>
      </c>
      <c r="D426" s="19">
        <f>SUM(I427)</f>
        <v>3059</v>
      </c>
      <c r="E426" s="19">
        <f>SUM(J427)</f>
        <v>1904161</v>
      </c>
      <c r="F426" s="71">
        <f>+D426/E426*100</f>
        <v>0.16064818048473842</v>
      </c>
      <c r="G426" s="28"/>
      <c r="H426" s="80"/>
      <c r="I426" s="19"/>
      <c r="J426" s="19"/>
      <c r="K426" s="34"/>
      <c r="L426" s="14"/>
      <c r="M426" s="14"/>
      <c r="N426" s="14"/>
      <c r="O426" s="14"/>
      <c r="P426" s="14"/>
      <c r="Q426" s="14"/>
      <c r="R426" s="14"/>
    </row>
    <row r="427" spans="1:18" s="6" customFormat="1" ht="12" customHeight="1" x14ac:dyDescent="0.15">
      <c r="A427" s="1"/>
      <c r="B427" s="51"/>
      <c r="C427" s="83"/>
      <c r="D427" s="52"/>
      <c r="E427" s="53"/>
      <c r="F427" s="72"/>
      <c r="G427" s="54" t="s">
        <v>881</v>
      </c>
      <c r="H427" s="78" t="s">
        <v>882</v>
      </c>
      <c r="I427" s="52">
        <v>3059</v>
      </c>
      <c r="J427" s="52">
        <v>1904161</v>
      </c>
      <c r="K427" s="55">
        <f>+I427/J427*100</f>
        <v>0.16064818048473842</v>
      </c>
      <c r="L427" s="14"/>
      <c r="M427" s="14"/>
      <c r="N427" s="14"/>
      <c r="O427" s="14"/>
      <c r="P427" s="14"/>
      <c r="Q427" s="14"/>
      <c r="R427" s="14"/>
    </row>
    <row r="428" spans="1:18" s="17" customFormat="1" ht="15.95" customHeight="1" x14ac:dyDescent="0.15">
      <c r="A428" s="1"/>
      <c r="B428" s="10" t="s">
        <v>883</v>
      </c>
      <c r="C428" s="9" t="s">
        <v>884</v>
      </c>
      <c r="D428" s="19">
        <f>SUM(I429:I431)</f>
        <v>10431</v>
      </c>
      <c r="E428" s="19">
        <f>SUM(J429:J431)</f>
        <v>6181540</v>
      </c>
      <c r="F428" s="71">
        <f>+D428/E428*100</f>
        <v>0.16874435820200145</v>
      </c>
      <c r="G428" s="28"/>
      <c r="H428" s="80"/>
      <c r="I428" s="19"/>
      <c r="J428" s="19"/>
      <c r="K428" s="34"/>
      <c r="L428" s="14"/>
      <c r="M428" s="14"/>
      <c r="N428" s="14"/>
      <c r="O428" s="14"/>
      <c r="P428" s="14"/>
      <c r="Q428" s="14"/>
      <c r="R428" s="14"/>
    </row>
    <row r="429" spans="1:18" s="6" customFormat="1" ht="12" customHeight="1" x14ac:dyDescent="0.15">
      <c r="A429" s="1"/>
      <c r="B429" s="51"/>
      <c r="C429" s="15"/>
      <c r="D429" s="52"/>
      <c r="E429" s="53"/>
      <c r="F429" s="72"/>
      <c r="G429" s="54" t="s">
        <v>885</v>
      </c>
      <c r="H429" s="78" t="s">
        <v>886</v>
      </c>
      <c r="I429" s="52">
        <v>6019</v>
      </c>
      <c r="J429" s="52">
        <v>2890743</v>
      </c>
      <c r="K429" s="55">
        <f>+I429/J429*100</f>
        <v>0.20821636513519187</v>
      </c>
      <c r="L429" s="14"/>
      <c r="M429" s="14"/>
      <c r="N429" s="14"/>
      <c r="O429" s="14"/>
      <c r="P429" s="14"/>
      <c r="Q429" s="14"/>
      <c r="R429" s="14"/>
    </row>
    <row r="430" spans="1:18" s="6" customFormat="1" ht="12" customHeight="1" x14ac:dyDescent="0.15">
      <c r="A430" s="1"/>
      <c r="B430" s="63"/>
      <c r="C430" s="7"/>
      <c r="D430" s="61"/>
      <c r="E430" s="62"/>
      <c r="F430" s="73"/>
      <c r="G430" s="64" t="s">
        <v>887</v>
      </c>
      <c r="H430" s="79" t="s">
        <v>888</v>
      </c>
      <c r="I430" s="61">
        <v>1943</v>
      </c>
      <c r="J430" s="61">
        <v>1493805</v>
      </c>
      <c r="K430" s="55">
        <f>+I430/J430*100</f>
        <v>0.13007052459993104</v>
      </c>
      <c r="L430" s="14"/>
      <c r="M430" s="14"/>
      <c r="N430" s="14"/>
      <c r="O430" s="14"/>
      <c r="P430" s="14"/>
      <c r="Q430" s="14"/>
      <c r="R430" s="14"/>
    </row>
    <row r="431" spans="1:18" s="6" customFormat="1" ht="12" customHeight="1" x14ac:dyDescent="0.15">
      <c r="A431" s="1"/>
      <c r="B431" s="63"/>
      <c r="C431" s="7"/>
      <c r="D431" s="61"/>
      <c r="E431" s="62"/>
      <c r="F431" s="73"/>
      <c r="G431" s="64" t="s">
        <v>889</v>
      </c>
      <c r="H431" s="79" t="s">
        <v>890</v>
      </c>
      <c r="I431" s="61">
        <v>2469</v>
      </c>
      <c r="J431" s="61">
        <v>1796992</v>
      </c>
      <c r="K431" s="55">
        <f>+I431/J431*100</f>
        <v>0.13739627110193034</v>
      </c>
      <c r="L431" s="14"/>
      <c r="M431" s="14"/>
      <c r="N431" s="14"/>
      <c r="O431" s="14"/>
      <c r="P431" s="14"/>
      <c r="Q431" s="14"/>
      <c r="R431" s="14"/>
    </row>
    <row r="432" spans="1:18" s="17" customFormat="1" ht="15.95" customHeight="1" x14ac:dyDescent="0.15">
      <c r="A432" s="1"/>
      <c r="B432" s="10" t="s">
        <v>891</v>
      </c>
      <c r="C432" s="9" t="s">
        <v>194</v>
      </c>
      <c r="D432" s="19">
        <f>SUM(I433:I434)</f>
        <v>252149</v>
      </c>
      <c r="E432" s="19">
        <f>SUM(J433:J434)</f>
        <v>39405194</v>
      </c>
      <c r="F432" s="71">
        <f>+D432/E432*100</f>
        <v>0.6398877264758549</v>
      </c>
      <c r="G432" s="28"/>
      <c r="H432" s="80"/>
      <c r="I432" s="19"/>
      <c r="J432" s="19"/>
      <c r="K432" s="34"/>
      <c r="L432" s="14"/>
      <c r="M432" s="14"/>
      <c r="N432" s="14"/>
      <c r="O432" s="14"/>
      <c r="P432" s="14"/>
      <c r="Q432" s="14"/>
      <c r="R432" s="14"/>
    </row>
    <row r="433" spans="1:18" s="6" customFormat="1" ht="12" customHeight="1" x14ac:dyDescent="0.15">
      <c r="A433" s="1"/>
      <c r="B433" s="51"/>
      <c r="C433" s="15"/>
      <c r="D433" s="52"/>
      <c r="E433" s="53"/>
      <c r="F433" s="72"/>
      <c r="G433" s="54" t="s">
        <v>95</v>
      </c>
      <c r="H433" s="78" t="s">
        <v>375</v>
      </c>
      <c r="I433" s="52">
        <v>56701</v>
      </c>
      <c r="J433" s="52">
        <v>12507444</v>
      </c>
      <c r="K433" s="55">
        <f t="shared" si="17"/>
        <v>0.45333802813748358</v>
      </c>
      <c r="L433" s="14"/>
      <c r="M433" s="14"/>
      <c r="N433" s="14"/>
      <c r="O433" s="14"/>
      <c r="P433" s="14"/>
      <c r="Q433" s="14"/>
      <c r="R433" s="14"/>
    </row>
    <row r="434" spans="1:18" s="6" customFormat="1" ht="12" customHeight="1" x14ac:dyDescent="0.15">
      <c r="A434" s="1"/>
      <c r="B434" s="63"/>
      <c r="C434" s="7"/>
      <c r="D434" s="61"/>
      <c r="E434" s="62"/>
      <c r="F434" s="73"/>
      <c r="G434" s="64" t="s">
        <v>96</v>
      </c>
      <c r="H434" s="79" t="s">
        <v>376</v>
      </c>
      <c r="I434" s="61">
        <v>195448</v>
      </c>
      <c r="J434" s="61">
        <v>26897750</v>
      </c>
      <c r="K434" s="55">
        <f t="shared" si="17"/>
        <v>0.72663326858194455</v>
      </c>
      <c r="L434" s="14"/>
      <c r="M434" s="14"/>
      <c r="N434" s="14"/>
      <c r="O434" s="14"/>
      <c r="P434" s="14"/>
      <c r="Q434" s="14"/>
      <c r="R434" s="14"/>
    </row>
    <row r="435" spans="1:18" s="17" customFormat="1" ht="15.95" customHeight="1" x14ac:dyDescent="0.15">
      <c r="A435" s="1"/>
      <c r="B435" s="10" t="s">
        <v>892</v>
      </c>
      <c r="C435" s="9" t="s">
        <v>195</v>
      </c>
      <c r="D435" s="19">
        <f>SUM(I436:I441)</f>
        <v>161002</v>
      </c>
      <c r="E435" s="19">
        <f>SUM(J436:J441)</f>
        <v>22711288</v>
      </c>
      <c r="F435" s="71">
        <f>+D435/E435*100</f>
        <v>0.70890739441990258</v>
      </c>
      <c r="G435" s="28"/>
      <c r="H435" s="80"/>
      <c r="I435" s="19"/>
      <c r="J435" s="19"/>
      <c r="K435" s="34"/>
      <c r="L435" s="14"/>
      <c r="M435" s="14"/>
      <c r="N435" s="14"/>
      <c r="O435" s="14"/>
      <c r="P435" s="14"/>
      <c r="Q435" s="14"/>
      <c r="R435" s="14"/>
    </row>
    <row r="436" spans="1:18" s="6" customFormat="1" ht="12" customHeight="1" x14ac:dyDescent="0.15">
      <c r="A436" s="1"/>
      <c r="B436" s="51"/>
      <c r="C436" s="15"/>
      <c r="D436" s="52"/>
      <c r="E436" s="53"/>
      <c r="F436" s="72"/>
      <c r="G436" s="54" t="s">
        <v>893</v>
      </c>
      <c r="H436" s="78" t="s">
        <v>377</v>
      </c>
      <c r="I436" s="52">
        <v>123015</v>
      </c>
      <c r="J436" s="52">
        <v>13974332</v>
      </c>
      <c r="K436" s="55">
        <f t="shared" si="17"/>
        <v>0.88029252489492882</v>
      </c>
      <c r="L436" s="14"/>
      <c r="M436" s="14"/>
      <c r="N436" s="14"/>
      <c r="O436" s="14"/>
      <c r="P436" s="14"/>
      <c r="Q436" s="14"/>
      <c r="R436" s="14"/>
    </row>
    <row r="437" spans="1:18" s="6" customFormat="1" ht="12" customHeight="1" x14ac:dyDescent="0.15">
      <c r="A437" s="1"/>
      <c r="B437" s="63"/>
      <c r="C437" s="7"/>
      <c r="D437" s="61"/>
      <c r="E437" s="62"/>
      <c r="F437" s="73"/>
      <c r="G437" s="64" t="s">
        <v>894</v>
      </c>
      <c r="H437" s="79" t="s">
        <v>378</v>
      </c>
      <c r="I437" s="61">
        <v>19123</v>
      </c>
      <c r="J437" s="61">
        <v>6016859</v>
      </c>
      <c r="K437" s="55">
        <f t="shared" si="17"/>
        <v>0.3178236352222979</v>
      </c>
      <c r="L437" s="14"/>
      <c r="M437" s="14"/>
      <c r="N437" s="14"/>
      <c r="O437" s="14"/>
      <c r="P437" s="14"/>
      <c r="Q437" s="14"/>
      <c r="R437" s="14"/>
    </row>
    <row r="438" spans="1:18" s="6" customFormat="1" ht="12" customHeight="1" x14ac:dyDescent="0.15">
      <c r="A438" s="1"/>
      <c r="B438" s="63"/>
      <c r="C438" s="7"/>
      <c r="D438" s="61"/>
      <c r="E438" s="62"/>
      <c r="F438" s="73"/>
      <c r="G438" s="64" t="s">
        <v>895</v>
      </c>
      <c r="H438" s="79" t="s">
        <v>379</v>
      </c>
      <c r="I438" s="61">
        <v>6975</v>
      </c>
      <c r="J438" s="61">
        <v>820614</v>
      </c>
      <c r="K438" s="55">
        <f t="shared" si="17"/>
        <v>0.84997331266588194</v>
      </c>
      <c r="L438" s="14"/>
      <c r="M438" s="14"/>
      <c r="N438" s="14"/>
      <c r="O438" s="14"/>
      <c r="P438" s="14"/>
      <c r="Q438" s="14"/>
      <c r="R438" s="14"/>
    </row>
    <row r="439" spans="1:18" s="6" customFormat="1" ht="12" customHeight="1" x14ac:dyDescent="0.15">
      <c r="A439" s="1"/>
      <c r="B439" s="63"/>
      <c r="C439" s="7"/>
      <c r="D439" s="61"/>
      <c r="E439" s="62"/>
      <c r="F439" s="73"/>
      <c r="G439" s="64" t="s">
        <v>896</v>
      </c>
      <c r="H439" s="79" t="s">
        <v>380</v>
      </c>
      <c r="I439" s="61">
        <v>4080</v>
      </c>
      <c r="J439" s="61">
        <v>379144</v>
      </c>
      <c r="K439" s="55">
        <f t="shared" si="17"/>
        <v>1.0761082860338025</v>
      </c>
      <c r="L439" s="14"/>
      <c r="M439" s="14"/>
      <c r="N439" s="14"/>
      <c r="O439" s="14"/>
      <c r="P439" s="14"/>
      <c r="Q439" s="14"/>
      <c r="R439" s="14"/>
    </row>
    <row r="440" spans="1:18" s="6" customFormat="1" ht="12" customHeight="1" x14ac:dyDescent="0.15">
      <c r="A440" s="1"/>
      <c r="B440" s="63"/>
      <c r="C440" s="7"/>
      <c r="D440" s="61"/>
      <c r="E440" s="62"/>
      <c r="F440" s="73"/>
      <c r="G440" s="64" t="s">
        <v>897</v>
      </c>
      <c r="H440" s="79" t="s">
        <v>381</v>
      </c>
      <c r="I440" s="61">
        <v>1314</v>
      </c>
      <c r="J440" s="61">
        <v>385144</v>
      </c>
      <c r="K440" s="55">
        <f t="shared" si="17"/>
        <v>0.34117109444779098</v>
      </c>
      <c r="L440" s="14"/>
      <c r="M440" s="14"/>
      <c r="N440" s="14"/>
      <c r="O440" s="14"/>
      <c r="P440" s="14"/>
      <c r="Q440" s="14"/>
      <c r="R440" s="14"/>
    </row>
    <row r="441" spans="1:18" s="6" customFormat="1" ht="12" customHeight="1" x14ac:dyDescent="0.15">
      <c r="A441" s="1"/>
      <c r="B441" s="63"/>
      <c r="C441" s="7"/>
      <c r="D441" s="61"/>
      <c r="E441" s="62"/>
      <c r="F441" s="73"/>
      <c r="G441" s="64" t="s">
        <v>898</v>
      </c>
      <c r="H441" s="79" t="s">
        <v>382</v>
      </c>
      <c r="I441" s="61">
        <v>6495</v>
      </c>
      <c r="J441" s="61">
        <v>1135195</v>
      </c>
      <c r="K441" s="55">
        <f t="shared" si="17"/>
        <v>0.57214839741189838</v>
      </c>
      <c r="L441" s="14"/>
      <c r="M441" s="14"/>
      <c r="N441" s="14"/>
      <c r="O441" s="14"/>
      <c r="P441" s="14"/>
      <c r="Q441" s="14"/>
      <c r="R441" s="14"/>
    </row>
    <row r="442" spans="1:18" s="17" customFormat="1" ht="15.95" customHeight="1" x14ac:dyDescent="0.15">
      <c r="A442" s="1"/>
      <c r="B442" s="10" t="s">
        <v>899</v>
      </c>
      <c r="C442" s="9" t="s">
        <v>196</v>
      </c>
      <c r="D442" s="19">
        <f>SUM(I443:I449)</f>
        <v>79669</v>
      </c>
      <c r="E442" s="19">
        <f>SUM(J443:J449)</f>
        <v>12125816</v>
      </c>
      <c r="F442" s="71">
        <f>+D442/E442*100</f>
        <v>0.6570197007772508</v>
      </c>
      <c r="G442" s="28"/>
      <c r="H442" s="80"/>
      <c r="I442" s="19"/>
      <c r="J442" s="19"/>
      <c r="K442" s="34"/>
      <c r="L442" s="14"/>
      <c r="M442" s="14"/>
      <c r="N442" s="14"/>
      <c r="O442" s="14"/>
      <c r="P442" s="14"/>
      <c r="Q442" s="14"/>
      <c r="R442" s="14"/>
    </row>
    <row r="443" spans="1:18" s="6" customFormat="1" ht="12" customHeight="1" x14ac:dyDescent="0.15">
      <c r="A443" s="1"/>
      <c r="B443" s="51"/>
      <c r="C443" s="70"/>
      <c r="D443" s="52"/>
      <c r="E443" s="53"/>
      <c r="F443" s="72"/>
      <c r="G443" s="54" t="s">
        <v>900</v>
      </c>
      <c r="H443" s="78" t="s">
        <v>383</v>
      </c>
      <c r="I443" s="52">
        <v>15798</v>
      </c>
      <c r="J443" s="52">
        <v>1349220</v>
      </c>
      <c r="K443" s="55">
        <f t="shared" si="17"/>
        <v>1.170898741495086</v>
      </c>
      <c r="L443" s="14"/>
      <c r="M443" s="14"/>
      <c r="N443" s="14"/>
      <c r="O443" s="14"/>
      <c r="P443" s="14"/>
      <c r="Q443" s="14"/>
      <c r="R443" s="14"/>
    </row>
    <row r="444" spans="1:18" s="6" customFormat="1" ht="12" customHeight="1" x14ac:dyDescent="0.15">
      <c r="A444" s="1"/>
      <c r="B444" s="63"/>
      <c r="C444" s="7"/>
      <c r="D444" s="61"/>
      <c r="E444" s="62"/>
      <c r="F444" s="73"/>
      <c r="G444" s="64" t="s">
        <v>901</v>
      </c>
      <c r="H444" s="79" t="s">
        <v>384</v>
      </c>
      <c r="I444" s="61">
        <v>93</v>
      </c>
      <c r="J444" s="61">
        <v>57329</v>
      </c>
      <c r="K444" s="55">
        <f t="shared" si="17"/>
        <v>0.16222156325768808</v>
      </c>
      <c r="L444" s="14"/>
      <c r="M444" s="14"/>
      <c r="N444" s="14"/>
      <c r="O444" s="14"/>
      <c r="P444" s="14"/>
      <c r="Q444" s="14"/>
      <c r="R444" s="14"/>
    </row>
    <row r="445" spans="1:18" s="6" customFormat="1" ht="12" customHeight="1" x14ac:dyDescent="0.15">
      <c r="A445" s="1"/>
      <c r="B445" s="63"/>
      <c r="C445" s="7"/>
      <c r="D445" s="61"/>
      <c r="E445" s="62"/>
      <c r="F445" s="73"/>
      <c r="G445" s="64" t="s">
        <v>902</v>
      </c>
      <c r="H445" s="79" t="s">
        <v>903</v>
      </c>
      <c r="I445" s="61">
        <v>579</v>
      </c>
      <c r="J445" s="61">
        <v>199391</v>
      </c>
      <c r="K445" s="55">
        <f t="shared" si="17"/>
        <v>0.290384219949747</v>
      </c>
      <c r="L445" s="14"/>
      <c r="M445" s="14"/>
      <c r="N445" s="14"/>
      <c r="O445" s="14"/>
      <c r="P445" s="14"/>
      <c r="Q445" s="14"/>
      <c r="R445" s="14"/>
    </row>
    <row r="446" spans="1:18" s="6" customFormat="1" ht="12" customHeight="1" x14ac:dyDescent="0.15">
      <c r="A446" s="1"/>
      <c r="B446" s="63"/>
      <c r="C446" s="7"/>
      <c r="D446" s="61"/>
      <c r="E446" s="62"/>
      <c r="F446" s="73"/>
      <c r="G446" s="64" t="s">
        <v>904</v>
      </c>
      <c r="H446" s="79" t="s">
        <v>385</v>
      </c>
      <c r="I446" s="61">
        <v>90</v>
      </c>
      <c r="J446" s="61">
        <v>24421</v>
      </c>
      <c r="K446" s="55">
        <f t="shared" si="17"/>
        <v>0.36853527701568323</v>
      </c>
      <c r="L446" s="14"/>
      <c r="M446" s="14"/>
      <c r="N446" s="14"/>
      <c r="O446" s="14"/>
      <c r="P446" s="14"/>
      <c r="Q446" s="14"/>
      <c r="R446" s="14"/>
    </row>
    <row r="447" spans="1:18" s="6" customFormat="1" ht="12" customHeight="1" x14ac:dyDescent="0.15">
      <c r="A447" s="1"/>
      <c r="B447" s="63"/>
      <c r="C447" s="7"/>
      <c r="D447" s="61"/>
      <c r="E447" s="62"/>
      <c r="F447" s="73"/>
      <c r="G447" s="64" t="s">
        <v>905</v>
      </c>
      <c r="H447" s="79" t="s">
        <v>386</v>
      </c>
      <c r="I447" s="61">
        <v>775</v>
      </c>
      <c r="J447" s="61">
        <v>638685</v>
      </c>
      <c r="K447" s="55">
        <f t="shared" si="17"/>
        <v>0.121343072093442</v>
      </c>
      <c r="L447" s="14"/>
      <c r="M447" s="14"/>
      <c r="N447" s="14"/>
      <c r="O447" s="14"/>
      <c r="P447" s="14"/>
      <c r="Q447" s="14"/>
      <c r="R447" s="14"/>
    </row>
    <row r="448" spans="1:18" s="6" customFormat="1" ht="12" customHeight="1" x14ac:dyDescent="0.15">
      <c r="A448" s="1"/>
      <c r="B448" s="63"/>
      <c r="C448" s="7"/>
      <c r="D448" s="61"/>
      <c r="E448" s="62"/>
      <c r="F448" s="73"/>
      <c r="G448" s="64" t="s">
        <v>906</v>
      </c>
      <c r="H448" s="79" t="s">
        <v>387</v>
      </c>
      <c r="I448" s="61">
        <v>0</v>
      </c>
      <c r="J448" s="61">
        <v>6811</v>
      </c>
      <c r="K448" s="55">
        <f t="shared" si="17"/>
        <v>0</v>
      </c>
      <c r="L448" s="14"/>
      <c r="M448" s="14"/>
      <c r="N448" s="14"/>
      <c r="O448" s="14"/>
      <c r="P448" s="14"/>
      <c r="Q448" s="14"/>
      <c r="R448" s="14"/>
    </row>
    <row r="449" spans="1:18" s="6" customFormat="1" ht="12" customHeight="1" x14ac:dyDescent="0.15">
      <c r="A449" s="1"/>
      <c r="B449" s="63"/>
      <c r="C449" s="7"/>
      <c r="D449" s="61"/>
      <c r="E449" s="62"/>
      <c r="F449" s="73"/>
      <c r="G449" s="64" t="s">
        <v>907</v>
      </c>
      <c r="H449" s="79" t="s">
        <v>388</v>
      </c>
      <c r="I449" s="61">
        <v>62334</v>
      </c>
      <c r="J449" s="61">
        <v>9849959</v>
      </c>
      <c r="K449" s="55">
        <f t="shared" si="17"/>
        <v>0.63283512144568321</v>
      </c>
      <c r="L449" s="14"/>
      <c r="M449" s="14"/>
      <c r="N449" s="14"/>
      <c r="O449" s="14"/>
      <c r="P449" s="14"/>
      <c r="Q449" s="14"/>
      <c r="R449" s="14"/>
    </row>
    <row r="450" spans="1:18" s="17" customFormat="1" ht="15.95" customHeight="1" x14ac:dyDescent="0.15">
      <c r="A450" s="1"/>
      <c r="B450" s="10" t="s">
        <v>908</v>
      </c>
      <c r="C450" s="9" t="s">
        <v>909</v>
      </c>
      <c r="D450" s="19">
        <f>SUM(I451:I455)</f>
        <v>316393</v>
      </c>
      <c r="E450" s="19">
        <f>SUM(J451:J455)</f>
        <v>42768160</v>
      </c>
      <c r="F450" s="71">
        <f>+D450/E450*100</f>
        <v>0.73978632702459024</v>
      </c>
      <c r="G450" s="28"/>
      <c r="H450" s="80"/>
      <c r="I450" s="19"/>
      <c r="J450" s="19"/>
      <c r="K450" s="34"/>
      <c r="L450" s="14"/>
      <c r="M450" s="14"/>
      <c r="N450" s="14"/>
      <c r="O450" s="14"/>
      <c r="P450" s="14"/>
      <c r="Q450" s="14"/>
      <c r="R450" s="14"/>
    </row>
    <row r="451" spans="1:18" s="6" customFormat="1" ht="12" customHeight="1" x14ac:dyDescent="0.15">
      <c r="A451" s="1"/>
      <c r="B451" s="51"/>
      <c r="C451" s="15"/>
      <c r="D451" s="52"/>
      <c r="E451" s="53"/>
      <c r="F451" s="72"/>
      <c r="G451" s="54" t="s">
        <v>97</v>
      </c>
      <c r="H451" s="78" t="s">
        <v>910</v>
      </c>
      <c r="I451" s="52">
        <v>119031</v>
      </c>
      <c r="J451" s="52">
        <v>15839226</v>
      </c>
      <c r="K451" s="55">
        <f t="shared" ref="K451:K455" si="19">+I451/J451*100</f>
        <v>0.75149505411438666</v>
      </c>
      <c r="L451" s="14"/>
      <c r="M451" s="14"/>
      <c r="N451" s="14"/>
      <c r="O451" s="14"/>
      <c r="P451" s="14"/>
      <c r="Q451" s="14"/>
      <c r="R451" s="14"/>
    </row>
    <row r="452" spans="1:18" s="6" customFormat="1" ht="12" customHeight="1" x14ac:dyDescent="0.15">
      <c r="A452" s="1"/>
      <c r="B452" s="63"/>
      <c r="C452" s="7"/>
      <c r="D452" s="61"/>
      <c r="E452" s="62"/>
      <c r="F452" s="73"/>
      <c r="G452" s="64" t="s">
        <v>911</v>
      </c>
      <c r="H452" s="79" t="s">
        <v>912</v>
      </c>
      <c r="I452" s="61">
        <v>127144</v>
      </c>
      <c r="J452" s="61">
        <v>14835646</v>
      </c>
      <c r="K452" s="55">
        <f t="shared" si="19"/>
        <v>0.85701694418969021</v>
      </c>
      <c r="L452" s="14"/>
      <c r="M452" s="14"/>
      <c r="N452" s="14"/>
      <c r="O452" s="14"/>
      <c r="P452" s="14"/>
      <c r="Q452" s="14"/>
      <c r="R452" s="14"/>
    </row>
    <row r="453" spans="1:18" s="6" customFormat="1" ht="12" customHeight="1" x14ac:dyDescent="0.15">
      <c r="A453" s="1"/>
      <c r="B453" s="63"/>
      <c r="C453" s="7"/>
      <c r="D453" s="61"/>
      <c r="E453" s="62"/>
      <c r="F453" s="73"/>
      <c r="G453" s="64" t="s">
        <v>913</v>
      </c>
      <c r="H453" s="79" t="s">
        <v>914</v>
      </c>
      <c r="I453" s="61">
        <v>20775</v>
      </c>
      <c r="J453" s="61">
        <v>3199963</v>
      </c>
      <c r="K453" s="55">
        <f t="shared" si="19"/>
        <v>0.64922625667859279</v>
      </c>
      <c r="L453" s="14"/>
      <c r="M453" s="14"/>
      <c r="N453" s="14"/>
      <c r="O453" s="14"/>
      <c r="P453" s="14"/>
      <c r="Q453" s="14"/>
      <c r="R453" s="14"/>
    </row>
    <row r="454" spans="1:18" s="6" customFormat="1" ht="12" customHeight="1" x14ac:dyDescent="0.15">
      <c r="A454" s="1"/>
      <c r="B454" s="63"/>
      <c r="C454" s="7"/>
      <c r="D454" s="61"/>
      <c r="E454" s="62"/>
      <c r="F454" s="73"/>
      <c r="G454" s="64" t="s">
        <v>915</v>
      </c>
      <c r="H454" s="79" t="s">
        <v>916</v>
      </c>
      <c r="I454" s="61">
        <v>34354</v>
      </c>
      <c r="J454" s="61">
        <v>6677543</v>
      </c>
      <c r="K454" s="55">
        <f t="shared" si="19"/>
        <v>0.51447066683059917</v>
      </c>
      <c r="L454" s="14"/>
      <c r="M454" s="14"/>
      <c r="N454" s="14"/>
      <c r="O454" s="14"/>
      <c r="P454" s="14"/>
      <c r="Q454" s="14"/>
      <c r="R454" s="14"/>
    </row>
    <row r="455" spans="1:18" s="6" customFormat="1" ht="12" customHeight="1" x14ac:dyDescent="0.15">
      <c r="A455" s="1"/>
      <c r="B455" s="63"/>
      <c r="C455" s="7"/>
      <c r="D455" s="61"/>
      <c r="E455" s="62"/>
      <c r="F455" s="73"/>
      <c r="G455" s="64" t="s">
        <v>917</v>
      </c>
      <c r="H455" s="79" t="s">
        <v>918</v>
      </c>
      <c r="I455" s="61">
        <v>15089</v>
      </c>
      <c r="J455" s="61">
        <v>2215782</v>
      </c>
      <c r="K455" s="55">
        <f t="shared" si="19"/>
        <v>0.68097854391812918</v>
      </c>
      <c r="L455" s="14"/>
      <c r="M455" s="14"/>
      <c r="N455" s="14"/>
      <c r="O455" s="14"/>
      <c r="P455" s="14"/>
      <c r="Q455" s="14"/>
      <c r="R455" s="14"/>
    </row>
    <row r="456" spans="1:18" s="17" customFormat="1" ht="15.95" customHeight="1" x14ac:dyDescent="0.15">
      <c r="A456" s="1"/>
      <c r="B456" s="10" t="s">
        <v>919</v>
      </c>
      <c r="C456" s="9" t="s">
        <v>920</v>
      </c>
      <c r="D456" s="19">
        <f>SUM(I457:I458)</f>
        <v>8919</v>
      </c>
      <c r="E456" s="19">
        <f>SUM(J457:J458)</f>
        <v>1421565</v>
      </c>
      <c r="F456" s="71">
        <f>+D456/E456*100</f>
        <v>0.62740711821126716</v>
      </c>
      <c r="G456" s="28"/>
      <c r="H456" s="80"/>
      <c r="I456" s="19"/>
      <c r="J456" s="19"/>
      <c r="K456" s="34"/>
      <c r="L456" s="14"/>
      <c r="M456" s="14"/>
      <c r="N456" s="14"/>
      <c r="O456" s="14"/>
      <c r="P456" s="14"/>
      <c r="Q456" s="14"/>
      <c r="R456" s="14"/>
    </row>
    <row r="457" spans="1:18" s="6" customFormat="1" ht="12" customHeight="1" x14ac:dyDescent="0.15">
      <c r="A457" s="1"/>
      <c r="B457" s="51"/>
      <c r="C457" s="15"/>
      <c r="D457" s="52"/>
      <c r="E457" s="53"/>
      <c r="F457" s="72"/>
      <c r="G457" s="54" t="s">
        <v>98</v>
      </c>
      <c r="H457" s="78" t="s">
        <v>389</v>
      </c>
      <c r="I457" s="52">
        <v>5869</v>
      </c>
      <c r="J457" s="52">
        <v>619166</v>
      </c>
      <c r="K457" s="55">
        <f t="shared" si="17"/>
        <v>0.94788796542445808</v>
      </c>
      <c r="L457" s="14"/>
      <c r="M457" s="14"/>
      <c r="N457" s="14"/>
      <c r="O457" s="14"/>
      <c r="P457" s="14"/>
      <c r="Q457" s="14"/>
      <c r="R457" s="14"/>
    </row>
    <row r="458" spans="1:18" s="6" customFormat="1" ht="12" customHeight="1" x14ac:dyDescent="0.15">
      <c r="A458" s="1"/>
      <c r="B458" s="63"/>
      <c r="C458" s="7"/>
      <c r="D458" s="61"/>
      <c r="E458" s="62"/>
      <c r="F458" s="73"/>
      <c r="G458" s="64" t="s">
        <v>921</v>
      </c>
      <c r="H458" s="79" t="s">
        <v>390</v>
      </c>
      <c r="I458" s="61">
        <v>3050</v>
      </c>
      <c r="J458" s="61">
        <v>802399</v>
      </c>
      <c r="K458" s="55">
        <f t="shared" si="17"/>
        <v>0.38011014470357019</v>
      </c>
      <c r="L458" s="14"/>
      <c r="M458" s="14"/>
      <c r="N458" s="14"/>
      <c r="O458" s="14"/>
      <c r="P458" s="14"/>
      <c r="Q458" s="14"/>
      <c r="R458" s="14"/>
    </row>
    <row r="459" spans="1:18" s="17" customFormat="1" ht="15.95" customHeight="1" x14ac:dyDescent="0.15">
      <c r="A459" s="1"/>
      <c r="B459" s="10" t="s">
        <v>922</v>
      </c>
      <c r="C459" s="9" t="s">
        <v>923</v>
      </c>
      <c r="D459" s="19">
        <f>SUM(I460:I463)</f>
        <v>72368</v>
      </c>
      <c r="E459" s="19">
        <f>SUM(J460:J463)</f>
        <v>7847093</v>
      </c>
      <c r="F459" s="71">
        <f>+D459/E459*100</f>
        <v>0.92222686796244158</v>
      </c>
      <c r="G459" s="28"/>
      <c r="H459" s="80"/>
      <c r="I459" s="19"/>
      <c r="J459" s="19"/>
      <c r="K459" s="34"/>
      <c r="L459" s="14"/>
      <c r="M459" s="14"/>
      <c r="N459" s="14"/>
      <c r="O459" s="14"/>
      <c r="P459" s="14"/>
      <c r="Q459" s="14"/>
      <c r="R459" s="14"/>
    </row>
    <row r="460" spans="1:18" s="6" customFormat="1" ht="12" customHeight="1" x14ac:dyDescent="0.15">
      <c r="A460" s="1"/>
      <c r="B460" s="51"/>
      <c r="C460" s="15"/>
      <c r="D460" s="52"/>
      <c r="E460" s="53"/>
      <c r="F460" s="72"/>
      <c r="G460" s="54" t="s">
        <v>924</v>
      </c>
      <c r="H460" s="78" t="s">
        <v>925</v>
      </c>
      <c r="I460" s="52">
        <v>18746</v>
      </c>
      <c r="J460" s="52">
        <v>1976957</v>
      </c>
      <c r="K460" s="55">
        <f t="shared" si="17"/>
        <v>0.94822497403838324</v>
      </c>
      <c r="L460" s="14"/>
      <c r="M460" s="14"/>
      <c r="N460" s="14"/>
      <c r="O460" s="14"/>
      <c r="P460" s="14"/>
      <c r="Q460" s="14"/>
      <c r="R460" s="14"/>
    </row>
    <row r="461" spans="1:18" s="6" customFormat="1" ht="12" customHeight="1" x14ac:dyDescent="0.15">
      <c r="A461" s="1"/>
      <c r="B461" s="63"/>
      <c r="C461" s="7"/>
      <c r="D461" s="61"/>
      <c r="E461" s="62"/>
      <c r="F461" s="73"/>
      <c r="G461" s="64" t="s">
        <v>926</v>
      </c>
      <c r="H461" s="79" t="s">
        <v>391</v>
      </c>
      <c r="I461" s="61">
        <v>26280</v>
      </c>
      <c r="J461" s="61">
        <v>1928978</v>
      </c>
      <c r="K461" s="55">
        <f>+I461/J461*100</f>
        <v>1.3623794568937542</v>
      </c>
      <c r="L461" s="14"/>
      <c r="M461" s="14"/>
      <c r="N461" s="14"/>
      <c r="O461" s="14"/>
      <c r="P461" s="14"/>
      <c r="Q461" s="14"/>
      <c r="R461" s="14"/>
    </row>
    <row r="462" spans="1:18" s="6" customFormat="1" ht="12" customHeight="1" x14ac:dyDescent="0.15">
      <c r="A462" s="1"/>
      <c r="B462" s="63"/>
      <c r="C462" s="7"/>
      <c r="D462" s="61"/>
      <c r="E462" s="62"/>
      <c r="F462" s="73"/>
      <c r="G462" s="64" t="s">
        <v>927</v>
      </c>
      <c r="H462" s="79" t="s">
        <v>21</v>
      </c>
      <c r="I462" s="61">
        <v>24860</v>
      </c>
      <c r="J462" s="61">
        <v>3151020</v>
      </c>
      <c r="K462" s="55">
        <f>+I462/J462*100</f>
        <v>0.7889508793977823</v>
      </c>
      <c r="L462" s="14"/>
      <c r="M462" s="14"/>
      <c r="N462" s="14"/>
      <c r="O462" s="14"/>
      <c r="P462" s="14"/>
      <c r="Q462" s="14"/>
      <c r="R462" s="14"/>
    </row>
    <row r="463" spans="1:18" s="6" customFormat="1" ht="12" customHeight="1" x14ac:dyDescent="0.15">
      <c r="A463" s="1"/>
      <c r="B463" s="63"/>
      <c r="C463" s="7"/>
      <c r="D463" s="61"/>
      <c r="E463" s="62"/>
      <c r="F463" s="73"/>
      <c r="G463" s="64" t="s">
        <v>928</v>
      </c>
      <c r="H463" s="79" t="s">
        <v>929</v>
      </c>
      <c r="I463" s="61">
        <v>2482</v>
      </c>
      <c r="J463" s="61">
        <v>790138</v>
      </c>
      <c r="K463" s="55">
        <f>+I463/J463*100</f>
        <v>0.31412234318562071</v>
      </c>
      <c r="L463" s="14"/>
      <c r="M463" s="14"/>
      <c r="N463" s="14"/>
      <c r="O463" s="14"/>
      <c r="P463" s="14"/>
      <c r="Q463" s="14"/>
      <c r="R463" s="14"/>
    </row>
    <row r="464" spans="1:18" s="17" customFormat="1" ht="15.95" customHeight="1" x14ac:dyDescent="0.15">
      <c r="A464" s="1"/>
      <c r="B464" s="66" t="s">
        <v>930</v>
      </c>
      <c r="C464" s="8" t="s">
        <v>931</v>
      </c>
      <c r="D464" s="19">
        <f>SUM(I465:I466)</f>
        <v>91212</v>
      </c>
      <c r="E464" s="19">
        <f>SUM(J465:J466)</f>
        <v>8238273</v>
      </c>
      <c r="F464" s="71">
        <f>+D464/E464*100</f>
        <v>1.107173797226676</v>
      </c>
      <c r="G464" s="27"/>
      <c r="H464" s="81"/>
      <c r="I464" s="20"/>
      <c r="J464" s="20"/>
      <c r="K464" s="35"/>
      <c r="L464" s="14"/>
      <c r="M464" s="14"/>
      <c r="N464" s="14"/>
      <c r="O464" s="14"/>
      <c r="P464" s="14"/>
      <c r="Q464" s="14"/>
      <c r="R464" s="14"/>
    </row>
    <row r="465" spans="1:18" s="6" customFormat="1" ht="12" customHeight="1" x14ac:dyDescent="0.15">
      <c r="A465" s="1"/>
      <c r="B465" s="63"/>
      <c r="C465" s="7"/>
      <c r="D465" s="61"/>
      <c r="E465" s="62"/>
      <c r="F465" s="73"/>
      <c r="G465" s="64" t="s">
        <v>932</v>
      </c>
      <c r="H465" s="79" t="s">
        <v>933</v>
      </c>
      <c r="I465" s="61">
        <v>34585</v>
      </c>
      <c r="J465" s="61">
        <v>3376947</v>
      </c>
      <c r="K465" s="55">
        <f>+I465/J465*100</f>
        <v>1.0241499200313182</v>
      </c>
      <c r="L465" s="14"/>
      <c r="M465" s="14"/>
      <c r="N465" s="14"/>
      <c r="O465" s="14"/>
      <c r="P465" s="14"/>
      <c r="Q465" s="14"/>
      <c r="R465" s="14"/>
    </row>
    <row r="466" spans="1:18" s="6" customFormat="1" ht="12" customHeight="1" x14ac:dyDescent="0.15">
      <c r="A466" s="1"/>
      <c r="B466" s="63"/>
      <c r="C466" s="7"/>
      <c r="D466" s="61"/>
      <c r="E466" s="62"/>
      <c r="F466" s="73"/>
      <c r="G466" s="64" t="s">
        <v>934</v>
      </c>
      <c r="H466" s="79" t="s">
        <v>935</v>
      </c>
      <c r="I466" s="61">
        <v>56627</v>
      </c>
      <c r="J466" s="61">
        <v>4861326</v>
      </c>
      <c r="K466" s="55">
        <f>+I466/J466*100</f>
        <v>1.1648467928297752</v>
      </c>
      <c r="L466" s="14"/>
      <c r="M466" s="14"/>
      <c r="N466" s="14"/>
      <c r="O466" s="14"/>
      <c r="P466" s="14"/>
      <c r="Q466" s="14"/>
      <c r="R466" s="14"/>
    </row>
    <row r="467" spans="1:18" s="17" customFormat="1" ht="15.95" customHeight="1" x14ac:dyDescent="0.15">
      <c r="A467" s="1"/>
      <c r="B467" s="10" t="s">
        <v>936</v>
      </c>
      <c r="C467" s="83" t="s">
        <v>1009</v>
      </c>
      <c r="D467" s="19">
        <f>SUM(I468:I469)</f>
        <v>62081</v>
      </c>
      <c r="E467" s="19">
        <f>SUM(J468:J469)</f>
        <v>5165598</v>
      </c>
      <c r="F467" s="71">
        <f>+D467/E467*100</f>
        <v>1.2018163240732245</v>
      </c>
      <c r="G467" s="28"/>
      <c r="H467" s="80"/>
      <c r="I467" s="19"/>
      <c r="J467" s="19"/>
      <c r="K467" s="34"/>
      <c r="L467" s="14"/>
      <c r="M467" s="14"/>
      <c r="N467" s="14"/>
      <c r="O467" s="14"/>
      <c r="P467" s="14"/>
      <c r="Q467" s="14"/>
      <c r="R467" s="14"/>
    </row>
    <row r="468" spans="1:18" s="6" customFormat="1" ht="12" customHeight="1" x14ac:dyDescent="0.15">
      <c r="A468" s="1"/>
      <c r="B468" s="51"/>
      <c r="C468" s="83"/>
      <c r="D468" s="52"/>
      <c r="E468" s="53"/>
      <c r="F468" s="72"/>
      <c r="G468" s="54" t="s">
        <v>937</v>
      </c>
      <c r="H468" s="78" t="s">
        <v>22</v>
      </c>
      <c r="I468" s="52">
        <v>14996</v>
      </c>
      <c r="J468" s="52">
        <v>1143088</v>
      </c>
      <c r="K468" s="55">
        <f>+I468/J468*100</f>
        <v>1.3118849992301556</v>
      </c>
      <c r="L468" s="14"/>
      <c r="M468" s="14"/>
      <c r="N468" s="14"/>
      <c r="O468" s="14"/>
      <c r="P468" s="14"/>
      <c r="Q468" s="14"/>
      <c r="R468" s="14"/>
    </row>
    <row r="469" spans="1:18" s="6" customFormat="1" ht="12" customHeight="1" x14ac:dyDescent="0.15">
      <c r="A469" s="1"/>
      <c r="B469" s="63"/>
      <c r="C469" s="7"/>
      <c r="D469" s="61"/>
      <c r="E469" s="62"/>
      <c r="F469" s="73"/>
      <c r="G469" s="64" t="s">
        <v>938</v>
      </c>
      <c r="H469" s="75" t="s">
        <v>939</v>
      </c>
      <c r="I469" s="61">
        <v>47085</v>
      </c>
      <c r="J469" s="61">
        <v>4022510</v>
      </c>
      <c r="K469" s="55">
        <f>+I469/J469*100</f>
        <v>1.1705377985387233</v>
      </c>
      <c r="L469" s="14"/>
      <c r="M469" s="14"/>
      <c r="N469" s="14"/>
      <c r="O469" s="14"/>
      <c r="P469" s="14"/>
      <c r="Q469" s="14"/>
      <c r="R469" s="14"/>
    </row>
    <row r="470" spans="1:18" s="17" customFormat="1" ht="15.95" customHeight="1" x14ac:dyDescent="0.15">
      <c r="A470" s="1"/>
      <c r="B470" s="10" t="s">
        <v>940</v>
      </c>
      <c r="C470" s="9" t="s">
        <v>941</v>
      </c>
      <c r="D470" s="19">
        <f>SUM(I471:I472)</f>
        <v>24841</v>
      </c>
      <c r="E470" s="19">
        <f>SUM(J471:J472)</f>
        <v>9788494</v>
      </c>
      <c r="F470" s="71">
        <f>+D470/E470*100</f>
        <v>0.25377754739390962</v>
      </c>
      <c r="G470" s="28"/>
      <c r="H470" s="80"/>
      <c r="I470" s="19"/>
      <c r="J470" s="19"/>
      <c r="K470" s="34"/>
      <c r="L470" s="14"/>
      <c r="M470" s="14"/>
      <c r="N470" s="14"/>
      <c r="O470" s="14"/>
      <c r="P470" s="14"/>
      <c r="Q470" s="14"/>
      <c r="R470" s="14"/>
    </row>
    <row r="471" spans="1:18" s="6" customFormat="1" ht="12" customHeight="1" x14ac:dyDescent="0.15">
      <c r="A471" s="1"/>
      <c r="B471" s="51"/>
      <c r="C471" s="15"/>
      <c r="D471" s="52"/>
      <c r="E471" s="53"/>
      <c r="F471" s="72"/>
      <c r="G471" s="54" t="s">
        <v>942</v>
      </c>
      <c r="H471" s="78" t="s">
        <v>943</v>
      </c>
      <c r="I471" s="52">
        <v>18014</v>
      </c>
      <c r="J471" s="52">
        <v>8385103</v>
      </c>
      <c r="K471" s="55">
        <f>+I471/J471*100</f>
        <v>0.21483337771760228</v>
      </c>
      <c r="L471" s="14"/>
      <c r="M471" s="14"/>
      <c r="N471" s="14"/>
      <c r="O471" s="14"/>
      <c r="P471" s="14"/>
      <c r="Q471" s="14"/>
      <c r="R471" s="14"/>
    </row>
    <row r="472" spans="1:18" s="6" customFormat="1" ht="12" customHeight="1" x14ac:dyDescent="0.15">
      <c r="A472" s="1"/>
      <c r="B472" s="51"/>
      <c r="C472" s="15"/>
      <c r="D472" s="52"/>
      <c r="E472" s="53"/>
      <c r="F472" s="72"/>
      <c r="G472" s="54" t="s">
        <v>944</v>
      </c>
      <c r="H472" s="78" t="s">
        <v>24</v>
      </c>
      <c r="I472" s="52">
        <v>6827</v>
      </c>
      <c r="J472" s="52">
        <v>1403391</v>
      </c>
      <c r="K472" s="55">
        <f>+I472/J472*100</f>
        <v>0.48646457045826857</v>
      </c>
      <c r="L472" s="14"/>
      <c r="M472" s="14"/>
      <c r="N472" s="14"/>
      <c r="O472" s="14"/>
      <c r="P472" s="14"/>
      <c r="Q472" s="14"/>
      <c r="R472" s="14"/>
    </row>
    <row r="473" spans="1:18" s="17" customFormat="1" ht="15.95" customHeight="1" x14ac:dyDescent="0.15">
      <c r="A473" s="1"/>
      <c r="B473" s="10" t="s">
        <v>945</v>
      </c>
      <c r="C473" s="9" t="s">
        <v>23</v>
      </c>
      <c r="D473" s="19">
        <f>SUM(I474:I474)</f>
        <v>4481</v>
      </c>
      <c r="E473" s="19">
        <f>SUM(J474:J474)</f>
        <v>6078026</v>
      </c>
      <c r="F473" s="71">
        <f>+D473/E473*100</f>
        <v>7.3724594136319918E-2</v>
      </c>
      <c r="G473" s="28"/>
      <c r="H473" s="80"/>
      <c r="I473" s="19"/>
      <c r="J473" s="19"/>
      <c r="K473" s="34"/>
      <c r="L473" s="14"/>
      <c r="M473" s="14"/>
      <c r="N473" s="14"/>
      <c r="O473" s="14"/>
      <c r="P473" s="14"/>
      <c r="Q473" s="14"/>
      <c r="R473" s="14"/>
    </row>
    <row r="474" spans="1:18" s="6" customFormat="1" ht="12" customHeight="1" x14ac:dyDescent="0.15">
      <c r="A474" s="1"/>
      <c r="B474" s="51"/>
      <c r="C474" s="15"/>
      <c r="D474" s="52"/>
      <c r="E474" s="53"/>
      <c r="F474" s="72"/>
      <c r="G474" s="54" t="s">
        <v>946</v>
      </c>
      <c r="H474" s="78" t="s">
        <v>23</v>
      </c>
      <c r="I474" s="52">
        <v>4481</v>
      </c>
      <c r="J474" s="52">
        <v>6078026</v>
      </c>
      <c r="K474" s="55">
        <f>+I474/J474*100</f>
        <v>7.3724594136319918E-2</v>
      </c>
      <c r="L474" s="14"/>
      <c r="M474" s="14"/>
      <c r="N474" s="14"/>
      <c r="O474" s="14"/>
      <c r="P474" s="14"/>
      <c r="Q474" s="14"/>
      <c r="R474" s="14"/>
    </row>
    <row r="475" spans="1:18" s="17" customFormat="1" ht="15.95" customHeight="1" x14ac:dyDescent="0.15">
      <c r="A475" s="1"/>
      <c r="B475" s="10" t="s">
        <v>947</v>
      </c>
      <c r="C475" s="9" t="s">
        <v>948</v>
      </c>
      <c r="D475" s="19">
        <f>SUM(I476:I477)</f>
        <v>73796</v>
      </c>
      <c r="E475" s="19">
        <f>SUM(J476:J477)</f>
        <v>12588872</v>
      </c>
      <c r="F475" s="71">
        <f>+D475/E475*100</f>
        <v>0.58620025686177435</v>
      </c>
      <c r="G475" s="28"/>
      <c r="H475" s="80"/>
      <c r="I475" s="19"/>
      <c r="J475" s="19"/>
      <c r="K475" s="34"/>
      <c r="L475" s="14"/>
      <c r="M475" s="14"/>
      <c r="N475" s="14"/>
      <c r="O475" s="14"/>
      <c r="P475" s="14"/>
      <c r="Q475" s="14"/>
      <c r="R475" s="14"/>
    </row>
    <row r="476" spans="1:18" s="6" customFormat="1" ht="12" customHeight="1" x14ac:dyDescent="0.15">
      <c r="A476" s="1"/>
      <c r="B476" s="51"/>
      <c r="C476" s="15"/>
      <c r="D476" s="52"/>
      <c r="E476" s="53"/>
      <c r="F476" s="72"/>
      <c r="G476" s="54" t="s">
        <v>949</v>
      </c>
      <c r="H476" s="78" t="s">
        <v>950</v>
      </c>
      <c r="I476" s="52">
        <v>40440</v>
      </c>
      <c r="J476" s="52">
        <v>5935874</v>
      </c>
      <c r="K476" s="55">
        <f>+I476/J476*100</f>
        <v>0.68128130752101546</v>
      </c>
      <c r="L476" s="14"/>
      <c r="M476" s="14"/>
      <c r="N476" s="14"/>
      <c r="O476" s="14"/>
      <c r="P476" s="14"/>
      <c r="Q476" s="14"/>
      <c r="R476" s="14"/>
    </row>
    <row r="477" spans="1:18" s="6" customFormat="1" ht="12" customHeight="1" x14ac:dyDescent="0.15">
      <c r="A477" s="1"/>
      <c r="B477" s="63"/>
      <c r="C477" s="7"/>
      <c r="D477" s="61"/>
      <c r="E477" s="62"/>
      <c r="F477" s="73"/>
      <c r="G477" s="64" t="s">
        <v>951</v>
      </c>
      <c r="H477" s="79" t="s">
        <v>25</v>
      </c>
      <c r="I477" s="61">
        <v>33356</v>
      </c>
      <c r="J477" s="61">
        <v>6652998</v>
      </c>
      <c r="K477" s="55">
        <f>+I477/J477*100</f>
        <v>0.50136795471755735</v>
      </c>
      <c r="L477" s="14"/>
      <c r="M477" s="14"/>
      <c r="N477" s="14"/>
      <c r="O477" s="14"/>
      <c r="P477" s="14"/>
      <c r="Q477" s="14"/>
      <c r="R477" s="14"/>
    </row>
    <row r="478" spans="1:18" s="17" customFormat="1" ht="15.95" customHeight="1" x14ac:dyDescent="0.15">
      <c r="A478" s="1"/>
      <c r="B478" s="10" t="s">
        <v>952</v>
      </c>
      <c r="C478" s="9" t="s">
        <v>953</v>
      </c>
      <c r="D478" s="19">
        <f>SUM(I479:I484)</f>
        <v>98467</v>
      </c>
      <c r="E478" s="19">
        <f>SUM(J479:J484)</f>
        <v>37705800</v>
      </c>
      <c r="F478" s="71">
        <f>+D478/E478*100</f>
        <v>0.26114550016177884</v>
      </c>
      <c r="G478" s="28"/>
      <c r="H478" s="80"/>
      <c r="I478" s="19"/>
      <c r="J478" s="19"/>
      <c r="K478" s="34"/>
      <c r="L478" s="14"/>
      <c r="M478" s="14"/>
      <c r="N478" s="14"/>
      <c r="O478" s="14"/>
      <c r="P478" s="14"/>
      <c r="Q478" s="14"/>
      <c r="R478" s="14"/>
    </row>
    <row r="479" spans="1:18" s="6" customFormat="1" ht="12" customHeight="1" x14ac:dyDescent="0.15">
      <c r="A479" s="1"/>
      <c r="B479" s="51"/>
      <c r="C479" s="15"/>
      <c r="D479" s="52"/>
      <c r="E479" s="53"/>
      <c r="F479" s="72"/>
      <c r="G479" s="54" t="s">
        <v>954</v>
      </c>
      <c r="H479" s="78" t="s">
        <v>955</v>
      </c>
      <c r="I479" s="52">
        <v>9493</v>
      </c>
      <c r="J479" s="52">
        <v>2490133</v>
      </c>
      <c r="K479" s="55">
        <f t="shared" ref="K479:K484" si="20">+I479/J479*100</f>
        <v>0.38122461731963714</v>
      </c>
      <c r="L479" s="14"/>
      <c r="M479" s="14"/>
      <c r="N479" s="14"/>
      <c r="O479" s="14"/>
      <c r="P479" s="14"/>
      <c r="Q479" s="14"/>
      <c r="R479" s="14"/>
    </row>
    <row r="480" spans="1:18" s="6" customFormat="1" ht="12" customHeight="1" x14ac:dyDescent="0.15">
      <c r="A480" s="1"/>
      <c r="B480" s="63"/>
      <c r="C480" s="7"/>
      <c r="D480" s="61"/>
      <c r="E480" s="62"/>
      <c r="F480" s="73"/>
      <c r="G480" s="64" t="s">
        <v>956</v>
      </c>
      <c r="H480" s="79" t="s">
        <v>957</v>
      </c>
      <c r="I480" s="61">
        <v>13883</v>
      </c>
      <c r="J480" s="61">
        <v>3709720</v>
      </c>
      <c r="K480" s="55">
        <f t="shared" si="20"/>
        <v>0.37423309575924868</v>
      </c>
      <c r="L480" s="14"/>
      <c r="M480" s="14"/>
      <c r="N480" s="14"/>
      <c r="O480" s="14"/>
      <c r="P480" s="14"/>
      <c r="Q480" s="14"/>
      <c r="R480" s="14"/>
    </row>
    <row r="481" spans="1:18" s="6" customFormat="1" ht="12" customHeight="1" x14ac:dyDescent="0.15">
      <c r="A481" s="1"/>
      <c r="B481" s="63"/>
      <c r="C481" s="7"/>
      <c r="D481" s="61"/>
      <c r="E481" s="62"/>
      <c r="F481" s="73"/>
      <c r="G481" s="64" t="s">
        <v>958</v>
      </c>
      <c r="H481" s="79" t="s">
        <v>959</v>
      </c>
      <c r="I481" s="61">
        <v>8586</v>
      </c>
      <c r="J481" s="61">
        <v>5275112</v>
      </c>
      <c r="K481" s="55">
        <f t="shared" si="20"/>
        <v>0.16276431666285002</v>
      </c>
      <c r="L481" s="14"/>
      <c r="M481" s="14"/>
      <c r="N481" s="14"/>
      <c r="O481" s="14"/>
      <c r="P481" s="14"/>
      <c r="Q481" s="14"/>
      <c r="R481" s="14"/>
    </row>
    <row r="482" spans="1:18" s="6" customFormat="1" ht="12" customHeight="1" x14ac:dyDescent="0.15">
      <c r="A482" s="1"/>
      <c r="B482" s="63"/>
      <c r="C482" s="7"/>
      <c r="D482" s="61"/>
      <c r="E482" s="62"/>
      <c r="F482" s="73"/>
      <c r="G482" s="64" t="s">
        <v>960</v>
      </c>
      <c r="H482" s="79" t="s">
        <v>961</v>
      </c>
      <c r="I482" s="61">
        <v>18897</v>
      </c>
      <c r="J482" s="61">
        <v>6458642</v>
      </c>
      <c r="K482" s="55">
        <f t="shared" si="20"/>
        <v>0.29258472601515922</v>
      </c>
      <c r="L482" s="14"/>
      <c r="M482" s="14"/>
      <c r="N482" s="14"/>
      <c r="O482" s="14"/>
      <c r="P482" s="14"/>
      <c r="Q482" s="14"/>
      <c r="R482" s="14"/>
    </row>
    <row r="483" spans="1:18" s="6" customFormat="1" ht="12" customHeight="1" x14ac:dyDescent="0.15">
      <c r="A483" s="1"/>
      <c r="B483" s="63"/>
      <c r="C483" s="7"/>
      <c r="D483" s="61"/>
      <c r="E483" s="62"/>
      <c r="F483" s="73"/>
      <c r="G483" s="64" t="s">
        <v>962</v>
      </c>
      <c r="H483" s="79" t="s">
        <v>963</v>
      </c>
      <c r="I483" s="61">
        <v>10691</v>
      </c>
      <c r="J483" s="61">
        <v>1828770</v>
      </c>
      <c r="K483" s="55">
        <f t="shared" si="20"/>
        <v>0.58460057853092517</v>
      </c>
      <c r="L483" s="14"/>
      <c r="M483" s="14"/>
      <c r="N483" s="14"/>
      <c r="O483" s="14"/>
      <c r="P483" s="14"/>
      <c r="Q483" s="14"/>
      <c r="R483" s="14"/>
    </row>
    <row r="484" spans="1:18" s="6" customFormat="1" ht="12" customHeight="1" x14ac:dyDescent="0.15">
      <c r="A484" s="1"/>
      <c r="B484" s="63"/>
      <c r="C484" s="7"/>
      <c r="D484" s="61"/>
      <c r="E484" s="62"/>
      <c r="F484" s="73"/>
      <c r="G484" s="64" t="s">
        <v>964</v>
      </c>
      <c r="H484" s="79" t="s">
        <v>953</v>
      </c>
      <c r="I484" s="61">
        <v>36917</v>
      </c>
      <c r="J484" s="61">
        <v>17943423</v>
      </c>
      <c r="K484" s="55">
        <f t="shared" si="20"/>
        <v>0.20574112308448617</v>
      </c>
      <c r="L484" s="14"/>
      <c r="M484" s="14"/>
      <c r="N484" s="14"/>
      <c r="O484" s="14"/>
      <c r="P484" s="14"/>
      <c r="Q484" s="14"/>
      <c r="R484" s="14"/>
    </row>
    <row r="485" spans="1:18" s="17" customFormat="1" ht="15.95" customHeight="1" x14ac:dyDescent="0.15">
      <c r="A485" s="1"/>
      <c r="B485" s="10" t="s">
        <v>965</v>
      </c>
      <c r="C485" s="9" t="s">
        <v>966</v>
      </c>
      <c r="D485" s="19">
        <f>SUM(I486:I486)</f>
        <v>45637</v>
      </c>
      <c r="E485" s="19">
        <f>SUM(J486:J486)</f>
        <v>4581515</v>
      </c>
      <c r="F485" s="71">
        <f>+D485/E485*100</f>
        <v>0.99611154825423476</v>
      </c>
      <c r="G485" s="28"/>
      <c r="H485" s="80"/>
      <c r="I485" s="19"/>
      <c r="J485" s="19"/>
      <c r="K485" s="34"/>
      <c r="L485" s="14"/>
      <c r="M485" s="14"/>
      <c r="N485" s="14"/>
      <c r="O485" s="14"/>
      <c r="P485" s="14"/>
      <c r="Q485" s="14"/>
      <c r="R485" s="14"/>
    </row>
    <row r="486" spans="1:18" s="6" customFormat="1" ht="12" customHeight="1" x14ac:dyDescent="0.15">
      <c r="A486" s="1"/>
      <c r="B486" s="51"/>
      <c r="C486" s="15"/>
      <c r="D486" s="52"/>
      <c r="E486" s="53"/>
      <c r="F486" s="72"/>
      <c r="G486" s="54" t="s">
        <v>967</v>
      </c>
      <c r="H486" s="78" t="s">
        <v>968</v>
      </c>
      <c r="I486" s="52">
        <v>45637</v>
      </c>
      <c r="J486" s="52">
        <v>4581515</v>
      </c>
      <c r="K486" s="55">
        <f t="shared" ref="K486" si="21">+I486/J486*100</f>
        <v>0.99611154825423476</v>
      </c>
      <c r="L486" s="14"/>
      <c r="M486" s="14"/>
      <c r="N486" s="14"/>
      <c r="O486" s="14"/>
      <c r="P486" s="14"/>
      <c r="Q486" s="14"/>
      <c r="R486" s="14"/>
    </row>
    <row r="487" spans="1:18" s="17" customFormat="1" ht="15.95" customHeight="1" x14ac:dyDescent="0.15">
      <c r="A487" s="1"/>
      <c r="B487" s="10" t="s">
        <v>969</v>
      </c>
      <c r="C487" s="9" t="s">
        <v>970</v>
      </c>
      <c r="D487" s="19">
        <f>SUM(I488:I488)</f>
        <v>132098</v>
      </c>
      <c r="E487" s="19">
        <f>SUM(J488:J488)</f>
        <v>25256354</v>
      </c>
      <c r="F487" s="71">
        <f>+D487/E487*100</f>
        <v>0.52302877921334168</v>
      </c>
      <c r="G487" s="28"/>
      <c r="H487" s="80"/>
      <c r="I487" s="19"/>
      <c r="J487" s="19"/>
      <c r="K487" s="34"/>
      <c r="L487" s="14"/>
      <c r="M487" s="14"/>
      <c r="N487" s="14"/>
      <c r="O487" s="14"/>
      <c r="P487" s="14"/>
      <c r="Q487" s="14"/>
      <c r="R487" s="14"/>
    </row>
    <row r="488" spans="1:18" s="6" customFormat="1" ht="12" customHeight="1" x14ac:dyDescent="0.15">
      <c r="A488" s="1"/>
      <c r="B488" s="51"/>
      <c r="C488" s="15"/>
      <c r="D488" s="52"/>
      <c r="E488" s="53"/>
      <c r="F488" s="72"/>
      <c r="G488" s="54" t="s">
        <v>971</v>
      </c>
      <c r="H488" s="78" t="s">
        <v>972</v>
      </c>
      <c r="I488" s="52">
        <v>132098</v>
      </c>
      <c r="J488" s="52">
        <v>25256354</v>
      </c>
      <c r="K488" s="55">
        <f>+I488/J488*100</f>
        <v>0.52302877921334168</v>
      </c>
      <c r="L488" s="14"/>
      <c r="M488" s="14"/>
      <c r="N488" s="14"/>
      <c r="O488" s="14"/>
      <c r="P488" s="14"/>
      <c r="Q488" s="14"/>
      <c r="R488" s="14"/>
    </row>
    <row r="489" spans="1:18" s="17" customFormat="1" ht="15.95" customHeight="1" x14ac:dyDescent="0.15">
      <c r="A489" s="1"/>
      <c r="B489" s="10" t="s">
        <v>973</v>
      </c>
      <c r="C489" s="9" t="s">
        <v>974</v>
      </c>
      <c r="D489" s="19">
        <f>SUM(I490:I494)</f>
        <v>29130</v>
      </c>
      <c r="E489" s="19">
        <f>SUM(J490:J494)</f>
        <v>5851143</v>
      </c>
      <c r="F489" s="71">
        <f>+D489/E489*100</f>
        <v>0.49785144543553284</v>
      </c>
      <c r="G489" s="28"/>
      <c r="H489" s="80"/>
      <c r="I489" s="19"/>
      <c r="J489" s="19"/>
      <c r="K489" s="34"/>
      <c r="L489" s="14"/>
      <c r="M489" s="14"/>
      <c r="N489" s="14"/>
      <c r="O489" s="14"/>
      <c r="P489" s="14"/>
      <c r="Q489" s="14"/>
      <c r="R489" s="14"/>
    </row>
    <row r="490" spans="1:18" s="6" customFormat="1" ht="12" customHeight="1" x14ac:dyDescent="0.15">
      <c r="A490" s="1"/>
      <c r="B490" s="51"/>
      <c r="C490" s="15"/>
      <c r="D490" s="52"/>
      <c r="E490" s="53"/>
      <c r="F490" s="72"/>
      <c r="G490" s="54" t="s">
        <v>975</v>
      </c>
      <c r="H490" s="78" t="s">
        <v>976</v>
      </c>
      <c r="I490" s="52">
        <v>9655</v>
      </c>
      <c r="J490" s="52">
        <v>1934826</v>
      </c>
      <c r="K490" s="55">
        <f>+I490/J490*100</f>
        <v>0.49901128060094291</v>
      </c>
      <c r="L490" s="14"/>
      <c r="M490" s="14"/>
      <c r="N490" s="14"/>
      <c r="O490" s="14"/>
      <c r="P490" s="14"/>
      <c r="Q490" s="14"/>
      <c r="R490" s="14"/>
    </row>
    <row r="491" spans="1:18" s="6" customFormat="1" ht="12" customHeight="1" x14ac:dyDescent="0.15">
      <c r="A491" s="1"/>
      <c r="B491" s="51"/>
      <c r="C491" s="15"/>
      <c r="D491" s="52"/>
      <c r="E491" s="53"/>
      <c r="F491" s="72"/>
      <c r="G491" s="54" t="s">
        <v>977</v>
      </c>
      <c r="H491" s="78" t="s">
        <v>30</v>
      </c>
      <c r="I491" s="52">
        <v>4210</v>
      </c>
      <c r="J491" s="52">
        <v>650740</v>
      </c>
      <c r="K491" s="55">
        <f t="shared" ref="K491:K494" si="22">+I491/J491*100</f>
        <v>0.64695577342717514</v>
      </c>
      <c r="L491" s="14"/>
      <c r="M491" s="14"/>
      <c r="N491" s="14"/>
      <c r="O491" s="14"/>
      <c r="P491" s="14"/>
      <c r="Q491" s="14"/>
      <c r="R491" s="14"/>
    </row>
    <row r="492" spans="1:18" s="6" customFormat="1" ht="12" customHeight="1" x14ac:dyDescent="0.15">
      <c r="A492" s="1"/>
      <c r="B492" s="51"/>
      <c r="C492" s="15"/>
      <c r="D492" s="52"/>
      <c r="E492" s="53"/>
      <c r="F492" s="72"/>
      <c r="G492" s="54" t="s">
        <v>978</v>
      </c>
      <c r="H492" s="78" t="s">
        <v>31</v>
      </c>
      <c r="I492" s="52">
        <v>12185</v>
      </c>
      <c r="J492" s="52">
        <v>2118620</v>
      </c>
      <c r="K492" s="55">
        <f t="shared" si="22"/>
        <v>0.57513853357374134</v>
      </c>
      <c r="L492" s="14"/>
      <c r="M492" s="14"/>
      <c r="N492" s="14"/>
      <c r="O492" s="14"/>
      <c r="P492" s="14"/>
      <c r="Q492" s="14"/>
      <c r="R492" s="14"/>
    </row>
    <row r="493" spans="1:18" s="6" customFormat="1" ht="12" customHeight="1" x14ac:dyDescent="0.15">
      <c r="A493" s="1"/>
      <c r="B493" s="51"/>
      <c r="C493" s="15"/>
      <c r="D493" s="52"/>
      <c r="E493" s="53"/>
      <c r="F493" s="72"/>
      <c r="G493" s="54" t="s">
        <v>979</v>
      </c>
      <c r="H493" s="78" t="s">
        <v>32</v>
      </c>
      <c r="I493" s="52">
        <v>1281</v>
      </c>
      <c r="J493" s="52">
        <v>402327</v>
      </c>
      <c r="K493" s="55">
        <f t="shared" si="22"/>
        <v>0.31839772125658977</v>
      </c>
      <c r="L493" s="14"/>
      <c r="M493" s="14"/>
      <c r="N493" s="14"/>
      <c r="O493" s="14"/>
      <c r="P493" s="14"/>
      <c r="Q493" s="14"/>
      <c r="R493" s="14"/>
    </row>
    <row r="494" spans="1:18" s="6" customFormat="1" ht="12" customHeight="1" x14ac:dyDescent="0.15">
      <c r="A494" s="1"/>
      <c r="B494" s="51"/>
      <c r="C494" s="15"/>
      <c r="D494" s="52"/>
      <c r="E494" s="53"/>
      <c r="F494" s="72"/>
      <c r="G494" s="54" t="s">
        <v>980</v>
      </c>
      <c r="H494" s="78" t="s">
        <v>981</v>
      </c>
      <c r="I494" s="52">
        <v>1799</v>
      </c>
      <c r="J494" s="52">
        <v>744630</v>
      </c>
      <c r="K494" s="55">
        <f t="shared" si="22"/>
        <v>0.24159649758940682</v>
      </c>
      <c r="L494" s="14"/>
      <c r="M494" s="14"/>
      <c r="N494" s="14"/>
      <c r="O494" s="14"/>
      <c r="P494" s="14"/>
      <c r="Q494" s="14"/>
      <c r="R494" s="14"/>
    </row>
    <row r="495" spans="1:18" s="17" customFormat="1" ht="15.95" customHeight="1" x14ac:dyDescent="0.15">
      <c r="A495" s="1"/>
      <c r="B495" s="10" t="s">
        <v>982</v>
      </c>
      <c r="C495" s="9" t="s">
        <v>983</v>
      </c>
      <c r="D495" s="19">
        <f>SUM(I496:I501)</f>
        <v>56840</v>
      </c>
      <c r="E495" s="19">
        <f>SUM(J496:J501)</f>
        <v>8938261</v>
      </c>
      <c r="F495" s="71">
        <f>+D495/E495*100</f>
        <v>0.63591788156555284</v>
      </c>
      <c r="G495" s="28"/>
      <c r="H495" s="80"/>
      <c r="I495" s="19"/>
      <c r="J495" s="19"/>
      <c r="K495" s="34"/>
      <c r="L495" s="14"/>
      <c r="M495" s="14"/>
      <c r="N495" s="14"/>
      <c r="O495" s="14"/>
      <c r="P495" s="14"/>
      <c r="Q495" s="14"/>
      <c r="R495" s="14"/>
    </row>
    <row r="496" spans="1:18" s="6" customFormat="1" ht="12" customHeight="1" x14ac:dyDescent="0.15">
      <c r="A496" s="1"/>
      <c r="B496" s="51"/>
      <c r="C496" s="15"/>
      <c r="D496" s="52"/>
      <c r="E496" s="53"/>
      <c r="F496" s="72"/>
      <c r="G496" s="54" t="s">
        <v>984</v>
      </c>
      <c r="H496" s="78" t="s">
        <v>26</v>
      </c>
      <c r="I496" s="52">
        <v>1094</v>
      </c>
      <c r="J496" s="52">
        <v>181197</v>
      </c>
      <c r="K496" s="55">
        <f t="shared" ref="K496:K507" si="23">+I496/J496*100</f>
        <v>0.60376275545400859</v>
      </c>
      <c r="L496" s="14"/>
      <c r="M496" s="14"/>
      <c r="N496" s="14"/>
      <c r="O496" s="14"/>
      <c r="P496" s="14"/>
      <c r="Q496" s="14"/>
      <c r="R496" s="14"/>
    </row>
    <row r="497" spans="1:18" s="6" customFormat="1" ht="12" customHeight="1" x14ac:dyDescent="0.15">
      <c r="A497" s="1"/>
      <c r="B497" s="63"/>
      <c r="C497" s="7"/>
      <c r="D497" s="61"/>
      <c r="E497" s="62"/>
      <c r="F497" s="73"/>
      <c r="G497" s="64" t="s">
        <v>985</v>
      </c>
      <c r="H497" s="79" t="s">
        <v>986</v>
      </c>
      <c r="I497" s="61">
        <v>505</v>
      </c>
      <c r="J497" s="61">
        <v>842429</v>
      </c>
      <c r="K497" s="55">
        <f t="shared" si="23"/>
        <v>5.9945704623178928E-2</v>
      </c>
      <c r="L497" s="14"/>
      <c r="M497" s="14"/>
      <c r="N497" s="14"/>
      <c r="O497" s="14"/>
      <c r="P497" s="14"/>
      <c r="Q497" s="14"/>
      <c r="R497" s="14"/>
    </row>
    <row r="498" spans="1:18" s="6" customFormat="1" ht="12" customHeight="1" x14ac:dyDescent="0.15">
      <c r="A498" s="1"/>
      <c r="B498" s="63"/>
      <c r="C498" s="7"/>
      <c r="D498" s="61"/>
      <c r="E498" s="62"/>
      <c r="F498" s="73"/>
      <c r="G498" s="64" t="s">
        <v>987</v>
      </c>
      <c r="H498" s="79" t="s">
        <v>28</v>
      </c>
      <c r="I498" s="61">
        <v>4385</v>
      </c>
      <c r="J498" s="61">
        <v>1096587</v>
      </c>
      <c r="K498" s="55">
        <f t="shared" si="23"/>
        <v>0.39987707313692389</v>
      </c>
      <c r="L498" s="14"/>
      <c r="M498" s="14"/>
      <c r="N498" s="14"/>
      <c r="O498" s="14"/>
      <c r="P498" s="14"/>
      <c r="Q498" s="14"/>
      <c r="R498" s="14"/>
    </row>
    <row r="499" spans="1:18" s="6" customFormat="1" ht="12" customHeight="1" x14ac:dyDescent="0.15">
      <c r="A499" s="1"/>
      <c r="B499" s="63"/>
      <c r="C499" s="7"/>
      <c r="D499" s="61"/>
      <c r="E499" s="62"/>
      <c r="F499" s="73"/>
      <c r="G499" s="64" t="s">
        <v>988</v>
      </c>
      <c r="H499" s="79" t="s">
        <v>989</v>
      </c>
      <c r="I499" s="61">
        <v>19722</v>
      </c>
      <c r="J499" s="61">
        <v>2192462</v>
      </c>
      <c r="K499" s="55">
        <f t="shared" si="23"/>
        <v>0.89953668524243524</v>
      </c>
      <c r="L499" s="14"/>
      <c r="M499" s="14"/>
      <c r="N499" s="14"/>
      <c r="O499" s="14"/>
      <c r="P499" s="14"/>
      <c r="Q499" s="14"/>
      <c r="R499" s="14"/>
    </row>
    <row r="500" spans="1:18" s="6" customFormat="1" ht="12" customHeight="1" x14ac:dyDescent="0.15">
      <c r="A500" s="1"/>
      <c r="B500" s="63"/>
      <c r="C500" s="7"/>
      <c r="D500" s="61"/>
      <c r="E500" s="62"/>
      <c r="F500" s="73"/>
      <c r="G500" s="64" t="s">
        <v>990</v>
      </c>
      <c r="H500" s="79" t="s">
        <v>27</v>
      </c>
      <c r="I500" s="61">
        <v>26585</v>
      </c>
      <c r="J500" s="61">
        <v>4035499</v>
      </c>
      <c r="K500" s="55">
        <f t="shared" si="23"/>
        <v>0.65877850545868055</v>
      </c>
      <c r="L500" s="14"/>
      <c r="M500" s="14"/>
      <c r="N500" s="14"/>
      <c r="O500" s="14"/>
      <c r="P500" s="14"/>
      <c r="Q500" s="14"/>
      <c r="R500" s="14"/>
    </row>
    <row r="501" spans="1:18" s="6" customFormat="1" ht="12" customHeight="1" x14ac:dyDescent="0.15">
      <c r="A501" s="1"/>
      <c r="B501" s="63"/>
      <c r="C501" s="7"/>
      <c r="D501" s="61"/>
      <c r="E501" s="62"/>
      <c r="F501" s="73"/>
      <c r="G501" s="64" t="s">
        <v>991</v>
      </c>
      <c r="H501" s="79" t="s">
        <v>29</v>
      </c>
      <c r="I501" s="61">
        <v>4549</v>
      </c>
      <c r="J501" s="61">
        <v>590087</v>
      </c>
      <c r="K501" s="55">
        <f t="shared" si="23"/>
        <v>0.77090327358508159</v>
      </c>
      <c r="L501" s="14"/>
      <c r="M501" s="14"/>
      <c r="N501" s="14"/>
      <c r="O501" s="14"/>
      <c r="P501" s="14"/>
      <c r="Q501" s="14"/>
      <c r="R501" s="14"/>
    </row>
    <row r="502" spans="1:18" s="17" customFormat="1" ht="15.95" customHeight="1" x14ac:dyDescent="0.15">
      <c r="A502" s="1"/>
      <c r="B502" s="10" t="s">
        <v>992</v>
      </c>
      <c r="C502" s="9" t="s">
        <v>993</v>
      </c>
      <c r="D502" s="19">
        <f>SUM(I503:I507)</f>
        <v>40872</v>
      </c>
      <c r="E502" s="19">
        <f>SUM(J503:J507)</f>
        <v>8126849</v>
      </c>
      <c r="F502" s="71">
        <f>+D502/E502*100</f>
        <v>0.50292554961953895</v>
      </c>
      <c r="G502" s="28"/>
      <c r="H502" s="80"/>
      <c r="I502" s="19"/>
      <c r="J502" s="19"/>
      <c r="K502" s="34"/>
      <c r="L502" s="14"/>
      <c r="M502" s="14"/>
      <c r="N502" s="14"/>
      <c r="O502" s="14"/>
      <c r="P502" s="14"/>
      <c r="Q502" s="14"/>
      <c r="R502" s="14"/>
    </row>
    <row r="503" spans="1:18" s="6" customFormat="1" ht="12" customHeight="1" x14ac:dyDescent="0.15">
      <c r="A503" s="1"/>
      <c r="B503" s="63"/>
      <c r="C503" s="7"/>
      <c r="D503" s="61"/>
      <c r="E503" s="62"/>
      <c r="F503" s="73"/>
      <c r="G503" s="64" t="s">
        <v>994</v>
      </c>
      <c r="H503" s="79" t="s">
        <v>33</v>
      </c>
      <c r="I503" s="61">
        <v>957</v>
      </c>
      <c r="J503" s="61">
        <v>308945</v>
      </c>
      <c r="K503" s="55">
        <f t="shared" si="23"/>
        <v>0.30976387382867498</v>
      </c>
      <c r="L503" s="14"/>
      <c r="M503" s="14"/>
      <c r="N503" s="14"/>
      <c r="O503" s="14"/>
      <c r="P503" s="14"/>
      <c r="Q503" s="14"/>
      <c r="R503" s="14"/>
    </row>
    <row r="504" spans="1:18" s="6" customFormat="1" ht="12" customHeight="1" x14ac:dyDescent="0.15">
      <c r="A504" s="1"/>
      <c r="B504" s="63"/>
      <c r="C504" s="7"/>
      <c r="D504" s="61"/>
      <c r="E504" s="62"/>
      <c r="F504" s="73"/>
      <c r="G504" s="64" t="s">
        <v>995</v>
      </c>
      <c r="H504" s="79" t="s">
        <v>34</v>
      </c>
      <c r="I504" s="61">
        <v>22023</v>
      </c>
      <c r="J504" s="61">
        <v>2972540</v>
      </c>
      <c r="K504" s="55">
        <f t="shared" si="23"/>
        <v>0.7408815356563746</v>
      </c>
      <c r="L504" s="14"/>
      <c r="M504" s="14"/>
      <c r="N504" s="14"/>
      <c r="O504" s="14"/>
      <c r="P504" s="14"/>
      <c r="Q504" s="14"/>
      <c r="R504" s="14"/>
    </row>
    <row r="505" spans="1:18" s="6" customFormat="1" ht="12" customHeight="1" x14ac:dyDescent="0.15">
      <c r="A505" s="1"/>
      <c r="B505" s="63"/>
      <c r="C505" s="7"/>
      <c r="D505" s="61"/>
      <c r="E505" s="62"/>
      <c r="F505" s="73"/>
      <c r="G505" s="64" t="s">
        <v>996</v>
      </c>
      <c r="H505" s="79" t="s">
        <v>997</v>
      </c>
      <c r="I505" s="61">
        <v>13057</v>
      </c>
      <c r="J505" s="61">
        <v>2772475</v>
      </c>
      <c r="K505" s="55">
        <f t="shared" si="23"/>
        <v>0.47095104554594724</v>
      </c>
      <c r="L505" s="14"/>
      <c r="M505" s="14"/>
      <c r="N505" s="14"/>
      <c r="O505" s="14"/>
      <c r="P505" s="14"/>
      <c r="Q505" s="14"/>
      <c r="R505" s="14"/>
    </row>
    <row r="506" spans="1:18" s="6" customFormat="1" ht="12" customHeight="1" x14ac:dyDescent="0.15">
      <c r="A506" s="1"/>
      <c r="B506" s="63"/>
      <c r="C506" s="7"/>
      <c r="D506" s="61"/>
      <c r="E506" s="62"/>
      <c r="F506" s="73"/>
      <c r="G506" s="64" t="s">
        <v>998</v>
      </c>
      <c r="H506" s="79" t="s">
        <v>999</v>
      </c>
      <c r="I506" s="61">
        <v>871</v>
      </c>
      <c r="J506" s="61">
        <v>222561</v>
      </c>
      <c r="K506" s="55">
        <f t="shared" si="23"/>
        <v>0.39135338176949241</v>
      </c>
      <c r="L506" s="14"/>
      <c r="M506" s="14"/>
      <c r="N506" s="14"/>
      <c r="O506" s="14"/>
      <c r="P506" s="14"/>
      <c r="Q506" s="14"/>
      <c r="R506" s="14"/>
    </row>
    <row r="507" spans="1:18" s="6" customFormat="1" ht="12" customHeight="1" x14ac:dyDescent="0.15">
      <c r="A507" s="1"/>
      <c r="B507" s="63"/>
      <c r="C507" s="7"/>
      <c r="D507" s="61"/>
      <c r="E507" s="62"/>
      <c r="F507" s="73"/>
      <c r="G507" s="64" t="s">
        <v>1000</v>
      </c>
      <c r="H507" s="79" t="s">
        <v>993</v>
      </c>
      <c r="I507" s="61">
        <v>3964</v>
      </c>
      <c r="J507" s="61">
        <v>1850328</v>
      </c>
      <c r="K507" s="55">
        <f t="shared" si="23"/>
        <v>0.21423228746470896</v>
      </c>
      <c r="L507" s="14"/>
      <c r="M507" s="14"/>
      <c r="N507" s="14"/>
      <c r="O507" s="14"/>
      <c r="P507" s="14"/>
      <c r="Q507" s="14"/>
      <c r="R507" s="14"/>
    </row>
    <row r="508" spans="1:18" s="17" customFormat="1" ht="15.95" customHeight="1" x14ac:dyDescent="0.15">
      <c r="A508" s="1"/>
      <c r="B508" s="10" t="s">
        <v>1001</v>
      </c>
      <c r="C508" s="9" t="s">
        <v>35</v>
      </c>
      <c r="D508" s="19">
        <f>SUM(I509)</f>
        <v>8931</v>
      </c>
      <c r="E508" s="19">
        <f>SUM(J509)</f>
        <v>1325036</v>
      </c>
      <c r="F508" s="71">
        <f>+D508/E508*100</f>
        <v>0.67401942286851069</v>
      </c>
      <c r="G508" s="28"/>
      <c r="H508" s="80"/>
      <c r="I508" s="19"/>
      <c r="J508" s="19"/>
      <c r="K508" s="34"/>
      <c r="L508" s="14"/>
      <c r="M508" s="14"/>
      <c r="N508" s="14"/>
      <c r="O508" s="14"/>
      <c r="P508" s="14"/>
      <c r="Q508" s="14"/>
      <c r="R508" s="14"/>
    </row>
    <row r="509" spans="1:18" s="6" customFormat="1" ht="12" customHeight="1" x14ac:dyDescent="0.15">
      <c r="A509" s="1"/>
      <c r="B509" s="51"/>
      <c r="C509" s="15"/>
      <c r="D509" s="52"/>
      <c r="E509" s="53"/>
      <c r="F509" s="72"/>
      <c r="G509" s="54" t="s">
        <v>1002</v>
      </c>
      <c r="H509" s="78" t="s">
        <v>35</v>
      </c>
      <c r="I509" s="52">
        <v>8931</v>
      </c>
      <c r="J509" s="52">
        <v>1325036</v>
      </c>
      <c r="K509" s="55">
        <f>+I509/J509*100</f>
        <v>0.67401942286851069</v>
      </c>
      <c r="L509" s="14"/>
      <c r="M509" s="14"/>
      <c r="N509" s="14"/>
      <c r="O509" s="14"/>
      <c r="P509" s="14"/>
      <c r="Q509" s="14"/>
      <c r="R509" s="14"/>
    </row>
    <row r="510" spans="1:18" s="17" customFormat="1" ht="15.95" customHeight="1" x14ac:dyDescent="0.15">
      <c r="A510" s="1"/>
      <c r="B510" s="10" t="s">
        <v>1003</v>
      </c>
      <c r="C510" s="9" t="s">
        <v>36</v>
      </c>
      <c r="D510" s="19">
        <f>SUM(I511)</f>
        <v>52086</v>
      </c>
      <c r="E510" s="19">
        <f>SUM(J511)</f>
        <v>5010275</v>
      </c>
      <c r="F510" s="71">
        <f>+D510/E510*100</f>
        <v>1.0395836555877671</v>
      </c>
      <c r="G510" s="28"/>
      <c r="H510" s="80"/>
      <c r="I510" s="19"/>
      <c r="J510" s="19"/>
      <c r="K510" s="34"/>
      <c r="L510" s="14"/>
      <c r="M510" s="14"/>
      <c r="N510" s="14"/>
      <c r="O510" s="14"/>
      <c r="P510" s="14"/>
      <c r="Q510" s="14"/>
      <c r="R510" s="14"/>
    </row>
    <row r="511" spans="1:18" s="6" customFormat="1" ht="12" customHeight="1" thickBot="1" x14ac:dyDescent="0.2">
      <c r="A511" s="1"/>
      <c r="B511" s="51"/>
      <c r="C511" s="15"/>
      <c r="D511" s="52"/>
      <c r="E511" s="53"/>
      <c r="F511" s="72"/>
      <c r="G511" s="54" t="s">
        <v>1004</v>
      </c>
      <c r="H511" s="78" t="s">
        <v>36</v>
      </c>
      <c r="I511" s="52">
        <v>52086</v>
      </c>
      <c r="J511" s="52">
        <v>5010275</v>
      </c>
      <c r="K511" s="55">
        <f>+I511/J511*100</f>
        <v>1.0395836555877671</v>
      </c>
      <c r="L511" s="14"/>
      <c r="M511" s="14"/>
      <c r="N511" s="14"/>
      <c r="O511" s="14"/>
      <c r="P511" s="14"/>
      <c r="Q511" s="14"/>
      <c r="R511" s="14"/>
    </row>
    <row r="512" spans="1:18" s="6" customFormat="1" ht="18" customHeight="1" thickBot="1" x14ac:dyDescent="0.2">
      <c r="A512" s="1"/>
      <c r="B512" s="56"/>
      <c r="C512" s="57"/>
      <c r="D512" s="58"/>
      <c r="E512" s="58"/>
      <c r="F512" s="68"/>
      <c r="G512" s="59" t="s">
        <v>1005</v>
      </c>
      <c r="H512" s="82" t="s">
        <v>155</v>
      </c>
      <c r="I512" s="67">
        <f>SUM(I7:I511)</f>
        <v>7319939</v>
      </c>
      <c r="J512" s="58">
        <f>SUM(J7:J511)</f>
        <v>939674856</v>
      </c>
      <c r="K512" s="60">
        <f>+I512/J512*100</f>
        <v>0.77898636461972126</v>
      </c>
      <c r="L512" s="14"/>
      <c r="M512" s="14"/>
      <c r="N512" s="14"/>
      <c r="O512" s="14"/>
      <c r="P512" s="14"/>
      <c r="Q512" s="14"/>
      <c r="R512" s="14"/>
    </row>
    <row r="513" spans="4:19" ht="12" customHeight="1" x14ac:dyDescent="0.15">
      <c r="S513" s="14"/>
    </row>
    <row r="514" spans="4:19" ht="12" customHeight="1" x14ac:dyDescent="0.15">
      <c r="D514" s="29" t="s">
        <v>1006</v>
      </c>
      <c r="S514" s="14"/>
    </row>
    <row r="515" spans="4:19" ht="12" customHeight="1" x14ac:dyDescent="0.15">
      <c r="S515" s="14"/>
    </row>
    <row r="516" spans="4:19" ht="13.5" customHeight="1" x14ac:dyDescent="0.15">
      <c r="D516" s="29" t="s">
        <v>156</v>
      </c>
      <c r="S516" s="14"/>
    </row>
    <row r="517" spans="4:19" ht="13.5" customHeight="1" x14ac:dyDescent="0.15">
      <c r="D517" s="29" t="s">
        <v>157</v>
      </c>
      <c r="S517" s="14"/>
    </row>
    <row r="518" spans="4:19" ht="13.5" customHeight="1" x14ac:dyDescent="0.15">
      <c r="D518" s="29" t="s">
        <v>158</v>
      </c>
      <c r="S518" s="14"/>
    </row>
    <row r="519" spans="4:19" ht="13.5" customHeight="1" x14ac:dyDescent="0.15">
      <c r="S519" s="14"/>
    </row>
    <row r="520" spans="4:19" ht="13.5" customHeight="1" x14ac:dyDescent="0.15">
      <c r="D520" s="29" t="s">
        <v>1007</v>
      </c>
      <c r="S520" s="14"/>
    </row>
    <row r="521" spans="4:19" ht="13.5" customHeight="1" x14ac:dyDescent="0.15">
      <c r="S521" s="14"/>
    </row>
    <row r="522" spans="4:19" ht="13.5" customHeight="1" x14ac:dyDescent="0.15">
      <c r="S522" s="14"/>
    </row>
    <row r="523" spans="4:19" ht="13.5" customHeight="1" x14ac:dyDescent="0.15"/>
  </sheetData>
  <mergeCells count="6">
    <mergeCell ref="C467:C468"/>
    <mergeCell ref="C85:C86"/>
    <mergeCell ref="C139:C140"/>
    <mergeCell ref="C157:C158"/>
    <mergeCell ref="C387:C388"/>
    <mergeCell ref="C426:C427"/>
  </mergeCells>
  <phoneticPr fontId="1"/>
  <pageMargins left="0.43" right="0.26" top="0.39370078740157483" bottom="0.39370078740157483" header="0.39370078740157483" footer="0.39370078740157483"/>
  <pageSetup paperSize="9" scale="69" orientation="portrait" r:id="rId1"/>
  <headerFooter alignWithMargins="0"/>
  <rowBreaks count="5" manualBreakCount="5">
    <brk id="89" max="10" man="1"/>
    <brk id="176" max="10" man="1"/>
    <brk id="272" max="10" man="1"/>
    <brk id="354" max="10" man="1"/>
    <brk id="441" max="10" man="1"/>
  </rowBreaks>
  <colBreaks count="1" manualBreakCount="1">
    <brk id="29" max="1048575" man="1"/>
  </colBreaks>
  <ignoredErrors>
    <ignoredError sqref="B7:K425 B428:K466 B427 D427:K427 B426 D426:K426 B469:K512 B468 D468:K468 B467 D467:K4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生産額表</vt:lpstr>
      <vt:lpstr>生産額表!Print_Area</vt:lpstr>
      <vt:lpstr>生産額表!Print_Titles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和歌山県庁</dc:creator>
  <cp:lastModifiedBy>分析４号</cp:lastModifiedBy>
  <cp:lastPrinted>2016-03-14T01:24:58Z</cp:lastPrinted>
  <dcterms:created xsi:type="dcterms:W3CDTF">2004-07-06T03:10:39Z</dcterms:created>
  <dcterms:modified xsi:type="dcterms:W3CDTF">2016-03-14T01:34:11Z</dcterms:modified>
</cp:coreProperties>
</file>