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360" yWindow="2235" windowWidth="15690" windowHeight="4725"/>
  </bookViews>
  <sheets>
    <sheet name="１ " sheetId="416" r:id="rId1"/>
    <sheet name="２" sheetId="417" r:id="rId2"/>
    <sheet name="３" sheetId="391" r:id="rId3"/>
    <sheet name="４" sheetId="392" r:id="rId4"/>
    <sheet name="グラフ(CI)" sheetId="378"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_123Graph_A" localSheetId="0" hidden="1">'[1]２－３'!#REF!</definedName>
    <definedName name="__123Graph_A" localSheetId="1" hidden="1">'[1]２－３'!#REF!</definedName>
    <definedName name="__123Graph_A" hidden="1">'[2]２－３'!#REF!</definedName>
    <definedName name="__123Graph_A1" localSheetId="0" hidden="1">#REF!</definedName>
    <definedName name="__123Graph_A1" localSheetId="1" hidden="1">#REF!</definedName>
    <definedName name="__123Graph_A1" hidden="1">#REF!</definedName>
    <definedName name="__123Graph_A2" localSheetId="0" hidden="1">#REF!</definedName>
    <definedName name="__123Graph_A2" localSheetId="1" hidden="1">#REF!</definedName>
    <definedName name="__123Graph_A2" hidden="1">#REF!</definedName>
    <definedName name="__123Graph_ADI" localSheetId="0" hidden="1">#REF!</definedName>
    <definedName name="__123Graph_ADI" localSheetId="1" hidden="1">#REF!</definedName>
    <definedName name="__123Graph_ADI" hidden="1">#REF!</definedName>
    <definedName name="__123Graph_A移転率" hidden="1">[3]ｸﾞﾗﾌﾃﾞｰﾀ!$J$38:$J$42</definedName>
    <definedName name="__123Graph_A寄与度" hidden="1">[3]ｸﾞﾗﾌﾃﾞｰﾀ!$H$24:$H$32</definedName>
    <definedName name="__123Graph_A生鮮果物" hidden="1">#REF!</definedName>
    <definedName name="__123Graph_A生鮮魚介" hidden="1">#REF!</definedName>
    <definedName name="__123Graph_A生鮮野菜" hidden="1">#REF!</definedName>
    <definedName name="__123Graph_A負担率" hidden="1">[3]ｸﾞﾗﾌﾃﾞｰﾀ!$G$38:$G$42</definedName>
    <definedName name="__123Graph_A労働率" hidden="1">[3]ｸﾞﾗﾌﾃﾞｰﾀ!$B$38:$B$51</definedName>
    <definedName name="__123Graph_B" localSheetId="0" hidden="1">'[1]２－３'!#REF!</definedName>
    <definedName name="__123Graph_B" localSheetId="1" hidden="1">'[1]２－３'!#REF!</definedName>
    <definedName name="__123Graph_B" hidden="1">'[2]２－３'!#REF!</definedName>
    <definedName name="__123Graph_B1" hidden="1">#REF!</definedName>
    <definedName name="__123Graph_B2" hidden="1">#REF!</definedName>
    <definedName name="__123Graph_B移転率" hidden="1">[3]ｸﾞﾗﾌﾃﾞｰﾀ!$K$38:$K$42</definedName>
    <definedName name="__123Graph_B生鮮果物" hidden="1">#REF!</definedName>
    <definedName name="__123Graph_B生鮮魚介" hidden="1">#REF!</definedName>
    <definedName name="__123Graph_B生鮮野菜" hidden="1">#REF!</definedName>
    <definedName name="__123Graph_B労働率" hidden="1">[3]ｸﾞﾗﾌﾃﾞｰﾀ!$C$38:$C$51</definedName>
    <definedName name="__123Graph_C" localSheetId="0" hidden="1">'[1]２－３'!#REF!</definedName>
    <definedName name="__123Graph_C" localSheetId="1" hidden="1">'[1]２－３'!#REF!</definedName>
    <definedName name="__123Graph_C" hidden="1">'[2]２－３'!#REF!</definedName>
    <definedName name="__123Graph_C1" hidden="1">#REF!</definedName>
    <definedName name="__123Graph_C2" hidden="1">#REF!</definedName>
    <definedName name="__123Graph_C生鮮果物" hidden="1">#REF!</definedName>
    <definedName name="__123Graph_C生鮮魚介" hidden="1">#REF!</definedName>
    <definedName name="__123Graph_C生鮮野菜" hidden="1">#REF!</definedName>
    <definedName name="__123Graph_D" localSheetId="0" hidden="1">'１ '!#REF!</definedName>
    <definedName name="__123Graph_D" localSheetId="1" hidden="1">[4]図１!#REF!</definedName>
    <definedName name="__123Graph_D" hidden="1">[5]図１!#REF!</definedName>
    <definedName name="__123Graph_D1" localSheetId="0" hidden="1">#REF!</definedName>
    <definedName name="__123Graph_D1" localSheetId="1" hidden="1">#REF!</definedName>
    <definedName name="__123Graph_D1" hidden="1">#REF!</definedName>
    <definedName name="__123Graph_D2" localSheetId="0" hidden="1">#REF!</definedName>
    <definedName name="__123Graph_D2" localSheetId="1" hidden="1">#REF!</definedName>
    <definedName name="__123Graph_D2" hidden="1">#REF!</definedName>
    <definedName name="__123Graph_D寄与度" hidden="1">[3]ｸﾞﾗﾌﾃﾞｰﾀ!$I$24:$I$32</definedName>
    <definedName name="__123Graph_E" localSheetId="0" hidden="1">[4]図１!$C$2:$C$4</definedName>
    <definedName name="__123Graph_E" localSheetId="1" hidden="1">[4]図１!$C$2:$C$4</definedName>
    <definedName name="__123Graph_E" hidden="1">[5]図１!$C$2:$C$4</definedName>
    <definedName name="__123Graph_E1" hidden="1">#REF!</definedName>
    <definedName name="__123Graph_E2" hidden="1">#REF!</definedName>
    <definedName name="__123Graph_E負担率" hidden="1">[3]ｸﾞﾗﾌﾃﾞｰﾀ!$F$38:$F$42</definedName>
    <definedName name="__123Graph_F" hidden="1">[3]ｸﾞﾗﾌﾃﾞｰﾀ!$H$38:$H$42</definedName>
    <definedName name="__123Graph_F1" hidden="1">#REF!</definedName>
    <definedName name="__123Graph_F2" hidden="1">#REF!</definedName>
    <definedName name="__123Graph_F寄与度" hidden="1">[3]ｸﾞﾗﾌﾃﾞｰﾀ!$J$24:$J$32</definedName>
    <definedName name="__123Graph_F負担率" hidden="1">[3]ｸﾞﾗﾌﾃﾞｰﾀ!$H$38:$H$42</definedName>
    <definedName name="__123Graph_X" localSheetId="0" hidden="1">'[1]２－３'!#REF!</definedName>
    <definedName name="__123Graph_X" localSheetId="1" hidden="1">'[1]２－３'!#REF!</definedName>
    <definedName name="__123Graph_X" hidden="1">'[2]２－３'!#REF!</definedName>
    <definedName name="__123Graph_X1" hidden="1">#REF!</definedName>
    <definedName name="__123Graph_X2" hidden="1">#REF!</definedName>
    <definedName name="__123Graph_XDI" hidden="1">#REF!</definedName>
    <definedName name="__123Graph_X移転率" hidden="1">[3]ｸﾞﾗﾌﾃﾞｰﾀ!$A$38:$A$51</definedName>
    <definedName name="__123Graph_X寄与度" hidden="1">[3]ｸﾞﾗﾌﾃﾞｰﾀ!$A$24:$A$32</definedName>
    <definedName name="__123Graph_X生鮮果物" hidden="1">#REF!</definedName>
    <definedName name="__123Graph_X生鮮魚介" hidden="1">#REF!</definedName>
    <definedName name="__123Graph_X生鮮野菜" hidden="1">#REF!</definedName>
    <definedName name="__123Graph_X負担率" hidden="1">[3]ｸﾞﾗﾌﾃﾞｰﾀ!$A$38:$A$51</definedName>
    <definedName name="__123Graph_X累積DI" hidden="1">#REF!</definedName>
    <definedName name="__123Graph_X労働率" hidden="1">[3]ｸﾞﾗﾌﾃﾞｰﾀ!$A$38:$A$51</definedName>
    <definedName name="_11" hidden="1">[3]ｸﾞﾗﾌﾃﾞｰﾀ!$F$38:$F$42</definedName>
    <definedName name="_122" hidden="1">#REF!</definedName>
    <definedName name="_1223" localSheetId="0" hidden="1">'[6]２－３'!#REF!</definedName>
    <definedName name="_1223" localSheetId="1" hidden="1">'[6]２－３'!#REF!</definedName>
    <definedName name="_1223" hidden="1">'[6]２－３'!#REF!</definedName>
    <definedName name="_123" localSheetId="0" hidden="1">'[6]２－３'!#REF!</definedName>
    <definedName name="_123" localSheetId="1" hidden="1">'[6]２－３'!#REF!</definedName>
    <definedName name="_123" hidden="1">'[6]２－３'!#REF!</definedName>
    <definedName name="_123graph_X" hidden="1">'[6]２－３'!#REF!</definedName>
    <definedName name="_13" localSheetId="0" hidden="1">#REF!</definedName>
    <definedName name="_13" localSheetId="1" hidden="1">#REF!</definedName>
    <definedName name="_13" hidden="1">#REF!</definedName>
    <definedName name="_34" localSheetId="0" hidden="1">#REF!</definedName>
    <definedName name="_34" localSheetId="1" hidden="1">#REF!</definedName>
    <definedName name="_34" hidden="1">#REF!</definedName>
    <definedName name="_Fill" localSheetId="0" hidden="1">#REF!</definedName>
    <definedName name="_Fill" localSheetId="1" hidden="1">#REF!</definedName>
    <definedName name="_Fill" hidden="1">#REF!</definedName>
    <definedName name="_Key1" hidden="1">#REF!</definedName>
    <definedName name="_Order1" hidden="1">0</definedName>
    <definedName name="_Order2" hidden="1">255</definedName>
    <definedName name="_Regression_Int" localSheetId="0" hidden="1">1</definedName>
    <definedName name="\i">#N/A</definedName>
    <definedName name="\j">#N/A</definedName>
    <definedName name="\k">#N/A</definedName>
    <definedName name="\p" localSheetId="0">'１ '!#REF!</definedName>
    <definedName name="\p" localSheetId="1">[7]統計3P4P!#REF!</definedName>
    <definedName name="\p">[7]統計3P4P!#REF!</definedName>
    <definedName name="\q" localSheetId="0">#N/A</definedName>
    <definedName name="\q">[7]統計3P4P!$G$2</definedName>
    <definedName name="\x">#N/A</definedName>
    <definedName name="\z">#N/A</definedName>
    <definedName name="a" localSheetId="0">'１ '!#REF!</definedName>
    <definedName name="aa" localSheetId="0" hidden="1">'[6]２－３'!#REF!</definedName>
    <definedName name="aa" localSheetId="1" hidden="1">'[6]２－３'!#REF!</definedName>
    <definedName name="aa" hidden="1">'[6]２－３'!#REF!</definedName>
    <definedName name="b" localSheetId="0">'１ '!#REF!</definedName>
    <definedName name="bkname_moto">[8]基本情報!$E$8</definedName>
    <definedName name="Data" localSheetId="0">#REF!</definedName>
    <definedName name="Data" localSheetId="1">#REF!</definedName>
    <definedName name="Data">#REF!</definedName>
    <definedName name="DataEnd" localSheetId="0">#REF!</definedName>
    <definedName name="DataEnd" localSheetId="1">#REF!</definedName>
    <definedName name="DataEnd">#REF!</definedName>
    <definedName name="e" localSheetId="0" hidden="1">#REF!</definedName>
    <definedName name="e" localSheetId="1" hidden="1">#REF!</definedName>
    <definedName name="e" hidden="1">#REF!</definedName>
    <definedName name="eeg" hidden="1">#REF!</definedName>
    <definedName name="ergg" hidden="1">#REF!</definedName>
    <definedName name="graph" localSheetId="0" hidden="1">'[6]２－３'!#REF!</definedName>
    <definedName name="graph" localSheetId="1" hidden="1">'[6]２－３'!#REF!</definedName>
    <definedName name="graph" hidden="1">'[6]２－３'!#REF!</definedName>
    <definedName name="grrghh" hidden="1">'[9]２－３'!#REF!</definedName>
    <definedName name="Hyousoku" localSheetId="0">#REF!</definedName>
    <definedName name="Hyousoku" localSheetId="1">#REF!</definedName>
    <definedName name="Hyousoku">#REF!</definedName>
    <definedName name="HyousokuArea" localSheetId="0">#REF!</definedName>
    <definedName name="HyousokuArea" localSheetId="1">#REF!</definedName>
    <definedName name="HyousokuArea">#REF!</definedName>
    <definedName name="HyousokuEnd" localSheetId="0">#REF!</definedName>
    <definedName name="HyousokuEnd" localSheetId="1">#REF!</definedName>
    <definedName name="HyousokuEnd">#REF!</definedName>
    <definedName name="Hyoutou">#REF!</definedName>
    <definedName name="hyty" hidden="1">#REF!</definedName>
    <definedName name="ｌ" hidden="1">'[10]２－３'!#REF!</definedName>
    <definedName name="oo" localSheetId="0" hidden="1">#REF!</definedName>
    <definedName name="oo" localSheetId="1" hidden="1">#REF!</definedName>
    <definedName name="oo" hidden="1">#REF!</definedName>
    <definedName name="print_are">#REF!</definedName>
    <definedName name="_xlnm.Print_Area" localSheetId="0">'１ '!$A$1:$L$69</definedName>
    <definedName name="_xlnm.Print_Area" localSheetId="1">#REF!</definedName>
    <definedName name="_xlnm.Print_Area" localSheetId="2">'３'!$A$1:$K$96</definedName>
    <definedName name="_xlnm.Print_Area" localSheetId="3">'４'!$A$1:$K$97</definedName>
    <definedName name="_xlnm.Print_Area">#REF!</definedName>
    <definedName name="Print_Area_MI" localSheetId="0">#N/A</definedName>
    <definedName name="Print_Area_MI">[7]統計3P4P!$B$2:$K$186</definedName>
    <definedName name="q" localSheetId="0" hidden="1">#REF!</definedName>
    <definedName name="q" localSheetId="1" hidden="1">#REF!</definedName>
    <definedName name="q" hidden="1">#REF!</definedName>
    <definedName name="Rangai0" localSheetId="0">#REF!</definedName>
    <definedName name="Rangai0" localSheetId="1">#REF!</definedName>
    <definedName name="Rangai0">#REF!</definedName>
    <definedName name="range_cur">[8]基本情報!$H$8</definedName>
    <definedName name="range_han_kei">[8]基本情報!$E$3</definedName>
    <definedName name="range_han_tuki">[8]基本情報!$E$1</definedName>
    <definedName name="range_moto">[8]基本情報!$F$8</definedName>
    <definedName name="range_moto_kei">[8]基本情報!$H$3</definedName>
    <definedName name="range_moto_tuki">[8]基本情報!$H$1</definedName>
    <definedName name="range_saki">[8]基本情報!$G$8</definedName>
    <definedName name="range_saki_kei">[8]基本情報!$H$4</definedName>
    <definedName name="range_saki_tuki">[8]基本情報!$H$2</definedName>
    <definedName name="rtj" hidden="1">#REF!</definedName>
    <definedName name="rtyu" localSheetId="0" hidden="1">#REF!</definedName>
    <definedName name="rtyu" localSheetId="1" hidden="1">#REF!</definedName>
    <definedName name="rtyu" hidden="1">#REF!</definedName>
    <definedName name="seyu" hidden="1">#REF!</definedName>
    <definedName name="sssdd" localSheetId="0" hidden="1">#REF!</definedName>
    <definedName name="sssdd" localSheetId="1" hidden="1">#REF!</definedName>
    <definedName name="sssdd" hidden="1">#REF!</definedName>
    <definedName name="sssss" localSheetId="0" hidden="1">#REF!</definedName>
    <definedName name="sssss" localSheetId="1" hidden="1">#REF!</definedName>
    <definedName name="sssss" hidden="1">#REF!</definedName>
    <definedName name="Title">#REF!</definedName>
    <definedName name="TitleEnglish">#REF!</definedName>
    <definedName name="u" hidden="1">#REF!</definedName>
    <definedName name="ui" hidden="1">#REF!</definedName>
    <definedName name="uip" hidden="1">#REF!</definedName>
    <definedName name="uujkkk" hidden="1">#REF!</definedName>
    <definedName name="uuuu" hidden="1">'[6]２－３'!#REF!</definedName>
    <definedName name="wty" localSheetId="0" hidden="1">#REF!</definedName>
    <definedName name="wty" localSheetId="1" hidden="1">#REF!</definedName>
    <definedName name="wty" hidden="1">#REF!</definedName>
    <definedName name="yr" hidden="1">#REF!</definedName>
    <definedName name="yu" hidden="1">#REF!</definedName>
    <definedName name="yyyu" hidden="1">#REF!</definedName>
    <definedName name="お">#REF!</definedName>
    <definedName name="おｐ" hidden="1">#REF!</definedName>
    <definedName name="おお" hidden="1">#REF!</definedName>
    <definedName name="っｒ">#REF!</definedName>
    <definedName name="年表" hidden="1">#REF!</definedName>
  </definedNames>
  <calcPr calcId="145621"/>
</workbook>
</file>

<file path=xl/calcChain.xml><?xml version="1.0" encoding="utf-8"?>
<calcChain xmlns="http://schemas.openxmlformats.org/spreadsheetml/2006/main">
  <c r="N38" i="416" l="1"/>
  <c r="O38" i="416"/>
  <c r="P38" i="416"/>
  <c r="Q38" i="416"/>
  <c r="R38" i="416"/>
  <c r="S38" i="416"/>
  <c r="T38" i="416"/>
</calcChain>
</file>

<file path=xl/sharedStrings.xml><?xml version="1.0" encoding="utf-8"?>
<sst xmlns="http://schemas.openxmlformats.org/spreadsheetml/2006/main" count="421" uniqueCount="273">
  <si>
    <t>　統計ニュース</t>
  </si>
  <si>
    <t>和歌山県 調査統計課</t>
    <rPh sb="5" eb="7">
      <t>チョウサ</t>
    </rPh>
    <phoneticPr fontId="4"/>
  </si>
  <si>
    <t>指標の動向</t>
    <rPh sb="0" eb="2">
      <t>シヒョウ</t>
    </rPh>
    <rPh sb="3" eb="5">
      <t>ドウコウ</t>
    </rPh>
    <phoneticPr fontId="4"/>
  </si>
  <si>
    <t>１ 鉱工業生産指数</t>
  </si>
  <si>
    <t>和歌山県</t>
    <rPh sb="3" eb="4">
      <t>ケン</t>
    </rPh>
    <phoneticPr fontId="4"/>
  </si>
  <si>
    <t>(季節調整済指数)</t>
    <rPh sb="6" eb="8">
      <t>シスウ</t>
    </rPh>
    <phoneticPr fontId="4"/>
  </si>
  <si>
    <t xml:space="preserve">             3</t>
  </si>
  <si>
    <t xml:space="preserve">             4</t>
  </si>
  <si>
    <t xml:space="preserve">             5</t>
  </si>
  <si>
    <t xml:space="preserve">             6</t>
  </si>
  <si>
    <t xml:space="preserve">             7</t>
  </si>
  <si>
    <t xml:space="preserve">             8</t>
  </si>
  <si>
    <t>年.月</t>
  </si>
  <si>
    <t>％</t>
  </si>
  <si>
    <t>３ 物価指数，家計消費支出</t>
  </si>
  <si>
    <t>消費者物価指数 総合</t>
  </si>
  <si>
    <t xml:space="preserve"> 消費者物価指数</t>
  </si>
  <si>
    <t>家計消費支出（月平均）</t>
  </si>
  <si>
    <t>　(農林漁家世帯を含む)　</t>
    <phoneticPr fontId="4"/>
  </si>
  <si>
    <t>和歌山市</t>
  </si>
  <si>
    <t>全  国</t>
  </si>
  <si>
    <t>和歌山市</t>
    <phoneticPr fontId="4"/>
  </si>
  <si>
    <t>二人以上の
世帯</t>
    <rPh sb="0" eb="2">
      <t>フタリ</t>
    </rPh>
    <rPh sb="2" eb="4">
      <t>イジョウ</t>
    </rPh>
    <rPh sb="6" eb="8">
      <t>セタイ</t>
    </rPh>
    <phoneticPr fontId="4"/>
  </si>
  <si>
    <r>
      <t>(20</t>
    </r>
    <r>
      <rPr>
        <sz val="14"/>
        <rFont val="ＭＳ 明朝"/>
        <family val="1"/>
        <charset val="128"/>
      </rPr>
      <t>10</t>
    </r>
    <r>
      <rPr>
        <sz val="14"/>
        <rFont val="ＭＳ 明朝"/>
        <family val="1"/>
        <charset val="128"/>
      </rPr>
      <t>年=100)</t>
    </r>
    <rPh sb="5" eb="6">
      <t>ネン</t>
    </rPh>
    <phoneticPr fontId="4"/>
  </si>
  <si>
    <t xml:space="preserve">     千円</t>
  </si>
  <si>
    <t>20(2008)</t>
  </si>
  <si>
    <t>(常用雇用者30人以上の事業所，調査産業計常用雇用者1人月平均)</t>
  </si>
  <si>
    <t xml:space="preserve"> 和歌山県</t>
    <rPh sb="4" eb="5">
      <t>ケン</t>
    </rPh>
    <phoneticPr fontId="4"/>
  </si>
  <si>
    <t xml:space="preserve"> 全国</t>
  </si>
  <si>
    <t>全国</t>
  </si>
  <si>
    <t xml:space="preserve"> 総実</t>
  </si>
  <si>
    <t xml:space="preserve"> 労働時間</t>
  </si>
  <si>
    <t>千円</t>
  </si>
  <si>
    <t>時間</t>
  </si>
  <si>
    <t>和　歌　山　県</t>
    <rPh sb="6" eb="7">
      <t>ケン</t>
    </rPh>
    <phoneticPr fontId="4"/>
  </si>
  <si>
    <t>全　国</t>
  </si>
  <si>
    <t>求 人 倍 率</t>
  </si>
  <si>
    <t>求　職　者　数</t>
    <rPh sb="4" eb="5">
      <t>シャ</t>
    </rPh>
    <phoneticPr fontId="4"/>
  </si>
  <si>
    <t>求　人　数</t>
  </si>
  <si>
    <t>新　　規</t>
  </si>
  <si>
    <t>有　　効</t>
  </si>
  <si>
    <t>倍</t>
  </si>
  <si>
    <t>人</t>
  </si>
  <si>
    <t>21(2009)</t>
  </si>
  <si>
    <t>年.月</t>
    <phoneticPr fontId="4"/>
  </si>
  <si>
    <t>大型小売</t>
  </si>
  <si>
    <t>企　業</t>
  </si>
  <si>
    <t xml:space="preserve"> 倒　産</t>
  </si>
  <si>
    <t>公共工事</t>
  </si>
  <si>
    <t>店販売額</t>
  </si>
  <si>
    <t>東京商工リサーチ和歌山支店調べ</t>
    <rPh sb="0" eb="2">
      <t>トウキョウ</t>
    </rPh>
    <rPh sb="2" eb="4">
      <t>ショウコウ</t>
    </rPh>
    <rPh sb="8" eb="11">
      <t>ワカヤマ</t>
    </rPh>
    <rPh sb="11" eb="13">
      <t>シテン</t>
    </rPh>
    <rPh sb="13" eb="14">
      <t>シラ</t>
    </rPh>
    <phoneticPr fontId="4"/>
  </si>
  <si>
    <t>請負金額</t>
  </si>
  <si>
    <t>居住専用</t>
  </si>
  <si>
    <t>戸数</t>
  </si>
  <si>
    <t>床面積</t>
  </si>
  <si>
    <t>(百貨店+</t>
  </si>
  <si>
    <t>件数</t>
    <phoneticPr fontId="4"/>
  </si>
  <si>
    <t xml:space="preserve">負債総額 </t>
    <phoneticPr fontId="4"/>
  </si>
  <si>
    <t>億円</t>
  </si>
  <si>
    <t>千㎡</t>
  </si>
  <si>
    <t>戸</t>
  </si>
  <si>
    <t>百万円</t>
  </si>
  <si>
    <t>件</t>
  </si>
  <si>
    <t xml:space="preserve">     5</t>
    <phoneticPr fontId="4"/>
  </si>
  <si>
    <t xml:space="preserve">     9</t>
    <phoneticPr fontId="4"/>
  </si>
  <si>
    <t>22(2010)</t>
  </si>
  <si>
    <t>〒640-8585　　　　　　　　　　　　　　　　　　　　　　　　　　          和歌山市小松原通一丁目１番地
企画調整班</t>
    <rPh sb="60" eb="62">
      <t>キカク</t>
    </rPh>
    <rPh sb="62" eb="64">
      <t>チョウセイ</t>
    </rPh>
    <phoneticPr fontId="4"/>
  </si>
  <si>
    <t>和歌山県（ＣＩ）</t>
    <rPh sb="0" eb="3">
      <t>ワカヤマ</t>
    </rPh>
    <rPh sb="3" eb="4">
      <t>ケン</t>
    </rPh>
    <phoneticPr fontId="4"/>
  </si>
  <si>
    <t>全国（ＣＩ）</t>
    <rPh sb="0" eb="2">
      <t>ゼンコク</t>
    </rPh>
    <phoneticPr fontId="4"/>
  </si>
  <si>
    <t>年.月</t>
    <phoneticPr fontId="4"/>
  </si>
  <si>
    <t>CI</t>
    <phoneticPr fontId="4"/>
  </si>
  <si>
    <r>
      <t>D</t>
    </r>
    <r>
      <rPr>
        <sz val="14"/>
        <rFont val="ＭＳ 明朝"/>
        <family val="1"/>
        <charset val="128"/>
      </rPr>
      <t>I</t>
    </r>
    <phoneticPr fontId="4"/>
  </si>
  <si>
    <t>生鮮食品を除く総合</t>
    <phoneticPr fontId="4"/>
  </si>
  <si>
    <t>23(2011)</t>
  </si>
  <si>
    <t>（併用等を含む）</t>
    <rPh sb="1" eb="3">
      <t>ヘイヨウ</t>
    </rPh>
    <rPh sb="3" eb="4">
      <t>トウ</t>
    </rPh>
    <rPh sb="5" eb="6">
      <t>フク</t>
    </rPh>
    <phoneticPr fontId="4"/>
  </si>
  <si>
    <t>全  国</t>
    <phoneticPr fontId="4"/>
  </si>
  <si>
    <t>近  畿</t>
    <phoneticPr fontId="4"/>
  </si>
  <si>
    <t>製造工業</t>
    <phoneticPr fontId="4"/>
  </si>
  <si>
    <t xml:space="preserve"> 製造工業</t>
    <phoneticPr fontId="4"/>
  </si>
  <si>
    <t xml:space="preserve">勤労者世帯
</t>
    <phoneticPr fontId="4"/>
  </si>
  <si>
    <t>現 金 給 与 総 額</t>
    <phoneticPr fontId="4"/>
  </si>
  <si>
    <t>前年(同月)比</t>
    <phoneticPr fontId="4"/>
  </si>
  <si>
    <t xml:space="preserve">  うち</t>
    <phoneticPr fontId="4"/>
  </si>
  <si>
    <t>全国</t>
    <phoneticPr fontId="4"/>
  </si>
  <si>
    <t>所定内</t>
    <phoneticPr fontId="4"/>
  </si>
  <si>
    <t>所定外</t>
    <phoneticPr fontId="4"/>
  </si>
  <si>
    <t>倍</t>
    <phoneticPr fontId="4"/>
  </si>
  <si>
    <t>非居住専用</t>
    <phoneticPr fontId="4"/>
  </si>
  <si>
    <t>H17.1</t>
    <phoneticPr fontId="4"/>
  </si>
  <si>
    <t>19.1</t>
    <phoneticPr fontId="4"/>
  </si>
  <si>
    <t>20.1</t>
    <phoneticPr fontId="4"/>
  </si>
  <si>
    <t>21.1</t>
    <phoneticPr fontId="4"/>
  </si>
  <si>
    <t>22.1</t>
    <phoneticPr fontId="4"/>
  </si>
  <si>
    <t>25.1</t>
    <phoneticPr fontId="4"/>
  </si>
  <si>
    <t>国内企業
物価指数</t>
    <rPh sb="0" eb="2">
      <t>コクナイ</t>
    </rPh>
    <rPh sb="2" eb="4">
      <t>キギョウ</t>
    </rPh>
    <phoneticPr fontId="4"/>
  </si>
  <si>
    <r>
      <t xml:space="preserve"> </t>
    </r>
    <r>
      <rPr>
        <sz val="14"/>
        <rFont val="ＭＳ 明朝"/>
        <family val="1"/>
        <charset val="128"/>
      </rPr>
      <t>ｽ-ﾊﾟ-)</t>
    </r>
    <phoneticPr fontId="4"/>
  </si>
  <si>
    <t>注）</t>
    <rPh sb="0" eb="1">
      <t>チュウ</t>
    </rPh>
    <phoneticPr fontId="4"/>
  </si>
  <si>
    <t>注）西日本建設業保証（株）の前払金保証実績による請負金額です。</t>
    <rPh sb="0" eb="1">
      <t>チュウ</t>
    </rPh>
    <rPh sb="2" eb="5">
      <t>ニシニホン</t>
    </rPh>
    <rPh sb="5" eb="8">
      <t>ケンセツギョウ</t>
    </rPh>
    <rPh sb="8" eb="10">
      <t>ホショウ</t>
    </rPh>
    <rPh sb="10" eb="13">
      <t>カブ</t>
    </rPh>
    <rPh sb="14" eb="16">
      <t>マエバラ</t>
    </rPh>
    <rPh sb="16" eb="17">
      <t>キン</t>
    </rPh>
    <rPh sb="17" eb="19">
      <t>ホショウ</t>
    </rPh>
    <rPh sb="19" eb="21">
      <t>ジッセキ</t>
    </rPh>
    <rPh sb="24" eb="26">
      <t>ウケオイ</t>
    </rPh>
    <rPh sb="26" eb="28">
      <t>キンガク</t>
    </rPh>
    <phoneticPr fontId="4"/>
  </si>
  <si>
    <t>新設着工住宅</t>
    <rPh sb="2" eb="4">
      <t>チャッコウ</t>
    </rPh>
    <rPh sb="4" eb="6">
      <t>ジュウタク</t>
    </rPh>
    <phoneticPr fontId="4"/>
  </si>
  <si>
    <r>
      <t>建築物着工床面積　</t>
    </r>
    <r>
      <rPr>
        <sz val="14"/>
        <rFont val="ＭＳ 明朝"/>
        <family val="1"/>
        <charset val="128"/>
      </rPr>
      <t>　　　</t>
    </r>
    <r>
      <rPr>
        <sz val="14"/>
        <rFont val="ＭＳ 明朝"/>
        <family val="1"/>
        <charset val="128"/>
      </rPr>
      <t xml:space="preserve">    </t>
    </r>
    <phoneticPr fontId="4"/>
  </si>
  <si>
    <t>(新規学卒者を除きパートタイムを含む)</t>
    <phoneticPr fontId="4"/>
  </si>
  <si>
    <t>２ 景気動向指数</t>
    <phoneticPr fontId="4"/>
  </si>
  <si>
    <t>６ 県内主要経済指標</t>
    <phoneticPr fontId="4"/>
  </si>
  <si>
    <t>５ 労働力需給</t>
    <phoneticPr fontId="4"/>
  </si>
  <si>
    <t xml:space="preserve">             9</t>
    <phoneticPr fontId="4"/>
  </si>
  <si>
    <t xml:space="preserve">            11</t>
    <phoneticPr fontId="4"/>
  </si>
  <si>
    <t xml:space="preserve">            10</t>
    <phoneticPr fontId="4"/>
  </si>
  <si>
    <r>
      <t xml:space="preserve">  平成</t>
    </r>
    <r>
      <rPr>
        <sz val="14"/>
        <rFont val="ＭＳ 明朝"/>
        <family val="1"/>
        <charset val="128"/>
      </rPr>
      <t>22</t>
    </r>
    <r>
      <rPr>
        <sz val="14"/>
        <rFont val="ＭＳ 明朝"/>
        <family val="1"/>
        <charset val="128"/>
      </rPr>
      <t>(20</t>
    </r>
    <r>
      <rPr>
        <sz val="14"/>
        <rFont val="ＭＳ 明朝"/>
        <family val="1"/>
        <charset val="128"/>
      </rPr>
      <t>10</t>
    </r>
    <r>
      <rPr>
        <sz val="14"/>
        <rFont val="ＭＳ 明朝"/>
        <family val="1"/>
        <charset val="128"/>
      </rPr>
      <t>)年=100</t>
    </r>
    <phoneticPr fontId="4"/>
  </si>
  <si>
    <t>鉄  鋼</t>
  </si>
  <si>
    <t>金属製品</t>
    <rPh sb="0" eb="2">
      <t>キンゾク</t>
    </rPh>
    <rPh sb="2" eb="4">
      <t>セイヒン</t>
    </rPh>
    <phoneticPr fontId="4"/>
  </si>
  <si>
    <t>機  械</t>
  </si>
  <si>
    <t>化  学</t>
  </si>
  <si>
    <t>石油･石炭</t>
  </si>
  <si>
    <t>ﾌﾟﾗｽﾁｯｸ製品</t>
    <rPh sb="7" eb="9">
      <t>セイヒン</t>
    </rPh>
    <phoneticPr fontId="4"/>
  </si>
  <si>
    <t>（原　指　数）</t>
    <rPh sb="1" eb="2">
      <t>ハラ</t>
    </rPh>
    <rPh sb="3" eb="4">
      <t>ユビ</t>
    </rPh>
    <rPh sb="5" eb="6">
      <t>カズ</t>
    </rPh>
    <phoneticPr fontId="4"/>
  </si>
  <si>
    <t>平成20(2008)</t>
    <rPh sb="0" eb="2">
      <t>ヘイセイ</t>
    </rPh>
    <phoneticPr fontId="4"/>
  </si>
  <si>
    <t xml:space="preserve">            12</t>
    <phoneticPr fontId="4"/>
  </si>
  <si>
    <t>平成22(2010)年=100</t>
    <rPh sb="0" eb="2">
      <t>ヘイセイ</t>
    </rPh>
    <phoneticPr fontId="4"/>
  </si>
  <si>
    <t>注）CI：各指標の前月比での変化率を１つの指標に合成したもの。景気の変動の相対的な大きさやテンポを示します。</t>
    <rPh sb="0" eb="1">
      <t>チュウ</t>
    </rPh>
    <phoneticPr fontId="4"/>
  </si>
  <si>
    <t>(季節調整済指数)</t>
    <rPh sb="5" eb="7">
      <t>シスウ</t>
    </rPh>
    <phoneticPr fontId="4"/>
  </si>
  <si>
    <t>景気動向指数(一致)　注）</t>
    <phoneticPr fontId="4"/>
  </si>
  <si>
    <t>年.月</t>
    <phoneticPr fontId="4"/>
  </si>
  <si>
    <t>24(2012)</t>
  </si>
  <si>
    <t>25(2013)</t>
  </si>
  <si>
    <r>
      <t>(</t>
    </r>
    <r>
      <rPr>
        <sz val="14"/>
        <rFont val="ＭＳ 明朝"/>
        <family val="1"/>
        <charset val="128"/>
      </rPr>
      <t>H22=100)</t>
    </r>
    <phoneticPr fontId="4"/>
  </si>
  <si>
    <t>　  DI：景気に敏感な経済指標を３ヶ月前と比較し、５０％を基準に景気判断する方法。景気の方向性を示します。</t>
    <phoneticPr fontId="4"/>
  </si>
  <si>
    <t>H18.1</t>
    <phoneticPr fontId="4"/>
  </si>
  <si>
    <t>(2010年=100)</t>
    <phoneticPr fontId="4"/>
  </si>
  <si>
    <t>４ 賃金, 労働時間</t>
    <phoneticPr fontId="4"/>
  </si>
  <si>
    <t>注1) 勤労者世帯とは「二人以上の世帯のうち、勤労者世帯」を指します。</t>
    <phoneticPr fontId="4"/>
  </si>
  <si>
    <t>注2) 「P」は速報値です。</t>
    <phoneticPr fontId="4"/>
  </si>
  <si>
    <t>企業向け
サービス
価格指数</t>
    <rPh sb="10" eb="12">
      <t>カカク</t>
    </rPh>
    <rPh sb="12" eb="14">
      <t>シスウ</t>
    </rPh>
    <phoneticPr fontId="4"/>
  </si>
  <si>
    <t>勤労者世帯
　注1）</t>
    <rPh sb="7" eb="8">
      <t>チュウ</t>
    </rPh>
    <phoneticPr fontId="4"/>
  </si>
  <si>
    <t xml:space="preserve">             7</t>
    <phoneticPr fontId="4"/>
  </si>
  <si>
    <t xml:space="preserve">             8</t>
    <phoneticPr fontId="4"/>
  </si>
  <si>
    <t xml:space="preserve">             9</t>
    <phoneticPr fontId="4"/>
  </si>
  <si>
    <t xml:space="preserve">            10</t>
    <phoneticPr fontId="4"/>
  </si>
  <si>
    <t xml:space="preserve">             9</t>
    <phoneticPr fontId="4"/>
  </si>
  <si>
    <t xml:space="preserve">            10</t>
    <phoneticPr fontId="4"/>
  </si>
  <si>
    <t xml:space="preserve">     9</t>
    <phoneticPr fontId="4"/>
  </si>
  <si>
    <t>26(2014)</t>
    <phoneticPr fontId="4"/>
  </si>
  <si>
    <r>
      <t>平成19(2007)</t>
    </r>
    <r>
      <rPr>
        <sz val="11"/>
        <color theme="1"/>
        <rFont val="ＭＳ Ｐゴシック"/>
        <family val="2"/>
        <charset val="128"/>
        <scheme val="minor"/>
      </rPr>
      <t/>
    </r>
    <rPh sb="0" eb="2">
      <t>ヘイセイ</t>
    </rPh>
    <phoneticPr fontId="4"/>
  </si>
  <si>
    <t>26(2014)</t>
    <phoneticPr fontId="4"/>
  </si>
  <si>
    <t>26(2014)</t>
    <phoneticPr fontId="4"/>
  </si>
  <si>
    <t xml:space="preserve">      2015.  1</t>
    <phoneticPr fontId="4"/>
  </si>
  <si>
    <t xml:space="preserve">            12</t>
    <phoneticPr fontId="4"/>
  </si>
  <si>
    <t>26(2014)</t>
    <phoneticPr fontId="4"/>
  </si>
  <si>
    <t xml:space="preserve">            12</t>
    <phoneticPr fontId="4"/>
  </si>
  <si>
    <t xml:space="preserve">             2</t>
    <phoneticPr fontId="4"/>
  </si>
  <si>
    <t xml:space="preserve">      2015.  1</t>
    <phoneticPr fontId="4"/>
  </si>
  <si>
    <t xml:space="preserve">            12</t>
    <phoneticPr fontId="4"/>
  </si>
  <si>
    <t xml:space="preserve">             2</t>
    <phoneticPr fontId="4"/>
  </si>
  <si>
    <t xml:space="preserve">             2</t>
    <phoneticPr fontId="4"/>
  </si>
  <si>
    <t>26.1</t>
    <phoneticPr fontId="4"/>
  </si>
  <si>
    <t>27.1</t>
    <phoneticPr fontId="4"/>
  </si>
  <si>
    <t>注1) 「P」は速報値です。</t>
    <rPh sb="8" eb="11">
      <t>ソクホウチ</t>
    </rPh>
    <phoneticPr fontId="4"/>
  </si>
  <si>
    <t>注1）平成27年1月の抽出替えにより生じたギャップを修正するため、指数の増減率を改訂しています。</t>
    <rPh sb="3" eb="5">
      <t>ヘイセイ</t>
    </rPh>
    <rPh sb="7" eb="8">
      <t>ネン</t>
    </rPh>
    <rPh sb="9" eb="10">
      <t>ガツ</t>
    </rPh>
    <rPh sb="11" eb="13">
      <t>チュウシュツ</t>
    </rPh>
    <rPh sb="13" eb="14">
      <t>ガ</t>
    </rPh>
    <rPh sb="18" eb="19">
      <t>ショウ</t>
    </rPh>
    <rPh sb="26" eb="28">
      <t>シュウセイ</t>
    </rPh>
    <rPh sb="33" eb="35">
      <t>シスウ</t>
    </rPh>
    <rPh sb="36" eb="38">
      <t>ゾウゲン</t>
    </rPh>
    <rPh sb="38" eb="39">
      <t>リツ</t>
    </rPh>
    <rPh sb="40" eb="42">
      <t>カイテイ</t>
    </rPh>
    <phoneticPr fontId="4"/>
  </si>
  <si>
    <t>かつらぎ町</t>
  </si>
  <si>
    <t>美浜町</t>
  </si>
  <si>
    <t>日高町</t>
  </si>
  <si>
    <t>由良町</t>
  </si>
  <si>
    <t>印南町</t>
  </si>
  <si>
    <t>白浜町</t>
  </si>
  <si>
    <t>太地町</t>
  </si>
  <si>
    <t>古座川町</t>
  </si>
  <si>
    <t>北山村</t>
  </si>
  <si>
    <t>海南市</t>
  </si>
  <si>
    <t>橋本市</t>
  </si>
  <si>
    <t>有田市</t>
  </si>
  <si>
    <t>御坊市</t>
  </si>
  <si>
    <t>田辺市</t>
  </si>
  <si>
    <t>新宮市</t>
  </si>
  <si>
    <t>九度山町</t>
  </si>
  <si>
    <t>高野町</t>
  </si>
  <si>
    <t>湯浅町</t>
  </si>
  <si>
    <t>広川町</t>
  </si>
  <si>
    <t xml:space="preserve">             2</t>
    <phoneticPr fontId="4"/>
  </si>
  <si>
    <t>海草地区</t>
    <rPh sb="0" eb="2">
      <t>カイソウ</t>
    </rPh>
    <rPh sb="2" eb="4">
      <t>チク</t>
    </rPh>
    <phoneticPr fontId="4"/>
  </si>
  <si>
    <t>那賀地区</t>
    <rPh sb="0" eb="2">
      <t>ナガ</t>
    </rPh>
    <rPh sb="2" eb="4">
      <t>チク</t>
    </rPh>
    <phoneticPr fontId="4"/>
  </si>
  <si>
    <t>伊都地区</t>
    <rPh sb="0" eb="2">
      <t>イト</t>
    </rPh>
    <rPh sb="2" eb="4">
      <t>チク</t>
    </rPh>
    <phoneticPr fontId="4"/>
  </si>
  <si>
    <t>有田地区</t>
    <rPh sb="0" eb="2">
      <t>アリダ</t>
    </rPh>
    <rPh sb="2" eb="4">
      <t>チク</t>
    </rPh>
    <phoneticPr fontId="4"/>
  </si>
  <si>
    <t>日高地区</t>
    <rPh sb="0" eb="2">
      <t>ヒダカ</t>
    </rPh>
    <rPh sb="2" eb="4">
      <t>チク</t>
    </rPh>
    <phoneticPr fontId="4"/>
  </si>
  <si>
    <t>西牟婁地区</t>
    <rPh sb="0" eb="3">
      <t>ニシムロ</t>
    </rPh>
    <rPh sb="3" eb="5">
      <t>チク</t>
    </rPh>
    <phoneticPr fontId="4"/>
  </si>
  <si>
    <t>東牟婁地区</t>
    <rPh sb="0" eb="3">
      <t>ヒガシムロ</t>
    </rPh>
    <rPh sb="3" eb="5">
      <t>チク</t>
    </rPh>
    <phoneticPr fontId="4"/>
  </si>
  <si>
    <t>和歌山県</t>
    <rPh sb="0" eb="4">
      <t>ワカヤマケン</t>
    </rPh>
    <phoneticPr fontId="4"/>
  </si>
  <si>
    <t>※　統計表中の数値は、単位未満を四捨五入しているため、総数と内訳合計が一致しない場合があります。</t>
    <rPh sb="2" eb="5">
      <t>トウケイヒョウ</t>
    </rPh>
    <rPh sb="5" eb="6">
      <t>チュウ</t>
    </rPh>
    <rPh sb="7" eb="9">
      <t>スウチ</t>
    </rPh>
    <rPh sb="11" eb="13">
      <t>タンイ</t>
    </rPh>
    <rPh sb="13" eb="15">
      <t>ミマン</t>
    </rPh>
    <rPh sb="16" eb="20">
      <t>シシャゴニュウ</t>
    </rPh>
    <rPh sb="27" eb="29">
      <t>ソウスウ</t>
    </rPh>
    <rPh sb="30" eb="32">
      <t>ウチワケ</t>
    </rPh>
    <rPh sb="32" eb="34">
      <t>ゴウケイ</t>
    </rPh>
    <rPh sb="35" eb="37">
      <t>イッチ</t>
    </rPh>
    <rPh sb="40" eb="42">
      <t>バアイ</t>
    </rPh>
    <phoneticPr fontId="4"/>
  </si>
  <si>
    <t>　　和歌山県の数値は、県民経済計算の数値であり、各地区の数値を積み上げた合計とは一致しません。</t>
    <rPh sb="2" eb="6">
      <t>ワカヤマケン</t>
    </rPh>
    <rPh sb="7" eb="9">
      <t>スウチ</t>
    </rPh>
    <rPh sb="11" eb="13">
      <t>ケンミン</t>
    </rPh>
    <rPh sb="13" eb="15">
      <t>ケイザイ</t>
    </rPh>
    <rPh sb="15" eb="17">
      <t>ケイサン</t>
    </rPh>
    <rPh sb="18" eb="20">
      <t>スウチ</t>
    </rPh>
    <rPh sb="24" eb="25">
      <t>カク</t>
    </rPh>
    <rPh sb="25" eb="27">
      <t>チク</t>
    </rPh>
    <rPh sb="28" eb="30">
      <t>スウチ</t>
    </rPh>
    <rPh sb="31" eb="32">
      <t>ツ</t>
    </rPh>
    <rPh sb="33" eb="34">
      <t>ア</t>
    </rPh>
    <rPh sb="36" eb="38">
      <t>ゴウケイ</t>
    </rPh>
    <rPh sb="40" eb="42">
      <t>イッチ</t>
    </rPh>
    <phoneticPr fontId="4"/>
  </si>
  <si>
    <t>地区別区分（平成24年度末現在の市町村で区分しています。）</t>
    <rPh sb="0" eb="2">
      <t>チク</t>
    </rPh>
    <rPh sb="2" eb="3">
      <t>ベツ</t>
    </rPh>
    <rPh sb="3" eb="5">
      <t>クブン</t>
    </rPh>
    <rPh sb="6" eb="8">
      <t>ヘイセイ</t>
    </rPh>
    <rPh sb="10" eb="12">
      <t>ネンド</t>
    </rPh>
    <rPh sb="12" eb="13">
      <t>マツ</t>
    </rPh>
    <rPh sb="13" eb="15">
      <t>ゲンザイ</t>
    </rPh>
    <rPh sb="16" eb="19">
      <t>シチョウソン</t>
    </rPh>
    <rPh sb="20" eb="22">
      <t>クブン</t>
    </rPh>
    <phoneticPr fontId="4"/>
  </si>
  <si>
    <t>　海草地区・・・和歌山市、海南市、紀美野町</t>
    <rPh sb="1" eb="3">
      <t>カイソウ</t>
    </rPh>
    <rPh sb="3" eb="5">
      <t>チク</t>
    </rPh>
    <rPh sb="8" eb="12">
      <t>ワカヤマシ</t>
    </rPh>
    <rPh sb="13" eb="16">
      <t>カイナンシ</t>
    </rPh>
    <rPh sb="17" eb="18">
      <t>キ</t>
    </rPh>
    <rPh sb="18" eb="19">
      <t>ビ</t>
    </rPh>
    <phoneticPr fontId="4"/>
  </si>
  <si>
    <t>　那賀地区・・・紀の川市、岩出市</t>
    <rPh sb="1" eb="3">
      <t>ナガ</t>
    </rPh>
    <rPh sb="3" eb="5">
      <t>チク</t>
    </rPh>
    <rPh sb="8" eb="9">
      <t>キ</t>
    </rPh>
    <rPh sb="10" eb="11">
      <t>カワ</t>
    </rPh>
    <rPh sb="11" eb="12">
      <t>シ</t>
    </rPh>
    <rPh sb="13" eb="15">
      <t>イワデ</t>
    </rPh>
    <rPh sb="15" eb="16">
      <t>シ</t>
    </rPh>
    <phoneticPr fontId="4"/>
  </si>
  <si>
    <t>　伊都地区・・・橋本市、かつらぎ町、九度山町、高野町</t>
    <rPh sb="1" eb="3">
      <t>イト</t>
    </rPh>
    <rPh sb="3" eb="5">
      <t>チク</t>
    </rPh>
    <rPh sb="8" eb="11">
      <t>ハシモトシ</t>
    </rPh>
    <rPh sb="16" eb="17">
      <t>チョウ</t>
    </rPh>
    <rPh sb="18" eb="22">
      <t>クドヤマチョウ</t>
    </rPh>
    <rPh sb="23" eb="26">
      <t>コウヤチョウ</t>
    </rPh>
    <phoneticPr fontId="4"/>
  </si>
  <si>
    <t>　有田地区・・・有田市、湯浅町、広川町、有田川町</t>
    <rPh sb="1" eb="3">
      <t>アリダ</t>
    </rPh>
    <rPh sb="3" eb="5">
      <t>チク</t>
    </rPh>
    <rPh sb="8" eb="11">
      <t>アリダシ</t>
    </rPh>
    <rPh sb="12" eb="15">
      <t>ユアサチョウ</t>
    </rPh>
    <rPh sb="16" eb="19">
      <t>ヒロカワチョウ</t>
    </rPh>
    <rPh sb="20" eb="21">
      <t>ユウ</t>
    </rPh>
    <rPh sb="21" eb="24">
      <t>タガワチョウ</t>
    </rPh>
    <phoneticPr fontId="4"/>
  </si>
  <si>
    <t>　日高地区・・・御坊市、美浜町、日高町、由良町、印南町、みなべ町、日高川町</t>
    <rPh sb="1" eb="3">
      <t>ヒダカ</t>
    </rPh>
    <rPh sb="3" eb="5">
      <t>チク</t>
    </rPh>
    <rPh sb="8" eb="11">
      <t>ゴボウシ</t>
    </rPh>
    <rPh sb="12" eb="15">
      <t>ミハマチョウ</t>
    </rPh>
    <rPh sb="16" eb="19">
      <t>ヒダカチョウ</t>
    </rPh>
    <rPh sb="20" eb="23">
      <t>ユラチョウ</t>
    </rPh>
    <rPh sb="24" eb="27">
      <t>イナミチョウ</t>
    </rPh>
    <rPh sb="31" eb="32">
      <t>マチ</t>
    </rPh>
    <rPh sb="33" eb="35">
      <t>ヒダカ</t>
    </rPh>
    <rPh sb="35" eb="36">
      <t>ガワ</t>
    </rPh>
    <rPh sb="36" eb="37">
      <t>チョウ</t>
    </rPh>
    <phoneticPr fontId="4"/>
  </si>
  <si>
    <t>　西牟婁地区・・田辺市、白浜町、上富田町、すさみ町</t>
    <rPh sb="1" eb="4">
      <t>ニシムロ</t>
    </rPh>
    <rPh sb="4" eb="6">
      <t>チク</t>
    </rPh>
    <rPh sb="8" eb="11">
      <t>タナベシ</t>
    </rPh>
    <rPh sb="12" eb="15">
      <t>シラハマチョウ</t>
    </rPh>
    <rPh sb="16" eb="19">
      <t>カミトンダ</t>
    </rPh>
    <rPh sb="19" eb="20">
      <t>チョウ</t>
    </rPh>
    <rPh sb="24" eb="25">
      <t>チョウ</t>
    </rPh>
    <phoneticPr fontId="4"/>
  </si>
  <si>
    <t>　東牟婁地区・・新宮市、那智勝浦町、太地町、古座川町、北山村、串本町</t>
    <rPh sb="1" eb="4">
      <t>ヒガシムロ</t>
    </rPh>
    <rPh sb="4" eb="6">
      <t>チク</t>
    </rPh>
    <rPh sb="8" eb="11">
      <t>シングウシ</t>
    </rPh>
    <rPh sb="12" eb="16">
      <t>ナチカツウラ</t>
    </rPh>
    <rPh sb="16" eb="17">
      <t>チョウ</t>
    </rPh>
    <rPh sb="18" eb="20">
      <t>タイジ</t>
    </rPh>
    <rPh sb="20" eb="21">
      <t>チョウ</t>
    </rPh>
    <rPh sb="22" eb="24">
      <t>コザ</t>
    </rPh>
    <rPh sb="24" eb="25">
      <t>カワ</t>
    </rPh>
    <rPh sb="25" eb="26">
      <t>チョウ</t>
    </rPh>
    <rPh sb="27" eb="30">
      <t>キタヤマムラ</t>
    </rPh>
    <rPh sb="31" eb="34">
      <t>クシモトチョウ</t>
    </rPh>
    <phoneticPr fontId="4"/>
  </si>
  <si>
    <t>東牟婁地区</t>
    <rPh sb="0" eb="3">
      <t>ヒガシムロ</t>
    </rPh>
    <rPh sb="3" eb="5">
      <t>チク</t>
    </rPh>
    <phoneticPr fontId="34"/>
  </si>
  <si>
    <t>西牟婁地区</t>
    <rPh sb="0" eb="3">
      <t>ニシムロ</t>
    </rPh>
    <rPh sb="3" eb="5">
      <t>チク</t>
    </rPh>
    <phoneticPr fontId="34"/>
  </si>
  <si>
    <t>日高地区</t>
    <rPh sb="0" eb="2">
      <t>ヒダカ</t>
    </rPh>
    <rPh sb="2" eb="4">
      <t>チク</t>
    </rPh>
    <phoneticPr fontId="34"/>
  </si>
  <si>
    <t>有田地区</t>
    <rPh sb="0" eb="2">
      <t>アリダ</t>
    </rPh>
    <rPh sb="2" eb="4">
      <t>チク</t>
    </rPh>
    <phoneticPr fontId="34"/>
  </si>
  <si>
    <t>伊都地区</t>
    <rPh sb="0" eb="2">
      <t>イト</t>
    </rPh>
    <rPh sb="2" eb="4">
      <t>チク</t>
    </rPh>
    <phoneticPr fontId="34"/>
  </si>
  <si>
    <t>那賀地区</t>
    <rPh sb="0" eb="2">
      <t>ナガ</t>
    </rPh>
    <rPh sb="2" eb="4">
      <t>チク</t>
    </rPh>
    <phoneticPr fontId="34"/>
  </si>
  <si>
    <t>海草地区</t>
    <rPh sb="0" eb="2">
      <t>カイソウ</t>
    </rPh>
    <rPh sb="2" eb="4">
      <t>チク</t>
    </rPh>
    <phoneticPr fontId="34"/>
  </si>
  <si>
    <t>串本町</t>
    <rPh sb="0" eb="2">
      <t>クシモト</t>
    </rPh>
    <rPh sb="2" eb="3">
      <t>チョウ</t>
    </rPh>
    <phoneticPr fontId="34"/>
  </si>
  <si>
    <t>那智勝浦町</t>
    <rPh sb="4" eb="5">
      <t>マチ</t>
    </rPh>
    <phoneticPr fontId="40"/>
  </si>
  <si>
    <t>東牟婁郡</t>
    <rPh sb="0" eb="4">
      <t>ヒガシムログン</t>
    </rPh>
    <phoneticPr fontId="34"/>
  </si>
  <si>
    <t>すさみ町</t>
    <rPh sb="3" eb="4">
      <t>チョウ</t>
    </rPh>
    <phoneticPr fontId="34"/>
  </si>
  <si>
    <t>上富田町</t>
    <rPh sb="0" eb="1">
      <t>カミ</t>
    </rPh>
    <rPh sb="1" eb="3">
      <t>トミタ</t>
    </rPh>
    <rPh sb="3" eb="4">
      <t>チョウ</t>
    </rPh>
    <phoneticPr fontId="34"/>
  </si>
  <si>
    <t>西牟婁郡</t>
    <rPh sb="0" eb="3">
      <t>ニシムロ</t>
    </rPh>
    <rPh sb="3" eb="4">
      <t>グン</t>
    </rPh>
    <phoneticPr fontId="34"/>
  </si>
  <si>
    <t>日高川町</t>
    <rPh sb="0" eb="2">
      <t>ヒダカ</t>
    </rPh>
    <rPh sb="2" eb="3">
      <t>ガワ</t>
    </rPh>
    <rPh sb="3" eb="4">
      <t>チョウ</t>
    </rPh>
    <phoneticPr fontId="34"/>
  </si>
  <si>
    <t>みなべ町</t>
    <rPh sb="3" eb="4">
      <t>チョウ</t>
    </rPh>
    <phoneticPr fontId="34"/>
  </si>
  <si>
    <t>日高郡</t>
    <rPh sb="0" eb="3">
      <t>ヒダカグン</t>
    </rPh>
    <phoneticPr fontId="34"/>
  </si>
  <si>
    <t>有田川町</t>
    <rPh sb="0" eb="2">
      <t>アリダ</t>
    </rPh>
    <rPh sb="2" eb="3">
      <t>カワ</t>
    </rPh>
    <phoneticPr fontId="34"/>
  </si>
  <si>
    <t>有田郡</t>
    <rPh sb="0" eb="3">
      <t>アリダグン</t>
    </rPh>
    <phoneticPr fontId="34"/>
  </si>
  <si>
    <t>伊都郡</t>
    <rPh sb="0" eb="3">
      <t>イトグン</t>
    </rPh>
    <phoneticPr fontId="34"/>
  </si>
  <si>
    <t>紀美野町</t>
    <rPh sb="0" eb="1">
      <t>キ</t>
    </rPh>
    <rPh sb="1" eb="2">
      <t>ミ</t>
    </rPh>
    <rPh sb="2" eb="3">
      <t>ノ</t>
    </rPh>
    <rPh sb="3" eb="4">
      <t>チョウ</t>
    </rPh>
    <phoneticPr fontId="34"/>
  </si>
  <si>
    <t>岩出市</t>
    <rPh sb="0" eb="2">
      <t>イワデ</t>
    </rPh>
    <rPh sb="2" eb="3">
      <t>シ</t>
    </rPh>
    <phoneticPr fontId="34"/>
  </si>
  <si>
    <t>紀の川市</t>
    <rPh sb="0" eb="1">
      <t>キ</t>
    </rPh>
    <rPh sb="2" eb="3">
      <t>カワ</t>
    </rPh>
    <rPh sb="3" eb="4">
      <t>シ</t>
    </rPh>
    <phoneticPr fontId="34"/>
  </si>
  <si>
    <t>市</t>
    <rPh sb="0" eb="1">
      <t>シ</t>
    </rPh>
    <phoneticPr fontId="34"/>
  </si>
  <si>
    <t>平成24年度</t>
    <rPh sb="0" eb="2">
      <t>ヘイセイ</t>
    </rPh>
    <rPh sb="4" eb="6">
      <t>ネンド</t>
    </rPh>
    <phoneticPr fontId="34"/>
  </si>
  <si>
    <t>平成13年度</t>
    <rPh sb="0" eb="2">
      <t>ヘイセイ</t>
    </rPh>
    <rPh sb="4" eb="6">
      <t>ネンド</t>
    </rPh>
    <phoneticPr fontId="34"/>
  </si>
  <si>
    <t>-</t>
  </si>
  <si>
    <t>市町村民所得</t>
    <rPh sb="0" eb="3">
      <t>シチョウソン</t>
    </rPh>
    <rPh sb="3" eb="4">
      <t>ミン</t>
    </rPh>
    <rPh sb="4" eb="6">
      <t>ショトク</t>
    </rPh>
    <phoneticPr fontId="4"/>
  </si>
  <si>
    <t>　個人企業</t>
    <rPh sb="1" eb="3">
      <t>コジン</t>
    </rPh>
    <rPh sb="3" eb="5">
      <t>キギョウ</t>
    </rPh>
    <phoneticPr fontId="4"/>
  </si>
  <si>
    <t>　公的企業</t>
    <rPh sb="1" eb="3">
      <t>コウテキ</t>
    </rPh>
    <rPh sb="3" eb="5">
      <t>キギョウ</t>
    </rPh>
    <phoneticPr fontId="4"/>
  </si>
  <si>
    <t>　民間法人企業</t>
    <rPh sb="1" eb="3">
      <t>ミンカン</t>
    </rPh>
    <rPh sb="3" eb="5">
      <t>ホウジン</t>
    </rPh>
    <rPh sb="5" eb="7">
      <t>キギョウ</t>
    </rPh>
    <phoneticPr fontId="4"/>
  </si>
  <si>
    <t>企業所得</t>
    <rPh sb="0" eb="2">
      <t>キギョウ</t>
    </rPh>
    <rPh sb="2" eb="4">
      <t>ショトク</t>
    </rPh>
    <phoneticPr fontId="4"/>
  </si>
  <si>
    <t>3.</t>
    <phoneticPr fontId="4"/>
  </si>
  <si>
    <t>　対家計民間非営利団体</t>
    <rPh sb="1" eb="2">
      <t>タイ</t>
    </rPh>
    <rPh sb="2" eb="4">
      <t>カケイ</t>
    </rPh>
    <rPh sb="4" eb="6">
      <t>ミンカン</t>
    </rPh>
    <rPh sb="6" eb="9">
      <t>ヒエイリ</t>
    </rPh>
    <rPh sb="9" eb="11">
      <t>ダンタイ</t>
    </rPh>
    <phoneticPr fontId="4"/>
  </si>
  <si>
    <t>　家計</t>
    <rPh sb="1" eb="3">
      <t>カケイ</t>
    </rPh>
    <phoneticPr fontId="4"/>
  </si>
  <si>
    <t>　一般政府</t>
    <rPh sb="1" eb="3">
      <t>イッパン</t>
    </rPh>
    <rPh sb="3" eb="5">
      <t>セイフ</t>
    </rPh>
    <phoneticPr fontId="4"/>
  </si>
  <si>
    <t>財産所得（非企業部門）</t>
    <rPh sb="0" eb="2">
      <t>ザイサン</t>
    </rPh>
    <rPh sb="2" eb="4">
      <t>ショトク</t>
    </rPh>
    <rPh sb="5" eb="6">
      <t>ヒ</t>
    </rPh>
    <rPh sb="6" eb="8">
      <t>キギョウ</t>
    </rPh>
    <rPh sb="8" eb="10">
      <t>ブモン</t>
    </rPh>
    <phoneticPr fontId="4"/>
  </si>
  <si>
    <t>2.</t>
    <phoneticPr fontId="4"/>
  </si>
  <si>
    <t>　雇主の社会負担</t>
    <rPh sb="1" eb="2">
      <t>ヤト</t>
    </rPh>
    <rPh sb="2" eb="3">
      <t>ヌシ</t>
    </rPh>
    <rPh sb="4" eb="6">
      <t>シャカイ</t>
    </rPh>
    <rPh sb="6" eb="8">
      <t>フタン</t>
    </rPh>
    <phoneticPr fontId="4"/>
  </si>
  <si>
    <t>　賃金・俸給</t>
    <rPh sb="1" eb="3">
      <t>チンギン</t>
    </rPh>
    <rPh sb="4" eb="6">
      <t>ホウキュウ</t>
    </rPh>
    <phoneticPr fontId="4"/>
  </si>
  <si>
    <t>　</t>
    <phoneticPr fontId="4"/>
  </si>
  <si>
    <t>雇用者報酬</t>
    <rPh sb="0" eb="3">
      <t>コヨウシャ</t>
    </rPh>
    <rPh sb="3" eb="5">
      <t>ホウシュウ</t>
    </rPh>
    <phoneticPr fontId="4"/>
  </si>
  <si>
    <t>1.</t>
    <phoneticPr fontId="4"/>
  </si>
  <si>
    <t>（単位：百万円）</t>
    <rPh sb="1" eb="3">
      <t>タンイ</t>
    </rPh>
    <rPh sb="4" eb="7">
      <t>ヒャクマンエン</t>
    </rPh>
    <phoneticPr fontId="4"/>
  </si>
  <si>
    <t>平成24年度　市町村民所得（地区別）</t>
    <rPh sb="0" eb="2">
      <t>ヘイセイ</t>
    </rPh>
    <rPh sb="4" eb="6">
      <t>ネンド</t>
    </rPh>
    <rPh sb="7" eb="10">
      <t>シチョウソン</t>
    </rPh>
    <rPh sb="10" eb="11">
      <t>ミン</t>
    </rPh>
    <rPh sb="11" eb="13">
      <t>ショトク</t>
    </rPh>
    <rPh sb="14" eb="17">
      <t>チクベツ</t>
    </rPh>
    <phoneticPr fontId="4"/>
  </si>
  <si>
    <t>　今月は、分配系列にあたる「市町村民所得」の推計数値を紹介します。</t>
    <rPh sb="1" eb="3">
      <t>コンゲツ</t>
    </rPh>
    <rPh sb="5" eb="7">
      <t>ブンパイ</t>
    </rPh>
    <rPh sb="7" eb="9">
      <t>ケイレツ</t>
    </rPh>
    <rPh sb="14" eb="17">
      <t>シチョウソン</t>
    </rPh>
    <rPh sb="17" eb="18">
      <t>ミン</t>
    </rPh>
    <rPh sb="18" eb="20">
      <t>ショトク</t>
    </rPh>
    <rPh sb="22" eb="24">
      <t>スイケイ</t>
    </rPh>
    <rPh sb="24" eb="26">
      <t>スウチ</t>
    </rPh>
    <rPh sb="27" eb="29">
      <t>ショウカイ</t>
    </rPh>
    <phoneticPr fontId="4"/>
  </si>
  <si>
    <t>目的とした経済指標です。</t>
    <rPh sb="0" eb="2">
      <t>モクテキ</t>
    </rPh>
    <rPh sb="5" eb="7">
      <t>ケイザイ</t>
    </rPh>
    <rPh sb="7" eb="9">
      <t>シヒョウ</t>
    </rPh>
    <phoneticPr fontId="4"/>
  </si>
  <si>
    <t>規模や産業構造、所得水準などを明らかにし、県内市町村の経済力を総合的、計量的に把握することを</t>
    <rPh sb="0" eb="2">
      <t>キボ</t>
    </rPh>
    <rPh sb="3" eb="5">
      <t>サンギョウ</t>
    </rPh>
    <rPh sb="5" eb="7">
      <t>コウゾウ</t>
    </rPh>
    <rPh sb="8" eb="10">
      <t>ショトク</t>
    </rPh>
    <rPh sb="10" eb="12">
      <t>スイジュン</t>
    </rPh>
    <rPh sb="15" eb="16">
      <t>アキ</t>
    </rPh>
    <rPh sb="21" eb="23">
      <t>ケンナイ</t>
    </rPh>
    <rPh sb="23" eb="26">
      <t>シチョウソン</t>
    </rPh>
    <rPh sb="27" eb="30">
      <t>ケイザイリョク</t>
    </rPh>
    <rPh sb="31" eb="34">
      <t>ソウゴウテキ</t>
    </rPh>
    <rPh sb="35" eb="38">
      <t>ケイリョウテキ</t>
    </rPh>
    <rPh sb="39" eb="41">
      <t>ハアク</t>
    </rPh>
    <phoneticPr fontId="4"/>
  </si>
  <si>
    <t>　市町村民経済計算とは、県内市町村の１年度間の経済活動を生産・分配の二面からとらえ、その経済</t>
    <rPh sb="1" eb="4">
      <t>シチョウソン</t>
    </rPh>
    <rPh sb="4" eb="5">
      <t>ミン</t>
    </rPh>
    <rPh sb="5" eb="7">
      <t>ケイザイ</t>
    </rPh>
    <rPh sb="7" eb="9">
      <t>ケイサン</t>
    </rPh>
    <rPh sb="12" eb="14">
      <t>ケンナイ</t>
    </rPh>
    <rPh sb="14" eb="17">
      <t>シチョウソン</t>
    </rPh>
    <rPh sb="19" eb="21">
      <t>ネンド</t>
    </rPh>
    <rPh sb="21" eb="22">
      <t>カン</t>
    </rPh>
    <rPh sb="23" eb="25">
      <t>ケイザイ</t>
    </rPh>
    <rPh sb="25" eb="27">
      <t>カツドウ</t>
    </rPh>
    <rPh sb="28" eb="30">
      <t>セイサン</t>
    </rPh>
    <rPh sb="31" eb="33">
      <t>ブンパイ</t>
    </rPh>
    <rPh sb="34" eb="36">
      <t>ニメン</t>
    </rPh>
    <rPh sb="44" eb="46">
      <t>ケイザイ</t>
    </rPh>
    <phoneticPr fontId="4"/>
  </si>
  <si>
    <t>平成２４年度市町村民経済計算について（分配系列）</t>
    <rPh sb="0" eb="2">
      <t>ヘイセイ</t>
    </rPh>
    <rPh sb="4" eb="6">
      <t>ネンド</t>
    </rPh>
    <rPh sb="6" eb="9">
      <t>シチョウソン</t>
    </rPh>
    <rPh sb="9" eb="10">
      <t>ミン</t>
    </rPh>
    <rPh sb="10" eb="12">
      <t>ケイザイ</t>
    </rPh>
    <rPh sb="12" eb="14">
      <t>ケイサン</t>
    </rPh>
    <rPh sb="19" eb="21">
      <t>ブンパイ</t>
    </rPh>
    <rPh sb="21" eb="23">
      <t>ケイレツ</t>
    </rPh>
    <phoneticPr fontId="4"/>
  </si>
  <si>
    <t>℡　073-441-2385(直通)</t>
    <phoneticPr fontId="4"/>
  </si>
  <si>
    <t>人権は　未来を作る　設計図</t>
    <rPh sb="0" eb="2">
      <t>ジンケン</t>
    </rPh>
    <rPh sb="4" eb="6">
      <t>ミライ</t>
    </rPh>
    <rPh sb="7" eb="8">
      <t>ツク</t>
    </rPh>
    <rPh sb="10" eb="13">
      <t>セッケイズ</t>
    </rPh>
    <phoneticPr fontId="4"/>
  </si>
  <si>
    <t>地区別</t>
    <rPh sb="0" eb="3">
      <t>チクベツ</t>
    </rPh>
    <phoneticPr fontId="34"/>
  </si>
  <si>
    <t>海草郡</t>
    <rPh sb="0" eb="3">
      <t>カイソウグン</t>
    </rPh>
    <phoneticPr fontId="34"/>
  </si>
  <si>
    <t>県民所得</t>
    <rPh sb="0" eb="2">
      <t>ケンミン</t>
    </rPh>
    <rPh sb="2" eb="4">
      <t>ショトク</t>
    </rPh>
    <phoneticPr fontId="34"/>
  </si>
  <si>
    <t>平成23年度</t>
    <rPh sb="0" eb="2">
      <t>ヘイセイ</t>
    </rPh>
    <rPh sb="4" eb="6">
      <t>ネンド</t>
    </rPh>
    <phoneticPr fontId="34"/>
  </si>
  <si>
    <t>平成22年度</t>
    <rPh sb="0" eb="2">
      <t>ヘイセイ</t>
    </rPh>
    <rPh sb="4" eb="6">
      <t>ネンド</t>
    </rPh>
    <phoneticPr fontId="34"/>
  </si>
  <si>
    <t>平成21年度</t>
    <rPh sb="0" eb="2">
      <t>ヘイセイ</t>
    </rPh>
    <rPh sb="4" eb="6">
      <t>ネンド</t>
    </rPh>
    <phoneticPr fontId="34"/>
  </si>
  <si>
    <t>平成20年度</t>
    <rPh sb="0" eb="2">
      <t>ヘイセイ</t>
    </rPh>
    <rPh sb="4" eb="6">
      <t>ネンド</t>
    </rPh>
    <phoneticPr fontId="34"/>
  </si>
  <si>
    <t>平成19年度</t>
    <rPh sb="0" eb="2">
      <t>ヘイセイ</t>
    </rPh>
    <rPh sb="4" eb="6">
      <t>ネンド</t>
    </rPh>
    <phoneticPr fontId="34"/>
  </si>
  <si>
    <t>平成18年度</t>
    <rPh sb="0" eb="2">
      <t>ヘイセイ</t>
    </rPh>
    <rPh sb="4" eb="6">
      <t>ネンド</t>
    </rPh>
    <phoneticPr fontId="34"/>
  </si>
  <si>
    <t>平成17年度</t>
    <rPh sb="0" eb="2">
      <t>ヘイセイ</t>
    </rPh>
    <rPh sb="4" eb="6">
      <t>ネンド</t>
    </rPh>
    <phoneticPr fontId="34"/>
  </si>
  <si>
    <t>平成16年度</t>
    <rPh sb="0" eb="2">
      <t>ヘイセイ</t>
    </rPh>
    <rPh sb="4" eb="6">
      <t>ネンド</t>
    </rPh>
    <phoneticPr fontId="34"/>
  </si>
  <si>
    <t>平成15年度</t>
    <rPh sb="0" eb="2">
      <t>ヘイセイ</t>
    </rPh>
    <rPh sb="4" eb="6">
      <t>ネンド</t>
    </rPh>
    <phoneticPr fontId="34"/>
  </si>
  <si>
    <t>平成14年度</t>
    <rPh sb="0" eb="2">
      <t>ヘイセイ</t>
    </rPh>
    <rPh sb="4" eb="6">
      <t>ネンド</t>
    </rPh>
    <phoneticPr fontId="34"/>
  </si>
  <si>
    <t>　　　　　　(単位:百万円)</t>
    <phoneticPr fontId="34"/>
  </si>
  <si>
    <t>実数</t>
    <phoneticPr fontId="34"/>
  </si>
  <si>
    <t>　　市町村民所得の推移（平成13年度～平成24年度）</t>
    <rPh sb="2" eb="5">
      <t>シチョウソン</t>
    </rPh>
    <rPh sb="5" eb="6">
      <t>ミン</t>
    </rPh>
    <rPh sb="6" eb="8">
      <t>ショトク</t>
    </rPh>
    <rPh sb="9" eb="11">
      <t>スイイ</t>
    </rPh>
    <rPh sb="12" eb="14">
      <t>ヘイセイ</t>
    </rPh>
    <rPh sb="16" eb="18">
      <t>ネンド</t>
    </rPh>
    <rPh sb="19" eb="21">
      <t>ヘイセイ</t>
    </rPh>
    <rPh sb="23" eb="25">
      <t>ネンド</t>
    </rPh>
    <phoneticPr fontId="34"/>
  </si>
  <si>
    <t>ＮＯ.345  2015(平成27)年 8月</t>
    <phoneticPr fontId="4"/>
  </si>
  <si>
    <t xml:space="preserve">◆和歌山県の推計人口（平成２７年７月１日現在） </t>
    <rPh sb="1" eb="5">
      <t>ワカヤマケン</t>
    </rPh>
    <rPh sb="6" eb="8">
      <t>スイケイ</t>
    </rPh>
    <rPh sb="8" eb="10">
      <t>ジンコウ</t>
    </rPh>
    <rPh sb="11" eb="13">
      <t>ヘイセイ</t>
    </rPh>
    <rPh sb="15" eb="16">
      <t>ネン</t>
    </rPh>
    <rPh sb="17" eb="18">
      <t>ガツ</t>
    </rPh>
    <rPh sb="19" eb="20">
      <t>ニチ</t>
    </rPh>
    <rPh sb="20" eb="22">
      <t>ゲンザイ</t>
    </rPh>
    <phoneticPr fontId="4"/>
  </si>
  <si>
    <r>
      <t xml:space="preserve">    総　数 ： 963,859人　（男453,140人、女510,719人）</t>
    </r>
    <r>
      <rPr>
        <sz val="12"/>
        <rFont val="ＭＳ 明朝"/>
        <family val="1"/>
        <charset val="128"/>
      </rPr>
      <t>　　　</t>
    </r>
    <rPh sb="4" eb="5">
      <t>フサ</t>
    </rPh>
    <rPh sb="6" eb="7">
      <t>カズ</t>
    </rPh>
    <rPh sb="17" eb="18">
      <t>ニン</t>
    </rPh>
    <rPh sb="20" eb="21">
      <t>オトコ</t>
    </rPh>
    <rPh sb="28" eb="29">
      <t>ニン</t>
    </rPh>
    <rPh sb="30" eb="31">
      <t>オンナ</t>
    </rPh>
    <rPh sb="38" eb="39">
      <t>ニン</t>
    </rPh>
    <phoneticPr fontId="4"/>
  </si>
  <si>
    <t>　　世帯数 ： 400,678世帯</t>
    <rPh sb="15" eb="17">
      <t>セタイ</t>
    </rPh>
    <phoneticPr fontId="4"/>
  </si>
  <si>
    <t>P 100.6</t>
    <phoneticPr fontId="4"/>
  </si>
  <si>
    <t xml:space="preserve">      2014.  4</t>
  </si>
  <si>
    <t>P 102.9</t>
    <phoneticPr fontId="4"/>
  </si>
  <si>
    <t>注2）和歌山県の2015年5月分は、来月掲載予定です。</t>
    <phoneticPr fontId="4"/>
  </si>
  <si>
    <t>P 95.9</t>
    <phoneticPr fontId="4"/>
  </si>
  <si>
    <t>P 94.9</t>
    <phoneticPr fontId="4"/>
  </si>
  <si>
    <t>注2) 全国･近畿の数値は年間補正をしています。</t>
    <rPh sb="4" eb="6">
      <t>ゼンコク</t>
    </rPh>
    <rPh sb="7" eb="9">
      <t>キンキ</t>
    </rPh>
    <rPh sb="10" eb="12">
      <t>スウチ</t>
    </rPh>
    <rPh sb="13" eb="15">
      <t>ネンカン</t>
    </rPh>
    <rPh sb="15" eb="17">
      <t>ホセイ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</si>
</sst>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0;\-#,##0.0"/>
    <numFmt numFmtId="177" formatCode="#,##0.000;\-#,##0.000"/>
    <numFmt numFmtId="178" formatCode="0.0_);[Red]\(0.0\)"/>
    <numFmt numFmtId="179" formatCode="0.0;&quot;▲ &quot;0.0"/>
    <numFmt numFmtId="180" formatCode="0.00;&quot;▲ &quot;0.00"/>
    <numFmt numFmtId="181" formatCode="_ * #,##0.0_ ;_ * \-#,##0.0_ ;_ * &quot;-&quot;?_ ;_ @_ "/>
    <numFmt numFmtId="182" formatCode="0;&quot;▲ &quot;0"/>
    <numFmt numFmtId="183" formatCode="#,##0.00_ "/>
    <numFmt numFmtId="184" formatCode="#,##0_ "/>
  </numFmts>
  <fonts count="54">
    <font>
      <sz val="14"/>
      <name val="ＭＳ 明朝"/>
      <family val="1"/>
      <charset val="128"/>
    </font>
    <font>
      <sz val="11"/>
      <color theme="1"/>
      <name val="ＭＳ Ｐゴシック"/>
      <family val="2"/>
      <charset val="128"/>
      <scheme val="minor"/>
    </font>
    <font>
      <sz val="11"/>
      <name val="ＭＳ Ｐゴシック"/>
      <family val="3"/>
      <charset val="128"/>
    </font>
    <font>
      <b/>
      <sz val="14"/>
      <name val="ＭＳ 明朝"/>
      <family val="1"/>
      <charset val="128"/>
    </font>
    <font>
      <sz val="7"/>
      <name val="ＭＳ 明朝"/>
      <family val="1"/>
      <charset val="128"/>
    </font>
    <font>
      <sz val="14"/>
      <name val="ＭＳ 明朝"/>
      <family val="1"/>
      <charset val="128"/>
    </font>
    <font>
      <sz val="12"/>
      <name val="ＭＳ 明朝"/>
      <family val="1"/>
      <charset val="128"/>
    </font>
    <font>
      <sz val="11"/>
      <name val="ＭＳ 明朝"/>
      <family val="1"/>
      <charset val="128"/>
    </font>
    <font>
      <b/>
      <sz val="18"/>
      <name val="ＭＳ 明朝"/>
      <family val="1"/>
      <charset val="128"/>
    </font>
    <font>
      <b/>
      <sz val="14"/>
      <color indexed="8"/>
      <name val="ＭＳ 明朝"/>
      <family val="1"/>
      <charset val="128"/>
    </font>
    <font>
      <b/>
      <sz val="20"/>
      <name val="ＭＳ 明朝"/>
      <family val="1"/>
      <charset val="128"/>
    </font>
    <font>
      <sz val="16"/>
      <name val="ＭＳ 明朝"/>
      <family val="1"/>
      <charset val="128"/>
    </font>
    <font>
      <sz val="8"/>
      <name val="ＭＳ 明朝"/>
      <family val="1"/>
      <charset val="128"/>
    </font>
    <font>
      <sz val="10"/>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u/>
      <sz val="14"/>
      <name val="ＭＳ 明朝"/>
      <family val="1"/>
      <charset val="128"/>
    </font>
    <font>
      <sz val="14"/>
      <color indexed="8"/>
      <name val="ＭＳ 明朝"/>
      <family val="1"/>
      <charset val="128"/>
    </font>
    <font>
      <b/>
      <sz val="16"/>
      <name val="ＭＳ 明朝"/>
      <family val="1"/>
      <charset val="128"/>
    </font>
    <font>
      <sz val="6"/>
      <name val="ＭＳ Ｐゴシック"/>
      <family val="3"/>
      <charset val="128"/>
    </font>
    <font>
      <sz val="13"/>
      <name val="ＭＳ Ｐゴシック"/>
      <family val="3"/>
      <charset val="128"/>
    </font>
    <font>
      <sz val="15"/>
      <name val="ＭＳ 明朝"/>
      <family val="1"/>
      <charset val="128"/>
    </font>
    <font>
      <b/>
      <sz val="15"/>
      <name val="ＭＳ 明朝"/>
      <family val="1"/>
      <charset val="128"/>
    </font>
    <font>
      <sz val="15"/>
      <name val="ＭＳ Ｐゴシック"/>
      <family val="3"/>
      <charset val="128"/>
    </font>
    <font>
      <sz val="14"/>
      <name val="ＭＳ Ｐゴシック"/>
      <family val="3"/>
      <charset val="128"/>
    </font>
    <font>
      <u/>
      <sz val="12"/>
      <color indexed="36"/>
      <name val="Arial"/>
      <family val="2"/>
    </font>
    <font>
      <b/>
      <sz val="18"/>
      <name val="ＭＳ Ｐゴシック"/>
      <family val="3"/>
      <charset val="128"/>
    </font>
    <font>
      <sz val="12"/>
      <name val="ＭＳ ゴシック"/>
      <family val="3"/>
      <charset val="128"/>
    </font>
    <font>
      <sz val="14"/>
      <color indexed="17"/>
      <name val="ＭＳ Ｐゴシック"/>
      <family val="3"/>
      <charset val="128"/>
    </font>
    <font>
      <b/>
      <sz val="16"/>
      <color indexed="8"/>
      <name val="ＭＳ 明朝"/>
      <family val="1"/>
      <charset val="128"/>
    </font>
    <font>
      <sz val="18"/>
      <color indexed="17"/>
      <name val="ＭＳ Ｐゴシック"/>
      <family val="3"/>
      <charset val="128"/>
    </font>
    <font>
      <b/>
      <sz val="18"/>
      <color indexed="57"/>
      <name val="ＭＳ Ｐゴシック"/>
      <family val="3"/>
      <charset val="128"/>
    </font>
    <font>
      <b/>
      <sz val="28"/>
      <color indexed="57"/>
      <name val="ＭＳ Ｐゴシック"/>
      <family val="3"/>
      <charset val="128"/>
    </font>
    <font>
      <sz val="55"/>
      <color indexed="17"/>
      <name val="ＭＳ Ｐゴシック"/>
      <family val="3"/>
      <charset val="128"/>
    </font>
    <font>
      <sz val="12"/>
      <name val="Arial"/>
      <family val="2"/>
    </font>
    <font>
      <sz val="12"/>
      <name val="ＭＳ Ｐゴシック"/>
      <family val="3"/>
      <charset val="128"/>
    </font>
    <font>
      <b/>
      <sz val="16"/>
      <name val="ＭＳ Ｐゴシック"/>
      <family val="3"/>
      <charset val="128"/>
    </font>
    <font>
      <sz val="16"/>
      <name val="ＭＳ Ｐゴシック"/>
      <family val="3"/>
      <charset val="128"/>
    </font>
    <font>
      <sz val="18"/>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42"/>
        <bgColor indexed="64"/>
      </patternFill>
    </fill>
    <fill>
      <patternFill patternType="solid">
        <fgColor indexed="9"/>
        <bgColor indexed="64"/>
      </patternFill>
    </fill>
    <fill>
      <patternFill patternType="solid">
        <fgColor indexed="41"/>
        <bgColor indexed="64"/>
      </patternFill>
    </fill>
  </fills>
  <borders count="7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top/>
      <bottom style="medium">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10"/>
      </bottom>
      <diagonal/>
    </border>
    <border>
      <left style="thin">
        <color indexed="64"/>
      </left>
      <right style="thin">
        <color indexed="64"/>
      </right>
      <top style="thin">
        <color indexed="64"/>
      </top>
      <bottom style="medium">
        <color indexed="10"/>
      </bottom>
      <diagonal/>
    </border>
    <border>
      <left/>
      <right style="thin">
        <color indexed="64"/>
      </right>
      <top style="thin">
        <color indexed="64"/>
      </top>
      <bottom style="medium">
        <color indexed="10"/>
      </bottom>
      <diagonal/>
    </border>
    <border>
      <left style="thin">
        <color indexed="64"/>
      </left>
      <right/>
      <top style="medium">
        <color indexed="10"/>
      </top>
      <bottom style="thin">
        <color indexed="64"/>
      </bottom>
      <diagonal/>
    </border>
    <border>
      <left style="thin">
        <color indexed="64"/>
      </left>
      <right style="thin">
        <color indexed="64"/>
      </right>
      <top style="medium">
        <color indexed="10"/>
      </top>
      <bottom style="thin">
        <color indexed="64"/>
      </bottom>
      <diagonal/>
    </border>
    <border>
      <left/>
      <right style="thin">
        <color indexed="64"/>
      </right>
      <top style="medium">
        <color indexed="10"/>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top/>
      <bottom/>
      <diagonal/>
    </border>
    <border>
      <left style="double">
        <color indexed="64"/>
      </left>
      <right style="thin">
        <color indexed="64"/>
      </right>
      <top/>
      <bottom/>
      <diagonal/>
    </border>
    <border>
      <left style="thin">
        <color indexed="64"/>
      </left>
      <right style="dotted">
        <color indexed="64"/>
      </right>
      <top/>
      <bottom/>
      <diagonal/>
    </border>
    <border>
      <left style="thin">
        <color indexed="64"/>
      </left>
      <right style="dotted">
        <color indexed="64"/>
      </right>
      <top style="thin">
        <color indexed="64"/>
      </top>
      <bottom/>
      <diagonal/>
    </border>
    <border>
      <left style="dotted">
        <color indexed="64"/>
      </left>
      <right/>
      <top style="thin">
        <color indexed="64"/>
      </top>
      <bottom/>
      <diagonal/>
    </border>
    <border>
      <left/>
      <right style="thin">
        <color indexed="8"/>
      </right>
      <top/>
      <bottom style="thin">
        <color indexed="64"/>
      </bottom>
      <diagonal/>
    </border>
    <border>
      <left/>
      <right style="thin">
        <color indexed="8"/>
      </right>
      <top/>
      <bottom/>
      <diagonal/>
    </border>
    <border>
      <left/>
      <right style="thin">
        <color indexed="64"/>
      </right>
      <top/>
      <bottom style="double">
        <color indexed="64"/>
      </bottom>
      <diagonal/>
    </border>
    <border>
      <left/>
      <right/>
      <top/>
      <bottom style="double">
        <color indexed="64"/>
      </bottom>
      <diagonal/>
    </border>
    <border>
      <left/>
      <right/>
      <top/>
      <bottom style="double">
        <color indexed="8"/>
      </bottom>
      <diagonal/>
    </border>
    <border>
      <left/>
      <right style="thin">
        <color indexed="8"/>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right style="thin">
        <color indexed="8"/>
      </right>
      <top style="thin">
        <color indexed="64"/>
      </top>
      <bottom style="thin">
        <color indexed="64"/>
      </bottom>
      <diagonal/>
    </border>
    <border>
      <left/>
      <right style="thin">
        <color indexed="8"/>
      </right>
      <top style="thin">
        <color indexed="64"/>
      </top>
      <bottom/>
      <diagonal/>
    </border>
    <border>
      <left style="thin">
        <color indexed="8"/>
      </left>
      <right/>
      <top/>
      <bottom style="thin">
        <color indexed="64"/>
      </bottom>
      <diagonal/>
    </border>
    <border>
      <left style="thin">
        <color indexed="8"/>
      </left>
      <right style="thin">
        <color indexed="64"/>
      </right>
      <top/>
      <bottom style="thin">
        <color indexed="64"/>
      </bottom>
      <diagonal/>
    </border>
    <border>
      <left style="thin">
        <color indexed="8"/>
      </left>
      <right style="thin">
        <color indexed="8"/>
      </right>
      <top/>
      <bottom style="thin">
        <color indexed="64"/>
      </bottom>
      <diagonal/>
    </border>
    <border>
      <left style="thin">
        <color indexed="8"/>
      </left>
      <right/>
      <top style="thin">
        <color indexed="64"/>
      </top>
      <bottom/>
      <diagonal/>
    </border>
    <border>
      <left style="thin">
        <color indexed="8"/>
      </left>
      <right style="thin">
        <color indexed="8"/>
      </right>
      <top style="thin">
        <color indexed="64"/>
      </top>
      <bottom/>
      <diagonal/>
    </border>
    <border>
      <left/>
      <right style="thin">
        <color auto="1"/>
      </right>
      <top/>
      <bottom/>
      <diagonal/>
    </border>
    <border>
      <left style="dotted">
        <color indexed="64"/>
      </left>
      <right/>
      <top/>
      <bottom style="thin">
        <color indexed="64"/>
      </bottom>
      <diagonal/>
    </border>
    <border>
      <left style="dotted">
        <color indexed="64"/>
      </left>
      <right style="dotted">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uble">
        <color indexed="64"/>
      </right>
      <top style="thin">
        <color indexed="64"/>
      </top>
      <bottom style="thin">
        <color indexed="64"/>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s>
  <cellStyleXfs count="61">
    <xf numFmtId="176" fontId="0" fillId="0" borderId="0"/>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14"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6" fillId="0" borderId="0" applyNumberFormat="0" applyFill="0" applyBorder="0" applyAlignment="0" applyProtection="0">
      <alignment vertical="center"/>
    </xf>
    <xf numFmtId="0" fontId="17" fillId="20" borderId="1" applyNumberFormat="0" applyAlignment="0" applyProtection="0">
      <alignment vertical="center"/>
    </xf>
    <xf numFmtId="0" fontId="18" fillId="21" borderId="0" applyNumberFormat="0" applyBorder="0" applyAlignment="0" applyProtection="0">
      <alignment vertical="center"/>
    </xf>
    <xf numFmtId="0" fontId="14" fillId="22" borderId="2" applyNumberFormat="0" applyFont="0" applyAlignment="0" applyProtection="0">
      <alignment vertical="center"/>
    </xf>
    <xf numFmtId="0" fontId="19" fillId="0" borderId="3" applyNumberFormat="0" applyFill="0" applyAlignment="0" applyProtection="0">
      <alignment vertical="center"/>
    </xf>
    <xf numFmtId="0" fontId="20" fillId="3" borderId="0" applyNumberFormat="0" applyBorder="0" applyAlignment="0" applyProtection="0">
      <alignment vertical="center"/>
    </xf>
    <xf numFmtId="0" fontId="21" fillId="23" borderId="4" applyNumberFormat="0" applyAlignment="0" applyProtection="0">
      <alignment vertical="center"/>
    </xf>
    <xf numFmtId="0" fontId="22" fillId="0" borderId="0" applyNumberForma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23" borderId="9" applyNumberFormat="0" applyAlignment="0" applyProtection="0">
      <alignment vertical="center"/>
    </xf>
    <xf numFmtId="0" fontId="28" fillId="0" borderId="0" applyNumberFormat="0" applyFill="0" applyBorder="0" applyAlignment="0" applyProtection="0">
      <alignment vertical="center"/>
    </xf>
    <xf numFmtId="0" fontId="29" fillId="7" borderId="4" applyNumberFormat="0" applyAlignment="0" applyProtection="0">
      <alignment vertical="center"/>
    </xf>
    <xf numFmtId="37" fontId="5" fillId="0" borderId="0"/>
    <xf numFmtId="37" fontId="5" fillId="0" borderId="0"/>
    <xf numFmtId="37" fontId="5" fillId="0" borderId="0"/>
    <xf numFmtId="0" fontId="2" fillId="0" borderId="0"/>
    <xf numFmtId="0" fontId="2" fillId="0" borderId="0">
      <alignment vertical="center"/>
    </xf>
    <xf numFmtId="37" fontId="5"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37" fontId="5" fillId="0" borderId="0"/>
    <xf numFmtId="176" fontId="5" fillId="0" borderId="0"/>
    <xf numFmtId="0" fontId="5" fillId="0" borderId="0"/>
    <xf numFmtId="0" fontId="30" fillId="4" borderId="0" applyNumberFormat="0" applyBorder="0" applyAlignment="0" applyProtection="0">
      <alignment vertical="center"/>
    </xf>
    <xf numFmtId="0" fontId="2" fillId="0" borderId="0"/>
    <xf numFmtId="0" fontId="49" fillId="0" borderId="0"/>
  </cellStyleXfs>
  <cellXfs count="501">
    <xf numFmtId="176" fontId="0" fillId="0" borderId="0" xfId="0"/>
    <xf numFmtId="176" fontId="8" fillId="0" borderId="0" xfId="56" applyFont="1" applyFill="1" applyProtection="1"/>
    <xf numFmtId="176" fontId="5" fillId="0" borderId="0" xfId="56" applyFill="1" applyProtection="1"/>
    <xf numFmtId="176" fontId="5" fillId="0" borderId="0" xfId="56" applyFill="1" applyAlignment="1" applyProtection="1">
      <alignment horizontal="left"/>
    </xf>
    <xf numFmtId="176" fontId="5" fillId="0" borderId="0" xfId="56" applyFill="1" applyBorder="1" applyProtection="1"/>
    <xf numFmtId="176" fontId="31" fillId="0" borderId="0" xfId="56" applyFont="1" applyFill="1" applyBorder="1" applyAlignment="1" applyProtection="1">
      <alignment horizontal="left"/>
    </xf>
    <xf numFmtId="176" fontId="5" fillId="0" borderId="11" xfId="56" applyFill="1" applyBorder="1" applyProtection="1"/>
    <xf numFmtId="176" fontId="31" fillId="0" borderId="11" xfId="56" applyFont="1" applyFill="1" applyBorder="1" applyAlignment="1" applyProtection="1">
      <alignment horizontal="left"/>
    </xf>
    <xf numFmtId="176" fontId="5" fillId="0" borderId="12" xfId="56" applyFill="1" applyBorder="1" applyAlignment="1" applyProtection="1">
      <alignment horizontal="centerContinuous"/>
    </xf>
    <xf numFmtId="176" fontId="5" fillId="0" borderId="13" xfId="56" applyFill="1" applyBorder="1" applyAlignment="1" applyProtection="1">
      <alignment horizontal="center"/>
    </xf>
    <xf numFmtId="176" fontId="6" fillId="0" borderId="13" xfId="56" applyFont="1" applyFill="1" applyBorder="1" applyAlignment="1" applyProtection="1">
      <alignment horizontal="center"/>
    </xf>
    <xf numFmtId="37" fontId="5" fillId="0" borderId="0" xfId="56" applyNumberFormat="1" applyFill="1" applyAlignment="1" applyProtection="1">
      <alignment horizontal="left"/>
    </xf>
    <xf numFmtId="176" fontId="5" fillId="0" borderId="10" xfId="56" applyFill="1" applyBorder="1" applyProtection="1"/>
    <xf numFmtId="176" fontId="5" fillId="0" borderId="0" xfId="56" applyFont="1" applyFill="1" applyAlignment="1" applyProtection="1">
      <alignment horizontal="left"/>
    </xf>
    <xf numFmtId="176" fontId="5" fillId="0" borderId="10" xfId="56" applyFill="1" applyBorder="1" applyAlignment="1" applyProtection="1">
      <alignment horizontal="right"/>
    </xf>
    <xf numFmtId="176" fontId="5" fillId="0" borderId="0" xfId="56" applyFill="1" applyAlignment="1" applyProtection="1">
      <alignment horizontal="right"/>
    </xf>
    <xf numFmtId="176" fontId="5" fillId="0" borderId="10" xfId="56" applyFont="1" applyFill="1" applyBorder="1" applyAlignment="1" applyProtection="1">
      <alignment horizontal="right"/>
    </xf>
    <xf numFmtId="176" fontId="5" fillId="0" borderId="0" xfId="56" applyFill="1" applyBorder="1" applyAlignment="1" applyProtection="1">
      <alignment horizontal="right"/>
    </xf>
    <xf numFmtId="176" fontId="5" fillId="0" borderId="0" xfId="56" applyFont="1" applyFill="1" applyBorder="1" applyAlignment="1" applyProtection="1">
      <alignment horizontal="right"/>
    </xf>
    <xf numFmtId="176" fontId="5" fillId="0" borderId="0" xfId="56" applyFill="1" applyAlignment="1" applyProtection="1">
      <alignment horizontal="centerContinuous"/>
    </xf>
    <xf numFmtId="176" fontId="5" fillId="0" borderId="0" xfId="56" quotePrefix="1" applyFill="1" applyAlignment="1" applyProtection="1">
      <alignment horizontal="centerContinuous"/>
    </xf>
    <xf numFmtId="176" fontId="0" fillId="0" borderId="0" xfId="0" applyFill="1" applyAlignment="1" applyProtection="1">
      <alignment horizontal="left"/>
    </xf>
    <xf numFmtId="176" fontId="5" fillId="0" borderId="10" xfId="56" applyNumberFormat="1" applyFont="1" applyFill="1" applyBorder="1" applyAlignment="1" applyProtection="1">
      <alignment horizontal="right"/>
    </xf>
    <xf numFmtId="176" fontId="5" fillId="0" borderId="14" xfId="56" applyFont="1" applyFill="1" applyBorder="1" applyAlignment="1" applyProtection="1">
      <alignment horizontal="right"/>
    </xf>
    <xf numFmtId="176" fontId="5" fillId="0" borderId="15" xfId="56" applyFont="1" applyFill="1" applyBorder="1" applyAlignment="1" applyProtection="1">
      <alignment horizontal="right"/>
    </xf>
    <xf numFmtId="176" fontId="5" fillId="0" borderId="11" xfId="56" applyFont="1" applyFill="1" applyBorder="1" applyAlignment="1" applyProtection="1">
      <alignment horizontal="right"/>
    </xf>
    <xf numFmtId="176" fontId="5" fillId="0" borderId="11" xfId="56" applyFill="1" applyBorder="1" applyAlignment="1" applyProtection="1">
      <alignment horizontal="right"/>
    </xf>
    <xf numFmtId="176" fontId="5" fillId="0" borderId="16" xfId="56" applyFont="1" applyFill="1" applyBorder="1" applyAlignment="1" applyProtection="1">
      <alignment horizontal="right"/>
    </xf>
    <xf numFmtId="176" fontId="6" fillId="0" borderId="0" xfId="56" applyFont="1" applyFill="1" applyAlignment="1" applyProtection="1">
      <alignment horizontal="left"/>
    </xf>
    <xf numFmtId="37" fontId="5" fillId="0" borderId="0" xfId="56" applyNumberFormat="1" applyFill="1" applyBorder="1" applyProtection="1"/>
    <xf numFmtId="176" fontId="3" fillId="0" borderId="0" xfId="56" applyFont="1" applyFill="1" applyBorder="1" applyProtection="1"/>
    <xf numFmtId="37" fontId="5" fillId="0" borderId="11" xfId="56" applyNumberFormat="1" applyFill="1" applyBorder="1" applyProtection="1"/>
    <xf numFmtId="176" fontId="31" fillId="0" borderId="11" xfId="56" quotePrefix="1" applyFont="1" applyFill="1" applyBorder="1" applyAlignment="1" applyProtection="1">
      <alignment horizontal="left"/>
    </xf>
    <xf numFmtId="176" fontId="3" fillId="0" borderId="11" xfId="56" applyFont="1" applyFill="1" applyBorder="1" applyProtection="1"/>
    <xf numFmtId="176" fontId="6" fillId="0" borderId="12" xfId="56" applyFont="1" applyFill="1" applyBorder="1" applyAlignment="1" applyProtection="1">
      <alignment horizontal="centerContinuous"/>
    </xf>
    <xf numFmtId="176" fontId="5" fillId="0" borderId="10" xfId="56" applyFont="1" applyFill="1" applyBorder="1" applyProtection="1"/>
    <xf numFmtId="176" fontId="5" fillId="0" borderId="17" xfId="56" applyFill="1" applyBorder="1" applyAlignment="1" applyProtection="1">
      <alignment horizontal="center"/>
    </xf>
    <xf numFmtId="176" fontId="3" fillId="0" borderId="0" xfId="56" applyFont="1" applyFill="1" applyBorder="1" applyAlignment="1" applyProtection="1">
      <alignment horizontal="left"/>
    </xf>
    <xf numFmtId="176" fontId="5" fillId="0" borderId="0" xfId="56" applyFill="1" applyBorder="1" applyAlignment="1" applyProtection="1">
      <alignment horizontal="center"/>
    </xf>
    <xf numFmtId="176" fontId="5" fillId="0" borderId="0" xfId="56" applyNumberFormat="1" applyFill="1" applyBorder="1" applyProtection="1"/>
    <xf numFmtId="37" fontId="5" fillId="0" borderId="18" xfId="56" applyNumberFormat="1" applyFont="1" applyFill="1" applyBorder="1" applyAlignment="1" applyProtection="1">
      <alignment horizontal="right"/>
    </xf>
    <xf numFmtId="176" fontId="7" fillId="0" borderId="19" xfId="56" quotePrefix="1" applyFont="1" applyFill="1" applyBorder="1" applyAlignment="1" applyProtection="1">
      <alignment horizontal="center"/>
    </xf>
    <xf numFmtId="176" fontId="5" fillId="0" borderId="10" xfId="56" applyFill="1" applyBorder="1" applyAlignment="1" applyProtection="1">
      <alignment horizontal="center"/>
    </xf>
    <xf numFmtId="176" fontId="5" fillId="0" borderId="0" xfId="56" applyFill="1" applyBorder="1" applyAlignment="1" applyProtection="1">
      <alignment horizontal="left"/>
    </xf>
    <xf numFmtId="176" fontId="5" fillId="0" borderId="20" xfId="56" applyNumberFormat="1" applyFill="1" applyBorder="1" applyProtection="1"/>
    <xf numFmtId="176" fontId="5" fillId="0" borderId="0" xfId="56" quotePrefix="1" applyFill="1" applyBorder="1" applyAlignment="1" applyProtection="1">
      <alignment horizontal="center"/>
    </xf>
    <xf numFmtId="176" fontId="5" fillId="0" borderId="20" xfId="56" applyFill="1" applyBorder="1" applyAlignment="1" applyProtection="1">
      <alignment horizontal="right"/>
    </xf>
    <xf numFmtId="176" fontId="5" fillId="0" borderId="0" xfId="56" applyFont="1" applyFill="1" applyBorder="1" applyAlignment="1" applyProtection="1">
      <alignment horizontal="center"/>
    </xf>
    <xf numFmtId="176" fontId="5" fillId="0" borderId="20" xfId="56" applyFont="1" applyFill="1" applyBorder="1" applyAlignment="1" applyProtection="1">
      <alignment horizontal="right"/>
    </xf>
    <xf numFmtId="176" fontId="5" fillId="0" borderId="10" xfId="56" quotePrefix="1" applyNumberFormat="1" applyFill="1" applyBorder="1" applyAlignment="1" applyProtection="1">
      <alignment horizontal="center"/>
    </xf>
    <xf numFmtId="176" fontId="5" fillId="0" borderId="0" xfId="56" quotePrefix="1" applyNumberFormat="1" applyFill="1" applyBorder="1" applyAlignment="1" applyProtection="1">
      <alignment horizontal="center"/>
    </xf>
    <xf numFmtId="176" fontId="5" fillId="0" borderId="0" xfId="56" applyNumberFormat="1" applyFill="1" applyBorder="1" applyAlignment="1" applyProtection="1">
      <alignment horizontal="center"/>
    </xf>
    <xf numFmtId="37" fontId="5" fillId="0" borderId="0" xfId="56" applyNumberFormat="1" applyFill="1" applyBorder="1" applyAlignment="1" applyProtection="1">
      <alignment horizontal="right"/>
    </xf>
    <xf numFmtId="179" fontId="5" fillId="0" borderId="0" xfId="56" applyNumberFormat="1" applyFill="1" applyBorder="1" applyAlignment="1" applyProtection="1">
      <alignment horizontal="right"/>
    </xf>
    <xf numFmtId="38" fontId="5" fillId="0" borderId="0" xfId="33" applyFont="1" applyFill="1" applyBorder="1" applyAlignment="1" applyProtection="1">
      <alignment horizontal="right"/>
    </xf>
    <xf numFmtId="176" fontId="5" fillId="0" borderId="16" xfId="56" applyFont="1" applyFill="1" applyBorder="1" applyAlignment="1" applyProtection="1">
      <alignment horizontal="left"/>
    </xf>
    <xf numFmtId="176" fontId="5" fillId="0" borderId="21" xfId="56" applyFill="1" applyBorder="1" applyAlignment="1" applyProtection="1">
      <alignment horizontal="right"/>
    </xf>
    <xf numFmtId="179" fontId="5" fillId="0" borderId="11" xfId="56" applyNumberFormat="1" applyFill="1" applyBorder="1" applyAlignment="1" applyProtection="1">
      <alignment horizontal="right"/>
    </xf>
    <xf numFmtId="176" fontId="5" fillId="0" borderId="11" xfId="56" applyNumberFormat="1" applyFill="1" applyBorder="1" applyAlignment="1" applyProtection="1">
      <alignment horizontal="right"/>
    </xf>
    <xf numFmtId="179" fontId="5" fillId="0" borderId="11" xfId="56" applyNumberFormat="1" applyFill="1" applyBorder="1" applyProtection="1"/>
    <xf numFmtId="176" fontId="5" fillId="0" borderId="11" xfId="56" applyNumberFormat="1" applyFill="1" applyBorder="1" applyProtection="1"/>
    <xf numFmtId="176" fontId="6" fillId="0" borderId="0" xfId="56" applyFont="1" applyFill="1" applyProtection="1"/>
    <xf numFmtId="176" fontId="5" fillId="0" borderId="0" xfId="56" applyNumberFormat="1" applyFill="1" applyBorder="1" applyAlignment="1" applyProtection="1">
      <alignment horizontal="right"/>
    </xf>
    <xf numFmtId="179" fontId="5" fillId="0" borderId="0" xfId="56" applyNumberFormat="1" applyFill="1" applyBorder="1" applyProtection="1"/>
    <xf numFmtId="179" fontId="3" fillId="0" borderId="0" xfId="56" applyNumberFormat="1" applyFont="1" applyFill="1" applyProtection="1"/>
    <xf numFmtId="179" fontId="5" fillId="0" borderId="0" xfId="56" applyNumberFormat="1" applyFill="1" applyProtection="1"/>
    <xf numFmtId="37" fontId="5" fillId="0" borderId="0" xfId="56" applyNumberFormat="1" applyFill="1" applyProtection="1"/>
    <xf numFmtId="176" fontId="3" fillId="0" borderId="0" xfId="56" applyFont="1" applyFill="1" applyProtection="1"/>
    <xf numFmtId="179" fontId="5" fillId="0" borderId="10" xfId="56" applyNumberFormat="1" applyFill="1" applyBorder="1" applyAlignment="1" applyProtection="1">
      <alignment horizontal="centerContinuous" vertical="center"/>
    </xf>
    <xf numFmtId="176" fontId="5" fillId="0" borderId="0" xfId="56" applyFill="1" applyBorder="1" applyAlignment="1" applyProtection="1">
      <alignment horizontal="centerContinuous" vertical="center"/>
    </xf>
    <xf numFmtId="179" fontId="5" fillId="0" borderId="22" xfId="56" applyNumberFormat="1" applyFill="1" applyBorder="1" applyAlignment="1" applyProtection="1">
      <alignment horizontal="centerContinuous" vertical="center"/>
    </xf>
    <xf numFmtId="176" fontId="5" fillId="0" borderId="23" xfId="56" applyFill="1" applyBorder="1" applyAlignment="1" applyProtection="1">
      <alignment horizontal="centerContinuous" vertical="center"/>
    </xf>
    <xf numFmtId="179" fontId="5" fillId="0" borderId="13" xfId="56" applyNumberFormat="1" applyFill="1" applyBorder="1" applyAlignment="1" applyProtection="1">
      <alignment horizontal="centerContinuous"/>
    </xf>
    <xf numFmtId="179" fontId="5" fillId="0" borderId="13" xfId="56" applyNumberFormat="1" applyFont="1" applyFill="1" applyBorder="1" applyAlignment="1" applyProtection="1">
      <alignment horizontal="centerContinuous" vertical="center"/>
    </xf>
    <xf numFmtId="176" fontId="5" fillId="0" borderId="12" xfId="56" applyFill="1" applyBorder="1" applyAlignment="1" applyProtection="1">
      <alignment horizontal="centerContinuous" vertical="center"/>
    </xf>
    <xf numFmtId="179" fontId="3" fillId="0" borderId="13" xfId="56" applyNumberFormat="1" applyFont="1" applyFill="1" applyBorder="1" applyAlignment="1" applyProtection="1">
      <alignment horizontal="centerContinuous" vertical="center"/>
    </xf>
    <xf numFmtId="176" fontId="3" fillId="0" borderId="12" xfId="56" applyFont="1" applyFill="1" applyBorder="1" applyAlignment="1" applyProtection="1">
      <alignment horizontal="centerContinuous" vertical="center"/>
    </xf>
    <xf numFmtId="179" fontId="5" fillId="0" borderId="13" xfId="56" applyNumberFormat="1" applyFont="1" applyFill="1" applyBorder="1" applyAlignment="1" applyProtection="1">
      <alignment horizontal="center" vertical="center" wrapText="1"/>
    </xf>
    <xf numFmtId="176" fontId="5" fillId="0" borderId="13" xfId="56" applyFont="1" applyFill="1" applyBorder="1" applyAlignment="1" applyProtection="1">
      <alignment horizontal="center" vertical="center" wrapText="1"/>
    </xf>
    <xf numFmtId="176" fontId="5" fillId="0" borderId="24" xfId="56" quotePrefix="1" applyFont="1" applyFill="1" applyBorder="1" applyAlignment="1" applyProtection="1">
      <alignment horizontal="centerContinuous" vertical="center"/>
    </xf>
    <xf numFmtId="179" fontId="5" fillId="0" borderId="0" xfId="56" applyNumberFormat="1" applyFill="1" applyAlignment="1" applyProtection="1">
      <alignment horizontal="centerContinuous"/>
    </xf>
    <xf numFmtId="179" fontId="5" fillId="0" borderId="10" xfId="56" applyNumberFormat="1" applyFill="1" applyBorder="1" applyAlignment="1" applyProtection="1">
      <alignment horizontal="right" vertical="center"/>
    </xf>
    <xf numFmtId="176" fontId="5" fillId="0" borderId="0" xfId="56" applyFill="1" applyBorder="1" applyAlignment="1" applyProtection="1">
      <alignment horizontal="right" vertical="center"/>
    </xf>
    <xf numFmtId="176" fontId="5" fillId="0" borderId="10" xfId="56" applyNumberFormat="1" applyFill="1" applyBorder="1" applyProtection="1"/>
    <xf numFmtId="176" fontId="5" fillId="0" borderId="0" xfId="56" applyNumberFormat="1" applyFill="1" applyProtection="1"/>
    <xf numFmtId="176" fontId="5" fillId="0" borderId="0" xfId="56" applyNumberFormat="1" applyFont="1" applyFill="1" applyBorder="1" applyProtection="1"/>
    <xf numFmtId="176" fontId="5" fillId="0" borderId="0" xfId="56" applyNumberFormat="1" applyFont="1" applyFill="1" applyBorder="1" applyAlignment="1" applyProtection="1">
      <alignment horizontal="right"/>
    </xf>
    <xf numFmtId="176" fontId="5" fillId="0" borderId="11" xfId="56" applyFont="1" applyFill="1" applyBorder="1" applyProtection="1"/>
    <xf numFmtId="176" fontId="5" fillId="0" borderId="15" xfId="56" applyFill="1" applyBorder="1" applyProtection="1"/>
    <xf numFmtId="176" fontId="5" fillId="0" borderId="15" xfId="56" applyFill="1" applyBorder="1" applyAlignment="1" applyProtection="1">
      <alignment horizontal="right"/>
    </xf>
    <xf numFmtId="176" fontId="5" fillId="0" borderId="0" xfId="56" applyFont="1" applyFill="1" applyBorder="1" applyProtection="1"/>
    <xf numFmtId="176" fontId="5" fillId="0" borderId="11" xfId="56" applyFill="1" applyBorder="1" applyAlignment="1" applyProtection="1">
      <alignment horizontal="left"/>
    </xf>
    <xf numFmtId="176" fontId="5" fillId="0" borderId="13" xfId="56" applyFont="1" applyFill="1" applyBorder="1" applyAlignment="1" applyProtection="1">
      <alignment horizontal="centerContinuous"/>
    </xf>
    <xf numFmtId="176" fontId="5" fillId="0" borderId="20" xfId="56" applyFill="1" applyBorder="1" applyAlignment="1" applyProtection="1">
      <alignment horizontal="left"/>
    </xf>
    <xf numFmtId="176" fontId="5" fillId="0" borderId="24" xfId="56" applyFill="1" applyBorder="1" applyAlignment="1" applyProtection="1">
      <alignment horizontal="left"/>
    </xf>
    <xf numFmtId="176" fontId="5" fillId="0" borderId="19" xfId="56" applyFill="1" applyBorder="1" applyAlignment="1" applyProtection="1">
      <alignment horizontal="left"/>
    </xf>
    <xf numFmtId="176" fontId="5" fillId="0" borderId="10" xfId="56" applyFill="1" applyBorder="1" applyAlignment="1" applyProtection="1">
      <alignment horizontal="left"/>
    </xf>
    <xf numFmtId="176" fontId="3" fillId="0" borderId="13" xfId="56" applyFont="1" applyFill="1" applyBorder="1" applyAlignment="1" applyProtection="1">
      <alignment horizontal="center"/>
    </xf>
    <xf numFmtId="176" fontId="5" fillId="0" borderId="13" xfId="56" applyFill="1" applyBorder="1" applyAlignment="1" applyProtection="1">
      <alignment horizontal="left"/>
    </xf>
    <xf numFmtId="176" fontId="5" fillId="0" borderId="13" xfId="56" applyFont="1" applyFill="1" applyBorder="1" applyAlignment="1" applyProtection="1">
      <alignment horizontal="center"/>
    </xf>
    <xf numFmtId="176" fontId="5" fillId="0" borderId="24" xfId="56" applyFill="1" applyBorder="1" applyAlignment="1" applyProtection="1">
      <alignment horizontal="right"/>
    </xf>
    <xf numFmtId="176" fontId="5" fillId="0" borderId="0" xfId="56" applyNumberFormat="1" applyFill="1" applyAlignment="1" applyProtection="1">
      <alignment horizontal="right"/>
    </xf>
    <xf numFmtId="176" fontId="5" fillId="0" borderId="10" xfId="56" applyNumberFormat="1" applyFill="1" applyBorder="1" applyAlignment="1" applyProtection="1">
      <alignment horizontal="right"/>
    </xf>
    <xf numFmtId="176" fontId="5" fillId="0" borderId="0" xfId="56" quotePrefix="1" applyFont="1" applyFill="1" applyProtection="1"/>
    <xf numFmtId="176" fontId="0" fillId="0" borderId="0" xfId="0" applyNumberFormat="1" applyFill="1" applyAlignment="1">
      <alignment horizontal="right"/>
    </xf>
    <xf numFmtId="176" fontId="5" fillId="0" borderId="15" xfId="56" applyNumberFormat="1" applyFill="1" applyBorder="1" applyAlignment="1" applyProtection="1">
      <alignment horizontal="right"/>
    </xf>
    <xf numFmtId="37" fontId="5" fillId="0" borderId="0" xfId="56" applyNumberFormat="1" applyFont="1" applyFill="1" applyProtection="1"/>
    <xf numFmtId="37" fontId="5" fillId="0" borderId="11" xfId="56" applyNumberFormat="1" applyFont="1" applyFill="1" applyBorder="1" applyProtection="1"/>
    <xf numFmtId="176" fontId="5" fillId="0" borderId="11" xfId="56" quotePrefix="1" applyFont="1" applyFill="1" applyBorder="1" applyProtection="1"/>
    <xf numFmtId="176" fontId="5" fillId="0" borderId="25" xfId="56" applyNumberFormat="1" applyFill="1" applyBorder="1" applyAlignment="1" applyProtection="1">
      <alignment horizontal="centerContinuous"/>
    </xf>
    <xf numFmtId="176" fontId="5" fillId="0" borderId="26" xfId="56" applyFill="1" applyBorder="1" applyAlignment="1" applyProtection="1">
      <alignment horizontal="centerContinuous"/>
    </xf>
    <xf numFmtId="176" fontId="5" fillId="0" borderId="25" xfId="56" applyFont="1" applyFill="1" applyBorder="1" applyAlignment="1" applyProtection="1">
      <alignment horizontal="centerContinuous"/>
    </xf>
    <xf numFmtId="176" fontId="5" fillId="0" borderId="25" xfId="56" applyFill="1" applyBorder="1" applyAlignment="1" applyProtection="1">
      <alignment horizontal="centerContinuous"/>
    </xf>
    <xf numFmtId="176" fontId="5" fillId="0" borderId="27" xfId="56" applyFill="1" applyBorder="1" applyAlignment="1" applyProtection="1">
      <alignment horizontal="centerContinuous"/>
    </xf>
    <xf numFmtId="176" fontId="5" fillId="0" borderId="17" xfId="56" applyFont="1" applyFill="1" applyBorder="1" applyAlignment="1" applyProtection="1">
      <alignment horizontal="center"/>
    </xf>
    <xf numFmtId="176" fontId="5" fillId="0" borderId="28" xfId="56" applyFill="1" applyBorder="1" applyAlignment="1" applyProtection="1">
      <alignment horizontal="center"/>
    </xf>
    <xf numFmtId="176" fontId="5" fillId="0" borderId="12" xfId="56" applyFill="1" applyBorder="1" applyAlignment="1" applyProtection="1">
      <alignment horizontal="center"/>
    </xf>
    <xf numFmtId="37" fontId="5" fillId="0" borderId="0" xfId="56" applyNumberFormat="1" applyFont="1" applyFill="1" applyAlignment="1" applyProtection="1">
      <alignment horizontal="left"/>
    </xf>
    <xf numFmtId="176" fontId="5" fillId="0" borderId="18" xfId="56" applyFont="1" applyFill="1" applyBorder="1" applyAlignment="1" applyProtection="1">
      <alignment horizontal="right"/>
    </xf>
    <xf numFmtId="39" fontId="5" fillId="0" borderId="10" xfId="56" applyNumberFormat="1" applyFill="1" applyBorder="1" applyProtection="1"/>
    <xf numFmtId="39" fontId="5" fillId="0" borderId="14" xfId="56" applyNumberFormat="1" applyFill="1" applyBorder="1" applyProtection="1"/>
    <xf numFmtId="39" fontId="5" fillId="0" borderId="0" xfId="56" applyNumberFormat="1" applyFill="1" applyProtection="1"/>
    <xf numFmtId="39" fontId="5" fillId="0" borderId="10" xfId="56" applyNumberFormat="1" applyFont="1" applyFill="1" applyBorder="1" applyProtection="1"/>
    <xf numFmtId="39" fontId="5" fillId="0" borderId="14" xfId="56" applyNumberFormat="1" applyFont="1" applyFill="1" applyBorder="1" applyProtection="1"/>
    <xf numFmtId="39" fontId="5" fillId="0" borderId="0" xfId="56" applyNumberFormat="1" applyFont="1" applyFill="1" applyProtection="1"/>
    <xf numFmtId="39" fontId="5" fillId="0" borderId="10" xfId="56" quotePrefix="1" applyNumberFormat="1" applyFont="1" applyFill="1" applyBorder="1" applyAlignment="1" applyProtection="1">
      <alignment horizontal="centerContinuous"/>
    </xf>
    <xf numFmtId="39" fontId="5" fillId="0" borderId="14" xfId="56" quotePrefix="1" applyNumberFormat="1" applyFill="1" applyBorder="1" applyAlignment="1" applyProtection="1">
      <alignment horizontal="centerContinuous"/>
    </xf>
    <xf numFmtId="39" fontId="5" fillId="0" borderId="0" xfId="56" quotePrefix="1" applyNumberFormat="1" applyFill="1" applyBorder="1" applyAlignment="1" applyProtection="1">
      <alignment horizontal="centerContinuous"/>
    </xf>
    <xf numFmtId="39" fontId="5" fillId="0" borderId="15" xfId="56" applyNumberFormat="1" applyFill="1" applyBorder="1" applyProtection="1"/>
    <xf numFmtId="39" fontId="5" fillId="0" borderId="16" xfId="56" applyNumberFormat="1" applyFill="1" applyBorder="1" applyProtection="1"/>
    <xf numFmtId="39" fontId="5" fillId="0" borderId="11" xfId="56" applyNumberFormat="1" applyFill="1" applyBorder="1" applyProtection="1"/>
    <xf numFmtId="177" fontId="6" fillId="0" borderId="0" xfId="56" applyNumberFormat="1" applyFont="1" applyFill="1" applyBorder="1" applyProtection="1"/>
    <xf numFmtId="179" fontId="6" fillId="0" borderId="0" xfId="56" applyNumberFormat="1" applyFont="1" applyFill="1" applyBorder="1" applyProtection="1"/>
    <xf numFmtId="176" fontId="5" fillId="0" borderId="20" xfId="56" applyFill="1" applyBorder="1" applyProtection="1"/>
    <xf numFmtId="179" fontId="5" fillId="0" borderId="20" xfId="56" applyNumberFormat="1" applyFill="1" applyBorder="1" applyAlignment="1" applyProtection="1">
      <alignment horizontal="center"/>
    </xf>
    <xf numFmtId="176" fontId="5" fillId="0" borderId="20" xfId="56" applyFill="1" applyBorder="1" applyAlignment="1" applyProtection="1">
      <alignment horizontal="center"/>
    </xf>
    <xf numFmtId="49" fontId="6" fillId="0" borderId="28" xfId="56" applyNumberFormat="1" applyFont="1" applyFill="1" applyBorder="1" applyAlignment="1" applyProtection="1">
      <alignment horizontal="right"/>
    </xf>
    <xf numFmtId="37" fontId="5" fillId="0" borderId="18" xfId="56" applyNumberFormat="1" applyFill="1" applyBorder="1" applyAlignment="1" applyProtection="1">
      <alignment horizontal="left"/>
    </xf>
    <xf numFmtId="179" fontId="5" fillId="0" borderId="0" xfId="56" applyNumberFormat="1" applyFill="1" applyAlignment="1" applyProtection="1">
      <alignment horizontal="right"/>
    </xf>
    <xf numFmtId="37" fontId="5" fillId="0" borderId="0" xfId="56" applyNumberFormat="1" applyFill="1" applyAlignment="1" applyProtection="1">
      <alignment horizontal="right"/>
    </xf>
    <xf numFmtId="37" fontId="5" fillId="0" borderId="10" xfId="56" applyNumberFormat="1" applyFill="1" applyBorder="1" applyProtection="1"/>
    <xf numFmtId="37" fontId="5" fillId="0" borderId="10" xfId="56" applyNumberFormat="1" applyFont="1" applyFill="1" applyBorder="1" applyProtection="1"/>
    <xf numFmtId="37" fontId="32" fillId="0" borderId="10" xfId="56" applyNumberFormat="1" applyFont="1" applyFill="1" applyBorder="1" applyProtection="1"/>
    <xf numFmtId="37" fontId="5" fillId="0" borderId="10" xfId="56" applyNumberFormat="1" applyFill="1" applyBorder="1" applyAlignment="1" applyProtection="1">
      <alignment horizontal="right"/>
    </xf>
    <xf numFmtId="37" fontId="5" fillId="0" borderId="0" xfId="56" applyNumberFormat="1" applyFont="1" applyFill="1" applyBorder="1" applyAlignment="1" applyProtection="1">
      <alignment horizontal="right"/>
    </xf>
    <xf numFmtId="37" fontId="5" fillId="0" borderId="0" xfId="56" applyNumberFormat="1" applyFont="1" applyFill="1" applyAlignment="1" applyProtection="1">
      <alignment horizontal="right"/>
    </xf>
    <xf numFmtId="176" fontId="0" fillId="0" borderId="16" xfId="0" applyFill="1" applyBorder="1" applyAlignment="1" applyProtection="1">
      <alignment horizontal="left"/>
    </xf>
    <xf numFmtId="37" fontId="5" fillId="0" borderId="15" xfId="56" applyNumberFormat="1" applyFill="1" applyBorder="1" applyAlignment="1" applyProtection="1">
      <alignment horizontal="right"/>
    </xf>
    <xf numFmtId="37" fontId="5" fillId="0" borderId="11" xfId="56" applyNumberFormat="1" applyFill="1" applyBorder="1" applyAlignment="1" applyProtection="1">
      <alignment horizontal="right"/>
    </xf>
    <xf numFmtId="37" fontId="5" fillId="0" borderId="11" xfId="56" applyNumberFormat="1" applyFill="1" applyBorder="1" applyAlignment="1" applyProtection="1"/>
    <xf numFmtId="176" fontId="6" fillId="0" borderId="0" xfId="56" applyNumberFormat="1" applyFont="1" applyFill="1" applyBorder="1" applyProtection="1"/>
    <xf numFmtId="176" fontId="0" fillId="0" borderId="0" xfId="0" applyFill="1" applyProtection="1"/>
    <xf numFmtId="176" fontId="5" fillId="0" borderId="0" xfId="0" applyFont="1" applyFill="1" applyProtection="1"/>
    <xf numFmtId="176" fontId="0" fillId="0" borderId="17" xfId="0" applyFill="1" applyBorder="1" applyProtection="1"/>
    <xf numFmtId="176" fontId="12" fillId="0" borderId="17" xfId="0" applyFont="1" applyFill="1" applyBorder="1" applyAlignment="1" applyProtection="1">
      <alignment horizontal="center"/>
    </xf>
    <xf numFmtId="179" fontId="5" fillId="0" borderId="20" xfId="56" quotePrefix="1" applyNumberFormat="1" applyFill="1" applyBorder="1" applyAlignment="1" applyProtection="1">
      <alignment horizontal="center" shrinkToFit="1"/>
    </xf>
    <xf numFmtId="176" fontId="5" fillId="0" borderId="27" xfId="56" applyFont="1" applyFill="1" applyBorder="1" applyAlignment="1" applyProtection="1">
      <alignment horizontal="center"/>
    </xf>
    <xf numFmtId="176" fontId="5" fillId="0" borderId="18" xfId="56" applyFill="1" applyBorder="1" applyProtection="1"/>
    <xf numFmtId="49" fontId="5" fillId="0" borderId="0" xfId="56" quotePrefix="1" applyNumberFormat="1" applyFont="1" applyFill="1" applyAlignment="1" applyProtection="1">
      <alignment horizontal="right"/>
    </xf>
    <xf numFmtId="49" fontId="5" fillId="0" borderId="0" xfId="56" applyNumberFormat="1" applyFill="1" applyProtection="1"/>
    <xf numFmtId="49" fontId="0" fillId="0" borderId="0" xfId="0" quotePrefix="1" applyNumberFormat="1" applyFill="1" applyAlignment="1" applyProtection="1">
      <alignment horizontal="left"/>
    </xf>
    <xf numFmtId="49" fontId="0" fillId="0" borderId="0" xfId="0" applyNumberFormat="1" applyFill="1" applyAlignment="1" applyProtection="1">
      <alignment horizontal="left"/>
    </xf>
    <xf numFmtId="176" fontId="5" fillId="0" borderId="28" xfId="56" applyFont="1" applyFill="1" applyBorder="1" applyAlignment="1" applyProtection="1">
      <alignment horizontal="center" shrinkToFit="1"/>
    </xf>
    <xf numFmtId="49" fontId="6" fillId="0" borderId="28" xfId="0" applyNumberFormat="1" applyFont="1" applyFill="1" applyBorder="1" applyAlignment="1" applyProtection="1">
      <alignment horizontal="right" wrapText="1" shrinkToFit="1"/>
    </xf>
    <xf numFmtId="178" fontId="13" fillId="24" borderId="28" xfId="0" applyNumberFormat="1" applyFont="1" applyFill="1" applyBorder="1" applyAlignment="1" applyProtection="1">
      <alignment horizontal="right" shrinkToFit="1"/>
    </xf>
    <xf numFmtId="49" fontId="6" fillId="0" borderId="28" xfId="0" applyNumberFormat="1" applyFont="1" applyFill="1" applyBorder="1" applyAlignment="1" applyProtection="1">
      <alignment horizontal="right" shrinkToFit="1"/>
    </xf>
    <xf numFmtId="49" fontId="6" fillId="0" borderId="25" xfId="0" applyNumberFormat="1" applyFont="1" applyFill="1" applyBorder="1" applyAlignment="1" applyProtection="1">
      <alignment horizontal="right" shrinkToFit="1"/>
    </xf>
    <xf numFmtId="178" fontId="13" fillId="24" borderId="17" xfId="0" applyNumberFormat="1" applyFont="1" applyFill="1" applyBorder="1" applyAlignment="1" applyProtection="1">
      <alignment horizontal="right" shrinkToFit="1"/>
    </xf>
    <xf numFmtId="178" fontId="13" fillId="24" borderId="26" xfId="0" applyNumberFormat="1" applyFont="1" applyFill="1" applyBorder="1" applyAlignment="1" applyProtection="1">
      <alignment horizontal="right" shrinkToFit="1"/>
    </xf>
    <xf numFmtId="49" fontId="6" fillId="0" borderId="29" xfId="0" applyNumberFormat="1" applyFont="1" applyFill="1" applyBorder="1" applyAlignment="1" applyProtection="1">
      <alignment horizontal="right" shrinkToFit="1"/>
    </xf>
    <xf numFmtId="178" fontId="13" fillId="24" borderId="30" xfId="0" applyNumberFormat="1" applyFont="1" applyFill="1" applyBorder="1" applyAlignment="1" applyProtection="1">
      <alignment horizontal="right" shrinkToFit="1"/>
    </xf>
    <xf numFmtId="178" fontId="13" fillId="24" borderId="31" xfId="0" applyNumberFormat="1" applyFont="1" applyFill="1" applyBorder="1" applyAlignment="1" applyProtection="1">
      <alignment horizontal="right" shrinkToFit="1"/>
    </xf>
    <xf numFmtId="49" fontId="6" fillId="0" borderId="32" xfId="0" applyNumberFormat="1" applyFont="1" applyFill="1" applyBorder="1" applyAlignment="1" applyProtection="1">
      <alignment horizontal="right" shrinkToFit="1"/>
    </xf>
    <xf numFmtId="178" fontId="13" fillId="24" borderId="33" xfId="0" applyNumberFormat="1" applyFont="1" applyFill="1" applyBorder="1" applyAlignment="1" applyProtection="1">
      <alignment horizontal="right" shrinkToFit="1"/>
    </xf>
    <xf numFmtId="178" fontId="13" fillId="24" borderId="34" xfId="0" applyNumberFormat="1" applyFont="1" applyFill="1" applyBorder="1" applyAlignment="1" applyProtection="1">
      <alignment horizontal="right" shrinkToFit="1"/>
    </xf>
    <xf numFmtId="49" fontId="6" fillId="0" borderId="13" xfId="0" applyNumberFormat="1" applyFont="1" applyFill="1" applyBorder="1" applyAlignment="1" applyProtection="1">
      <alignment horizontal="right" shrinkToFit="1"/>
    </xf>
    <xf numFmtId="178" fontId="13" fillId="24" borderId="35" xfId="0" applyNumberFormat="1" applyFont="1" applyFill="1" applyBorder="1" applyAlignment="1" applyProtection="1">
      <alignment horizontal="right" shrinkToFit="1"/>
    </xf>
    <xf numFmtId="176" fontId="6" fillId="0" borderId="30" xfId="0" applyFont="1" applyFill="1" applyBorder="1" applyAlignment="1" applyProtection="1">
      <alignment horizontal="right" shrinkToFit="1"/>
    </xf>
    <xf numFmtId="176" fontId="6" fillId="0" borderId="17" xfId="0" applyFont="1" applyFill="1" applyBorder="1" applyAlignment="1" applyProtection="1">
      <alignment horizontal="right" shrinkToFit="1"/>
    </xf>
    <xf numFmtId="178" fontId="13" fillId="0" borderId="17" xfId="0" applyNumberFormat="1" applyFont="1" applyFill="1" applyBorder="1" applyAlignment="1" applyProtection="1">
      <alignment horizontal="right" shrinkToFit="1"/>
    </xf>
    <xf numFmtId="176" fontId="6" fillId="0" borderId="17" xfId="0" quotePrefix="1" applyFont="1" applyFill="1" applyBorder="1" applyAlignment="1" applyProtection="1">
      <alignment horizontal="right" shrinkToFit="1"/>
    </xf>
    <xf numFmtId="176" fontId="13" fillId="0" borderId="17" xfId="0" applyFont="1" applyFill="1" applyBorder="1" applyAlignment="1" applyProtection="1">
      <alignment horizontal="right"/>
    </xf>
    <xf numFmtId="178" fontId="13" fillId="0" borderId="17" xfId="0" applyNumberFormat="1" applyFont="1" applyFill="1" applyBorder="1" applyAlignment="1" applyProtection="1">
      <alignment horizontal="right"/>
    </xf>
    <xf numFmtId="176" fontId="5" fillId="0" borderId="0" xfId="56" applyFont="1" applyFill="1" applyProtection="1"/>
    <xf numFmtId="179" fontId="0" fillId="0" borderId="28" xfId="56" applyNumberFormat="1" applyFont="1" applyFill="1" applyBorder="1" applyAlignment="1" applyProtection="1">
      <alignment horizontal="center" shrinkToFit="1"/>
    </xf>
    <xf numFmtId="176" fontId="7" fillId="0" borderId="19" xfId="56" quotePrefix="1" applyFont="1" applyFill="1" applyBorder="1" applyAlignment="1" applyProtection="1">
      <alignment horizontal="center" shrinkToFit="1"/>
    </xf>
    <xf numFmtId="176" fontId="0" fillId="0" borderId="0" xfId="0" applyFill="1" applyAlignment="1">
      <alignment horizontal="right" vertical="center"/>
    </xf>
    <xf numFmtId="176" fontId="0" fillId="0" borderId="14" xfId="56" applyFont="1" applyFill="1" applyBorder="1" applyAlignment="1" applyProtection="1">
      <alignment horizontal="right"/>
    </xf>
    <xf numFmtId="176" fontId="5" fillId="0" borderId="19" xfId="56" applyFont="1" applyFill="1" applyBorder="1" applyAlignment="1" applyProtection="1">
      <alignment horizontal="center"/>
    </xf>
    <xf numFmtId="49" fontId="6" fillId="0" borderId="17" xfId="0" applyNumberFormat="1" applyFont="1" applyFill="1" applyBorder="1" applyAlignment="1" applyProtection="1">
      <alignment horizontal="right" shrinkToFit="1"/>
    </xf>
    <xf numFmtId="181" fontId="13" fillId="0" borderId="17" xfId="0" applyNumberFormat="1" applyFont="1" applyFill="1" applyBorder="1" applyAlignment="1" applyProtection="1">
      <alignment horizontal="right"/>
    </xf>
    <xf numFmtId="176" fontId="31" fillId="0" borderId="0" xfId="56" applyFont="1" applyFill="1" applyAlignment="1" applyProtection="1">
      <alignment horizontal="left"/>
    </xf>
    <xf numFmtId="176" fontId="0" fillId="0" borderId="0" xfId="56" applyFont="1" applyFill="1" applyBorder="1" applyAlignment="1" applyProtection="1">
      <alignment horizontal="right"/>
    </xf>
    <xf numFmtId="176" fontId="5" fillId="0" borderId="0" xfId="56" applyFont="1" applyFill="1" applyAlignment="1" applyProtection="1">
      <alignment horizontal="center"/>
    </xf>
    <xf numFmtId="49" fontId="0" fillId="0" borderId="0" xfId="56" applyNumberFormat="1" applyFont="1" applyFill="1" applyAlignment="1" applyProtection="1">
      <alignment horizontal="right"/>
    </xf>
    <xf numFmtId="49" fontId="0" fillId="0" borderId="0" xfId="56" quotePrefix="1" applyNumberFormat="1" applyFont="1" applyFill="1" applyAlignment="1" applyProtection="1">
      <alignment horizontal="right"/>
    </xf>
    <xf numFmtId="176" fontId="0" fillId="0" borderId="10" xfId="56" applyNumberFormat="1" applyFont="1" applyFill="1" applyBorder="1" applyAlignment="1" applyProtection="1">
      <alignment horizontal="right"/>
    </xf>
    <xf numFmtId="176" fontId="0" fillId="0" borderId="0" xfId="0" applyFill="1"/>
    <xf numFmtId="39" fontId="0" fillId="0" borderId="10" xfId="56" applyNumberFormat="1" applyFont="1" applyFill="1" applyBorder="1" applyAlignment="1" applyProtection="1">
      <alignment horizontal="right"/>
    </xf>
    <xf numFmtId="39" fontId="0" fillId="0" borderId="14" xfId="56" applyNumberFormat="1" applyFont="1" applyFill="1" applyBorder="1" applyAlignment="1" applyProtection="1">
      <alignment horizontal="right"/>
    </xf>
    <xf numFmtId="37" fontId="0" fillId="0" borderId="0" xfId="56" applyNumberFormat="1" applyFont="1" applyFill="1" applyAlignment="1" applyProtection="1">
      <alignment horizontal="right"/>
    </xf>
    <xf numFmtId="182" fontId="5" fillId="0" borderId="11" xfId="56" applyNumberFormat="1" applyFill="1" applyBorder="1" applyProtection="1"/>
    <xf numFmtId="182" fontId="5" fillId="0" borderId="16" xfId="56" applyNumberFormat="1" applyFill="1" applyBorder="1" applyProtection="1"/>
    <xf numFmtId="176" fontId="0" fillId="0" borderId="10" xfId="56" applyFont="1" applyFill="1" applyBorder="1" applyAlignment="1" applyProtection="1">
      <alignment horizontal="right"/>
    </xf>
    <xf numFmtId="176" fontId="0" fillId="0" borderId="10" xfId="56" applyNumberFormat="1" applyFont="1" applyFill="1" applyBorder="1" applyProtection="1"/>
    <xf numFmtId="176" fontId="0" fillId="0" borderId="0" xfId="0" applyFont="1" applyFill="1" applyAlignment="1" applyProtection="1">
      <alignment horizontal="right"/>
    </xf>
    <xf numFmtId="176" fontId="33" fillId="0" borderId="0" xfId="56" applyFont="1" applyFill="1" applyProtection="1"/>
    <xf numFmtId="176" fontId="0" fillId="0" borderId="13" xfId="56" applyFont="1" applyFill="1" applyBorder="1" applyAlignment="1" applyProtection="1">
      <alignment horizontal="center" vertical="center" wrapText="1"/>
    </xf>
    <xf numFmtId="183" fontId="0" fillId="0" borderId="0" xfId="0" applyNumberFormat="1" applyFill="1"/>
    <xf numFmtId="176" fontId="5" fillId="0" borderId="14" xfId="56" applyNumberFormat="1" applyFill="1" applyBorder="1" applyAlignment="1" applyProtection="1">
      <alignment horizontal="right"/>
    </xf>
    <xf numFmtId="180" fontId="5" fillId="0" borderId="10" xfId="56" applyNumberFormat="1" applyFill="1" applyBorder="1" applyProtection="1"/>
    <xf numFmtId="38" fontId="5" fillId="0" borderId="0" xfId="33" applyFont="1" applyFill="1" applyProtection="1"/>
    <xf numFmtId="38" fontId="5" fillId="0" borderId="0" xfId="33" applyFont="1" applyFill="1" applyBorder="1" applyProtection="1"/>
    <xf numFmtId="37" fontId="5" fillId="0" borderId="10" xfId="56" applyNumberFormat="1" applyFont="1" applyFill="1" applyBorder="1" applyAlignment="1" applyProtection="1">
      <alignment horizontal="right"/>
    </xf>
    <xf numFmtId="176" fontId="0" fillId="0" borderId="0" xfId="56" applyNumberFormat="1" applyFont="1" applyFill="1" applyAlignment="1" applyProtection="1">
      <alignment horizontal="right"/>
    </xf>
    <xf numFmtId="176" fontId="0" fillId="0" borderId="0" xfId="56" applyNumberFormat="1" applyFont="1" applyFill="1" applyBorder="1" applyAlignment="1" applyProtection="1">
      <alignment horizontal="right"/>
    </xf>
    <xf numFmtId="176" fontId="0" fillId="0" borderId="0" xfId="0" applyFont="1" applyFill="1" applyAlignment="1" applyProtection="1"/>
    <xf numFmtId="176" fontId="3" fillId="0" borderId="10" xfId="56" applyFont="1" applyFill="1" applyBorder="1" applyAlignment="1" applyProtection="1">
      <alignment horizontal="center" vertical="center"/>
    </xf>
    <xf numFmtId="49" fontId="0" fillId="0" borderId="11" xfId="0" applyNumberFormat="1" applyFill="1" applyBorder="1" applyAlignment="1" applyProtection="1">
      <alignment horizontal="left"/>
    </xf>
    <xf numFmtId="37" fontId="8" fillId="25" borderId="10" xfId="0" applyNumberFormat="1" applyFont="1" applyFill="1" applyBorder="1" applyAlignment="1" applyProtection="1">
      <alignment horizontal="left"/>
    </xf>
    <xf numFmtId="176" fontId="9" fillId="25" borderId="10" xfId="0" applyFont="1" applyFill="1" applyBorder="1" applyAlignment="1" applyProtection="1">
      <alignment horizontal="left"/>
    </xf>
    <xf numFmtId="49" fontId="6" fillId="0" borderId="0" xfId="0" applyNumberFormat="1" applyFont="1" applyBorder="1" applyAlignment="1" applyProtection="1"/>
    <xf numFmtId="176" fontId="0" fillId="0" borderId="0" xfId="0" applyFont="1" applyProtection="1"/>
    <xf numFmtId="49" fontId="11" fillId="0" borderId="0" xfId="0" applyNumberFormat="1" applyFont="1"/>
    <xf numFmtId="49" fontId="11" fillId="0" borderId="0" xfId="0" applyNumberFormat="1" applyFont="1" applyBorder="1"/>
    <xf numFmtId="49" fontId="11" fillId="0" borderId="0" xfId="0" applyNumberFormat="1" applyFont="1" applyAlignment="1">
      <alignment horizontal="center"/>
    </xf>
    <xf numFmtId="176" fontId="11" fillId="0" borderId="0" xfId="0" applyFont="1"/>
    <xf numFmtId="176" fontId="11" fillId="0" borderId="0" xfId="0" applyFont="1" applyBorder="1"/>
    <xf numFmtId="49" fontId="11" fillId="0" borderId="0" xfId="0" applyNumberFormat="1" applyFont="1" applyAlignment="1"/>
    <xf numFmtId="49" fontId="11" fillId="0" borderId="0" xfId="0" applyNumberFormat="1" applyFont="1" applyBorder="1" applyAlignment="1"/>
    <xf numFmtId="49" fontId="11" fillId="0" borderId="0" xfId="0" applyNumberFormat="1" applyFont="1" applyFill="1" applyBorder="1" applyAlignment="1"/>
    <xf numFmtId="49" fontId="11" fillId="0" borderId="0" xfId="33" applyNumberFormat="1" applyFont="1" applyFill="1" applyBorder="1" applyAlignment="1"/>
    <xf numFmtId="49" fontId="37" fillId="0" borderId="0" xfId="0" applyNumberFormat="1" applyFont="1" applyBorder="1" applyAlignment="1"/>
    <xf numFmtId="3" fontId="5" fillId="0" borderId="0" xfId="0" applyNumberFormat="1" applyFont="1" applyBorder="1" applyAlignment="1"/>
    <xf numFmtId="0" fontId="5" fillId="0" borderId="0" xfId="0" applyNumberFormat="1" applyFont="1" applyBorder="1" applyAlignment="1"/>
    <xf numFmtId="49" fontId="6" fillId="0" borderId="0" xfId="0" applyNumberFormat="1" applyFont="1" applyBorder="1"/>
    <xf numFmtId="49" fontId="6" fillId="0" borderId="0" xfId="0" applyNumberFormat="1" applyFont="1" applyBorder="1" applyAlignment="1"/>
    <xf numFmtId="49" fontId="6" fillId="0" borderId="0" xfId="0" applyNumberFormat="1" applyFont="1" applyBorder="1" applyAlignment="1">
      <alignment horizontal="right"/>
    </xf>
    <xf numFmtId="176" fontId="0" fillId="0" borderId="0" xfId="0" applyAlignment="1"/>
    <xf numFmtId="3" fontId="6" fillId="0" borderId="0" xfId="0" applyNumberFormat="1" applyFont="1" applyBorder="1" applyAlignment="1"/>
    <xf numFmtId="176" fontId="6" fillId="0" borderId="0" xfId="0" applyNumberFormat="1" applyFont="1" applyBorder="1" applyAlignment="1"/>
    <xf numFmtId="3" fontId="6" fillId="0" borderId="0" xfId="0" applyNumberFormat="1" applyFont="1" applyFill="1" applyBorder="1" applyAlignment="1"/>
    <xf numFmtId="176" fontId="6" fillId="0" borderId="0" xfId="0" applyNumberFormat="1" applyFont="1" applyFill="1" applyBorder="1" applyAlignment="1"/>
    <xf numFmtId="176" fontId="6" fillId="0" borderId="0" xfId="33" applyNumberFormat="1" applyFont="1" applyFill="1" applyBorder="1" applyAlignment="1"/>
    <xf numFmtId="49" fontId="0" fillId="0" borderId="0" xfId="0" applyNumberFormat="1" applyFont="1" applyBorder="1" applyAlignment="1"/>
    <xf numFmtId="49" fontId="6" fillId="0" borderId="13" xfId="0" applyNumberFormat="1" applyFont="1" applyBorder="1" applyAlignment="1"/>
    <xf numFmtId="3" fontId="6" fillId="0" borderId="12" xfId="0" applyNumberFormat="1" applyFont="1" applyBorder="1" applyAlignment="1"/>
    <xf numFmtId="176" fontId="6" fillId="0" borderId="12" xfId="0" applyNumberFormat="1" applyFont="1" applyBorder="1" applyAlignment="1"/>
    <xf numFmtId="3" fontId="6" fillId="0" borderId="35" xfId="0" applyNumberFormat="1" applyFont="1" applyFill="1" applyBorder="1" applyAlignment="1"/>
    <xf numFmtId="37" fontId="5" fillId="0" borderId="70" xfId="56" applyNumberFormat="1" applyFill="1" applyBorder="1" applyProtection="1"/>
    <xf numFmtId="176" fontId="0" fillId="0" borderId="0" xfId="0" applyProtection="1"/>
    <xf numFmtId="180" fontId="0" fillId="0" borderId="0" xfId="0" applyNumberFormat="1" applyProtection="1"/>
    <xf numFmtId="3" fontId="6" fillId="0" borderId="0" xfId="0" applyNumberFormat="1" applyFont="1" applyFill="1" applyBorder="1" applyAlignment="1" applyProtection="1"/>
    <xf numFmtId="49" fontId="6" fillId="0" borderId="0" xfId="0" applyNumberFormat="1" applyFont="1" applyFill="1" applyBorder="1" applyAlignment="1" applyProtection="1"/>
    <xf numFmtId="49" fontId="6" fillId="0" borderId="0" xfId="0" applyNumberFormat="1" applyFont="1" applyFill="1" applyBorder="1" applyAlignment="1" applyProtection="1">
      <alignment horizontal="center"/>
    </xf>
    <xf numFmtId="49" fontId="6" fillId="0" borderId="70" xfId="0" applyNumberFormat="1" applyFont="1" applyBorder="1" applyAlignment="1" applyProtection="1"/>
    <xf numFmtId="176" fontId="42" fillId="0" borderId="0" xfId="0" applyNumberFormat="1" applyFont="1" applyBorder="1" applyAlignment="1"/>
    <xf numFmtId="176" fontId="42" fillId="0" borderId="0" xfId="33" applyNumberFormat="1" applyFont="1" applyFill="1" applyBorder="1" applyAlignment="1"/>
    <xf numFmtId="176" fontId="42" fillId="0" borderId="0" xfId="0" applyNumberFormat="1" applyFont="1" applyFill="1" applyBorder="1" applyAlignment="1"/>
    <xf numFmtId="3" fontId="42" fillId="0" borderId="70" xfId="0" applyNumberFormat="1" applyFont="1" applyFill="1" applyBorder="1" applyAlignment="1"/>
    <xf numFmtId="3" fontId="42" fillId="0" borderId="0" xfId="0" applyNumberFormat="1" applyFont="1" applyBorder="1" applyAlignment="1"/>
    <xf numFmtId="49" fontId="42" fillId="0" borderId="10" xfId="0" applyNumberFormat="1" applyFont="1" applyBorder="1" applyAlignment="1"/>
    <xf numFmtId="3" fontId="42" fillId="0" borderId="70" xfId="0" applyNumberFormat="1" applyFont="1" applyBorder="1" applyAlignment="1"/>
    <xf numFmtId="49" fontId="6" fillId="0" borderId="70" xfId="0" applyNumberFormat="1" applyFont="1" applyBorder="1" applyAlignment="1"/>
    <xf numFmtId="3" fontId="42" fillId="0" borderId="18" xfId="0" applyNumberFormat="1" applyFont="1" applyBorder="1" applyAlignment="1"/>
    <xf numFmtId="176" fontId="42" fillId="0" borderId="36" xfId="0" applyNumberFormat="1" applyFont="1" applyBorder="1" applyAlignment="1"/>
    <xf numFmtId="3" fontId="42" fillId="0" borderId="36" xfId="0" applyNumberFormat="1" applyFont="1" applyBorder="1" applyAlignment="1"/>
    <xf numFmtId="49" fontId="42" fillId="0" borderId="24" xfId="0" applyNumberFormat="1" applyFont="1" applyBorder="1" applyAlignment="1"/>
    <xf numFmtId="184" fontId="6" fillId="27" borderId="47" xfId="33" applyNumberFormat="1" applyFont="1" applyFill="1" applyBorder="1" applyAlignment="1">
      <alignment horizontal="right" vertical="center"/>
    </xf>
    <xf numFmtId="184" fontId="6" fillId="27" borderId="46" xfId="33" applyNumberFormat="1" applyFont="1" applyFill="1" applyBorder="1" applyAlignment="1">
      <alignment horizontal="right" vertical="center"/>
    </xf>
    <xf numFmtId="184" fontId="6" fillId="27" borderId="45" xfId="0" applyNumberFormat="1" applyFont="1" applyFill="1" applyBorder="1" applyAlignment="1">
      <alignment horizontal="right" vertical="center"/>
    </xf>
    <xf numFmtId="184" fontId="6" fillId="27" borderId="44" xfId="0" applyNumberFormat="1" applyFont="1" applyFill="1" applyBorder="1" applyAlignment="1">
      <alignment horizontal="right" vertical="center"/>
    </xf>
    <xf numFmtId="184" fontId="6" fillId="0" borderId="43" xfId="0" applyNumberFormat="1" applyFont="1" applyBorder="1" applyAlignment="1">
      <alignment horizontal="right" vertical="center"/>
    </xf>
    <xf numFmtId="184" fontId="6" fillId="0" borderId="71" xfId="0" applyNumberFormat="1" applyFont="1" applyBorder="1" applyAlignment="1">
      <alignment horizontal="right" vertical="center"/>
    </xf>
    <xf numFmtId="184" fontId="6" fillId="0" borderId="72" xfId="0" applyNumberFormat="1" applyFont="1" applyBorder="1" applyAlignment="1">
      <alignment horizontal="right" vertical="center"/>
    </xf>
    <xf numFmtId="184" fontId="6" fillId="0" borderId="73" xfId="0" applyNumberFormat="1" applyFont="1" applyBorder="1" applyAlignment="1">
      <alignment horizontal="right" vertical="center"/>
    </xf>
    <xf numFmtId="184" fontId="6" fillId="27" borderId="28" xfId="0" applyNumberFormat="1" applyFont="1" applyFill="1" applyBorder="1" applyAlignment="1">
      <alignment horizontal="center" vertical="center"/>
    </xf>
    <xf numFmtId="184" fontId="6" fillId="27" borderId="10" xfId="0" applyNumberFormat="1" applyFont="1" applyFill="1" applyBorder="1" applyAlignment="1">
      <alignment horizontal="center" vertical="center"/>
    </xf>
    <xf numFmtId="184" fontId="6" fillId="0" borderId="51" xfId="0" applyNumberFormat="1" applyFont="1" applyBorder="1" applyAlignment="1">
      <alignment horizontal="right" vertical="center"/>
    </xf>
    <xf numFmtId="184" fontId="6" fillId="0" borderId="50" xfId="0" applyNumberFormat="1" applyFont="1" applyBorder="1" applyAlignment="1">
      <alignment horizontal="right" vertical="center"/>
    </xf>
    <xf numFmtId="184" fontId="6" fillId="0" borderId="49" xfId="0" applyNumberFormat="1" applyFont="1" applyBorder="1" applyAlignment="1">
      <alignment horizontal="right" vertical="center"/>
    </xf>
    <xf numFmtId="184" fontId="6" fillId="0" borderId="52" xfId="0" applyNumberFormat="1" applyFont="1" applyBorder="1" applyAlignment="1">
      <alignment horizontal="right" vertical="center"/>
    </xf>
    <xf numFmtId="184" fontId="6" fillId="27" borderId="20" xfId="0" applyNumberFormat="1" applyFont="1" applyFill="1" applyBorder="1" applyAlignment="1">
      <alignment horizontal="center" vertical="center"/>
    </xf>
    <xf numFmtId="184" fontId="6" fillId="0" borderId="42" xfId="0" applyNumberFormat="1" applyFont="1" applyBorder="1" applyAlignment="1">
      <alignment horizontal="right" vertical="center"/>
    </xf>
    <xf numFmtId="184" fontId="6" fillId="0" borderId="54" xfId="0" applyNumberFormat="1" applyFont="1" applyBorder="1" applyAlignment="1">
      <alignment horizontal="right" vertical="center"/>
    </xf>
    <xf numFmtId="184" fontId="6" fillId="0" borderId="48" xfId="0" applyNumberFormat="1" applyFont="1" applyBorder="1" applyAlignment="1">
      <alignment horizontal="right" vertical="center"/>
    </xf>
    <xf numFmtId="184" fontId="6" fillId="0" borderId="53" xfId="0" applyNumberFormat="1" applyFont="1" applyBorder="1" applyAlignment="1">
      <alignment horizontal="right" vertical="center"/>
    </xf>
    <xf numFmtId="184" fontId="6" fillId="27" borderId="19" xfId="0" applyNumberFormat="1" applyFont="1" applyFill="1" applyBorder="1" applyAlignment="1">
      <alignment horizontal="center" vertical="center"/>
    </xf>
    <xf numFmtId="184" fontId="6" fillId="27" borderId="70" xfId="0" applyNumberFormat="1" applyFont="1" applyFill="1" applyBorder="1" applyAlignment="1">
      <alignment horizontal="center" vertical="center"/>
    </xf>
    <xf numFmtId="184" fontId="6" fillId="0" borderId="43" xfId="0" applyNumberFormat="1" applyFont="1" applyFill="1" applyBorder="1" applyAlignment="1">
      <alignment horizontal="right" vertical="center"/>
    </xf>
    <xf numFmtId="184" fontId="6" fillId="0" borderId="71" xfId="0" applyNumberFormat="1" applyFont="1" applyFill="1" applyBorder="1" applyAlignment="1">
      <alignment horizontal="right" vertical="center"/>
    </xf>
    <xf numFmtId="184" fontId="6" fillId="0" borderId="72" xfId="0" applyNumberFormat="1" applyFont="1" applyFill="1" applyBorder="1" applyAlignment="1">
      <alignment horizontal="right" vertical="center"/>
    </xf>
    <xf numFmtId="184" fontId="6" fillId="27" borderId="13" xfId="0" applyNumberFormat="1" applyFont="1" applyFill="1" applyBorder="1" applyAlignment="1">
      <alignment horizontal="center" vertical="center"/>
    </xf>
    <xf numFmtId="184" fontId="6" fillId="0" borderId="51" xfId="0" applyNumberFormat="1" applyFont="1" applyFill="1" applyBorder="1" applyAlignment="1">
      <alignment horizontal="right" vertical="center"/>
    </xf>
    <xf numFmtId="184" fontId="6" fillId="0" borderId="50" xfId="0" applyNumberFormat="1" applyFont="1" applyFill="1" applyBorder="1" applyAlignment="1">
      <alignment horizontal="right" vertical="center"/>
    </xf>
    <xf numFmtId="184" fontId="6" fillId="0" borderId="49" xfId="0" applyNumberFormat="1" applyFont="1" applyFill="1" applyBorder="1" applyAlignment="1">
      <alignment horizontal="right" vertical="center"/>
    </xf>
    <xf numFmtId="184" fontId="6" fillId="0" borderId="51" xfId="33" applyNumberFormat="1" applyFont="1" applyFill="1" applyBorder="1" applyAlignment="1">
      <alignment horizontal="right" vertical="center"/>
    </xf>
    <xf numFmtId="184" fontId="6" fillId="0" borderId="50" xfId="33" applyNumberFormat="1" applyFont="1" applyFill="1" applyBorder="1" applyAlignment="1">
      <alignment horizontal="right" vertical="center"/>
    </xf>
    <xf numFmtId="184" fontId="6" fillId="0" borderId="47" xfId="33" applyNumberFormat="1" applyFont="1" applyFill="1" applyBorder="1" applyAlignment="1">
      <alignment horizontal="right" vertical="center"/>
    </xf>
    <xf numFmtId="184" fontId="6" fillId="0" borderId="46" xfId="33" applyNumberFormat="1" applyFont="1" applyFill="1" applyBorder="1" applyAlignment="1">
      <alignment horizontal="right" vertical="center"/>
    </xf>
    <xf numFmtId="184" fontId="6" fillId="0" borderId="45" xfId="0" applyNumberFormat="1" applyFont="1" applyFill="1" applyBorder="1" applyAlignment="1">
      <alignment horizontal="right" vertical="center"/>
    </xf>
    <xf numFmtId="184" fontId="6" fillId="0" borderId="45" xfId="0" applyNumberFormat="1" applyFont="1" applyBorder="1" applyAlignment="1">
      <alignment horizontal="right" vertical="center"/>
    </xf>
    <xf numFmtId="184" fontId="6" fillId="0" borderId="44" xfId="0" applyNumberFormat="1" applyFont="1" applyBorder="1" applyAlignment="1">
      <alignment horizontal="right" vertical="center"/>
    </xf>
    <xf numFmtId="184" fontId="6" fillId="27" borderId="26" xfId="0" applyNumberFormat="1" applyFont="1" applyFill="1" applyBorder="1" applyAlignment="1">
      <alignment horizontal="center" vertical="center"/>
    </xf>
    <xf numFmtId="184" fontId="6" fillId="0" borderId="43" xfId="33" applyNumberFormat="1" applyFont="1" applyFill="1" applyBorder="1" applyAlignment="1">
      <alignment horizontal="right" vertical="center"/>
    </xf>
    <xf numFmtId="184" fontId="6" fillId="0" borderId="71" xfId="33" applyNumberFormat="1" applyFont="1" applyFill="1" applyBorder="1" applyAlignment="1">
      <alignment horizontal="right" vertical="center"/>
    </xf>
    <xf numFmtId="3" fontId="5" fillId="0" borderId="10" xfId="0" applyNumberFormat="1" applyFont="1" applyBorder="1" applyAlignment="1"/>
    <xf numFmtId="184" fontId="6" fillId="0" borderId="26" xfId="0" applyNumberFormat="1" applyFont="1" applyBorder="1" applyAlignment="1">
      <alignment horizontal="right" vertical="center"/>
    </xf>
    <xf numFmtId="184" fontId="6" fillId="0" borderId="74" xfId="0" applyNumberFormat="1" applyFont="1" applyBorder="1" applyAlignment="1">
      <alignment horizontal="right" vertical="center"/>
    </xf>
    <xf numFmtId="184" fontId="6" fillId="27" borderId="18" xfId="0" applyNumberFormat="1" applyFont="1" applyFill="1" applyBorder="1" applyAlignment="1">
      <alignment horizontal="center" vertical="center"/>
    </xf>
    <xf numFmtId="184" fontId="6" fillId="27" borderId="24" xfId="0" applyNumberFormat="1" applyFont="1" applyFill="1" applyBorder="1" applyAlignment="1">
      <alignment horizontal="center" vertical="center"/>
    </xf>
    <xf numFmtId="49" fontId="11" fillId="0" borderId="10" xfId="0" applyNumberFormat="1" applyFont="1" applyBorder="1"/>
    <xf numFmtId="176" fontId="0" fillId="26" borderId="0" xfId="0" applyFill="1" applyBorder="1" applyAlignment="1" applyProtection="1">
      <alignment horizontal="left"/>
    </xf>
    <xf numFmtId="176" fontId="0" fillId="0" borderId="0" xfId="0" applyFill="1" applyBorder="1" applyAlignment="1" applyProtection="1">
      <alignment horizontal="left"/>
    </xf>
    <xf numFmtId="176" fontId="0" fillId="25" borderId="35" xfId="0" applyFill="1" applyBorder="1" applyAlignment="1" applyProtection="1">
      <alignment horizontal="left"/>
    </xf>
    <xf numFmtId="176" fontId="0" fillId="25" borderId="12" xfId="0" applyFill="1" applyBorder="1" applyAlignment="1" applyProtection="1">
      <alignment horizontal="left"/>
    </xf>
    <xf numFmtId="176" fontId="0" fillId="25" borderId="13" xfId="0" applyFill="1" applyBorder="1" applyAlignment="1" applyProtection="1">
      <alignment horizontal="left"/>
    </xf>
    <xf numFmtId="176" fontId="2" fillId="26" borderId="0" xfId="0" applyFont="1" applyFill="1" applyBorder="1" applyProtection="1"/>
    <xf numFmtId="176" fontId="2" fillId="25" borderId="70" xfId="0" applyFont="1" applyFill="1" applyBorder="1" applyAlignment="1" applyProtection="1"/>
    <xf numFmtId="176" fontId="0" fillId="25" borderId="0" xfId="0" applyFill="1" applyProtection="1"/>
    <xf numFmtId="176" fontId="38" fillId="25" borderId="0" xfId="0" applyFont="1" applyFill="1" applyBorder="1" applyAlignment="1" applyProtection="1"/>
    <xf numFmtId="176" fontId="2" fillId="25" borderId="0" xfId="0" applyFont="1" applyFill="1" applyBorder="1" applyAlignment="1" applyProtection="1"/>
    <xf numFmtId="176" fontId="2" fillId="25" borderId="0" xfId="0" applyFont="1" applyFill="1" applyBorder="1" applyProtection="1"/>
    <xf numFmtId="176" fontId="43" fillId="25" borderId="0" xfId="0" applyFont="1" applyFill="1" applyBorder="1" applyProtection="1"/>
    <xf numFmtId="176" fontId="44" fillId="25" borderId="0" xfId="0" applyFont="1" applyFill="1" applyBorder="1" applyAlignment="1" applyProtection="1"/>
    <xf numFmtId="176" fontId="0" fillId="26" borderId="0" xfId="0" applyFill="1" applyAlignment="1" applyProtection="1"/>
    <xf numFmtId="176" fontId="2" fillId="25" borderId="0" xfId="0" applyFont="1" applyFill="1" applyBorder="1" applyAlignment="1" applyProtection="1">
      <alignment horizontal="left" vertical="top"/>
    </xf>
    <xf numFmtId="176" fontId="45" fillId="25" borderId="0" xfId="0" applyFont="1" applyFill="1" applyBorder="1" applyProtection="1"/>
    <xf numFmtId="37" fontId="10" fillId="25" borderId="0" xfId="0" applyNumberFormat="1" applyFont="1" applyFill="1" applyBorder="1" applyAlignment="1" applyProtection="1"/>
    <xf numFmtId="176" fontId="45" fillId="26" borderId="0" xfId="0" applyFont="1" applyFill="1" applyBorder="1" applyAlignment="1" applyProtection="1">
      <alignment vertical="top"/>
    </xf>
    <xf numFmtId="176" fontId="46" fillId="25" borderId="70" xfId="0" applyFont="1" applyFill="1" applyBorder="1" applyAlignment="1" applyProtection="1">
      <alignment vertical="top"/>
    </xf>
    <xf numFmtId="176" fontId="47" fillId="25" borderId="0" xfId="0" applyFont="1" applyFill="1" applyBorder="1" applyAlignment="1" applyProtection="1">
      <alignment vertical="top"/>
    </xf>
    <xf numFmtId="176" fontId="45" fillId="25" borderId="0" xfId="0" applyFont="1" applyFill="1" applyBorder="1" applyAlignment="1" applyProtection="1">
      <alignment vertical="top"/>
    </xf>
    <xf numFmtId="176" fontId="48" fillId="25" borderId="10" xfId="0" applyFont="1" applyFill="1" applyBorder="1" applyProtection="1"/>
    <xf numFmtId="176" fontId="0" fillId="25" borderId="18" xfId="0" applyFill="1" applyBorder="1" applyAlignment="1" applyProtection="1">
      <alignment horizontal="left"/>
    </xf>
    <xf numFmtId="176" fontId="0" fillId="25" borderId="36" xfId="0" applyFill="1" applyBorder="1" applyAlignment="1" applyProtection="1">
      <alignment horizontal="left"/>
    </xf>
    <xf numFmtId="176" fontId="0" fillId="25" borderId="24" xfId="0" applyFill="1" applyBorder="1" applyAlignment="1" applyProtection="1">
      <alignment horizontal="left"/>
    </xf>
    <xf numFmtId="49" fontId="0" fillId="0" borderId="0" xfId="0" applyNumberFormat="1" applyProtection="1"/>
    <xf numFmtId="49" fontId="0" fillId="0" borderId="0" xfId="0" applyNumberFormat="1" applyAlignment="1" applyProtection="1"/>
    <xf numFmtId="49" fontId="5" fillId="0" borderId="0" xfId="0" applyNumberFormat="1" applyFont="1" applyFill="1" applyProtection="1"/>
    <xf numFmtId="49" fontId="5" fillId="0" borderId="0" xfId="0" applyNumberFormat="1" applyFont="1" applyFill="1" applyAlignment="1" applyProtection="1"/>
    <xf numFmtId="49" fontId="5" fillId="0" borderId="0" xfId="0" applyNumberFormat="1" applyFont="1" applyFill="1" applyAlignment="1"/>
    <xf numFmtId="49" fontId="5" fillId="0" borderId="0" xfId="0" applyNumberFormat="1" applyFont="1" applyFill="1" applyAlignment="1" applyProtection="1">
      <alignment horizontal="left"/>
    </xf>
    <xf numFmtId="49" fontId="5" fillId="0" borderId="0" xfId="0" applyNumberFormat="1" applyFont="1" applyProtection="1"/>
    <xf numFmtId="49" fontId="0" fillId="0" borderId="0" xfId="0" applyNumberFormat="1" applyFill="1"/>
    <xf numFmtId="49" fontId="0" fillId="0" borderId="0" xfId="0" applyNumberFormat="1" applyAlignment="1" applyProtection="1">
      <alignment horizontal="left"/>
    </xf>
    <xf numFmtId="0" fontId="50" fillId="0" borderId="0" xfId="60" applyNumberFormat="1" applyFont="1" applyAlignment="1">
      <alignment vertical="center"/>
    </xf>
    <xf numFmtId="0" fontId="50" fillId="0" borderId="0" xfId="60" applyNumberFormat="1" applyFont="1" applyFill="1" applyAlignment="1">
      <alignment vertical="center"/>
    </xf>
    <xf numFmtId="0" fontId="2" fillId="0" borderId="0" xfId="59"/>
    <xf numFmtId="0" fontId="50" fillId="0" borderId="0" xfId="59" applyNumberFormat="1" applyFont="1" applyFill="1" applyAlignment="1">
      <alignment vertical="center"/>
    </xf>
    <xf numFmtId="37" fontId="35" fillId="0" borderId="35" xfId="60" applyNumberFormat="1" applyFont="1" applyBorder="1" applyAlignment="1">
      <alignment vertical="center"/>
    </xf>
    <xf numFmtId="37" fontId="35" fillId="0" borderId="12" xfId="0" applyNumberFormat="1" applyFont="1" applyFill="1" applyBorder="1" applyAlignment="1">
      <alignment vertical="center"/>
    </xf>
    <xf numFmtId="0" fontId="35" fillId="0" borderId="55" xfId="59" applyNumberFormat="1" applyFont="1" applyFill="1" applyBorder="1" applyAlignment="1">
      <alignment vertical="center"/>
    </xf>
    <xf numFmtId="0" fontId="35" fillId="0" borderId="12" xfId="59" applyNumberFormat="1" applyFont="1" applyFill="1" applyBorder="1" applyAlignment="1">
      <alignment horizontal="distributed" vertical="center"/>
    </xf>
    <xf numFmtId="0" fontId="35" fillId="0" borderId="12" xfId="59" applyNumberFormat="1" applyFont="1" applyFill="1" applyBorder="1" applyAlignment="1">
      <alignment vertical="center"/>
    </xf>
    <xf numFmtId="37" fontId="35" fillId="0" borderId="70" xfId="60" applyNumberFormat="1" applyFont="1" applyBorder="1" applyAlignment="1">
      <alignment vertical="center"/>
    </xf>
    <xf numFmtId="37" fontId="35" fillId="0" borderId="0" xfId="0" applyNumberFormat="1" applyFont="1" applyFill="1" applyBorder="1" applyAlignment="1">
      <alignment vertical="center"/>
    </xf>
    <xf numFmtId="0" fontId="35" fillId="0" borderId="56" xfId="59" applyNumberFormat="1" applyFont="1" applyFill="1" applyBorder="1" applyAlignment="1">
      <alignment vertical="center"/>
    </xf>
    <xf numFmtId="0" fontId="35" fillId="0" borderId="0" xfId="59" applyNumberFormat="1" applyFont="1" applyFill="1" applyBorder="1" applyAlignment="1">
      <alignment horizontal="distributed" vertical="center"/>
    </xf>
    <xf numFmtId="0" fontId="35" fillId="0" borderId="0" xfId="59" applyNumberFormat="1" applyFont="1" applyFill="1" applyBorder="1" applyAlignment="1">
      <alignment vertical="center"/>
    </xf>
    <xf numFmtId="37" fontId="35" fillId="0" borderId="14" xfId="60" applyNumberFormat="1" applyFont="1" applyBorder="1" applyAlignment="1">
      <alignment vertical="center"/>
    </xf>
    <xf numFmtId="37" fontId="35" fillId="0" borderId="57" xfId="60" applyNumberFormat="1" applyFont="1" applyBorder="1" applyAlignment="1">
      <alignment vertical="center"/>
    </xf>
    <xf numFmtId="37" fontId="35" fillId="0" borderId="58" xfId="0" applyNumberFormat="1" applyFont="1" applyFill="1" applyBorder="1" applyAlignment="1">
      <alignment vertical="center"/>
    </xf>
    <xf numFmtId="37" fontId="35" fillId="0" borderId="59" xfId="0" applyNumberFormat="1" applyFont="1" applyFill="1" applyBorder="1" applyAlignment="1">
      <alignment vertical="center"/>
    </xf>
    <xf numFmtId="3" fontId="35" fillId="0" borderId="58" xfId="0" applyNumberFormat="1" applyFont="1" applyFill="1" applyBorder="1" applyAlignment="1">
      <alignment vertical="center"/>
    </xf>
    <xf numFmtId="0" fontId="35" fillId="0" borderId="60" xfId="59" applyNumberFormat="1" applyFont="1" applyFill="1" applyBorder="1" applyAlignment="1">
      <alignment horizontal="distributed" vertical="center"/>
    </xf>
    <xf numFmtId="0" fontId="35" fillId="0" borderId="58" xfId="59" applyNumberFormat="1" applyFont="1" applyFill="1" applyBorder="1" applyAlignment="1">
      <alignment horizontal="distributed" vertical="center"/>
    </xf>
    <xf numFmtId="0" fontId="35" fillId="0" borderId="61" xfId="59" applyNumberFormat="1" applyFont="1" applyFill="1" applyBorder="1" applyAlignment="1">
      <alignment horizontal="left" vertical="center"/>
    </xf>
    <xf numFmtId="3" fontId="35" fillId="0" borderId="0" xfId="0" applyNumberFormat="1" applyFont="1" applyFill="1" applyBorder="1" applyAlignment="1">
      <alignment vertical="center"/>
    </xf>
    <xf numFmtId="0" fontId="35" fillId="0" borderId="56" xfId="59" applyNumberFormat="1" applyFont="1" applyFill="1" applyBorder="1" applyAlignment="1">
      <alignment horizontal="distributed" vertical="center"/>
    </xf>
    <xf numFmtId="0" fontId="35" fillId="0" borderId="10" xfId="59" applyNumberFormat="1" applyFont="1" applyFill="1" applyBorder="1" applyAlignment="1">
      <alignment horizontal="left" vertical="center"/>
    </xf>
    <xf numFmtId="0" fontId="35" fillId="0" borderId="0" xfId="59" applyNumberFormat="1" applyFont="1" applyFill="1" applyBorder="1" applyAlignment="1">
      <alignment horizontal="left" vertical="center"/>
    </xf>
    <xf numFmtId="37" fontId="35" fillId="0" borderId="36" xfId="0" applyNumberFormat="1" applyFont="1" applyFill="1" applyBorder="1" applyAlignment="1">
      <alignment vertical="center"/>
    </xf>
    <xf numFmtId="3" fontId="35" fillId="0" borderId="12" xfId="0" applyNumberFormat="1" applyFont="1" applyFill="1" applyBorder="1" applyAlignment="1">
      <alignment vertical="center"/>
    </xf>
    <xf numFmtId="0" fontId="35" fillId="0" borderId="55" xfId="59" applyNumberFormat="1" applyFont="1" applyFill="1" applyBorder="1" applyAlignment="1">
      <alignment horizontal="distributed" vertical="center"/>
    </xf>
    <xf numFmtId="0" fontId="35" fillId="0" borderId="12" xfId="59" applyNumberFormat="1" applyFont="1" applyFill="1" applyBorder="1" applyAlignment="1">
      <alignment horizontal="left" vertical="center"/>
    </xf>
    <xf numFmtId="37" fontId="35" fillId="0" borderId="18" xfId="60" applyNumberFormat="1" applyFont="1" applyBorder="1" applyAlignment="1">
      <alignment vertical="center"/>
    </xf>
    <xf numFmtId="37" fontId="35" fillId="0" borderId="27" xfId="0" applyNumberFormat="1" applyFont="1" applyFill="1" applyBorder="1" applyAlignment="1">
      <alignment vertical="center"/>
    </xf>
    <xf numFmtId="3" fontId="35" fillId="0" borderId="27" xfId="0" applyNumberFormat="1" applyFont="1" applyFill="1" applyBorder="1" applyAlignment="1">
      <alignment vertical="center"/>
    </xf>
    <xf numFmtId="0" fontId="39" fillId="0" borderId="63" xfId="59" applyNumberFormat="1" applyFont="1" applyFill="1" applyBorder="1" applyAlignment="1">
      <alignment horizontal="distributed" vertical="center"/>
    </xf>
    <xf numFmtId="0" fontId="35" fillId="0" borderId="27" xfId="59" applyNumberFormat="1" applyFont="1" applyFill="1" applyBorder="1" applyAlignment="1">
      <alignment horizontal="distributed" vertical="center"/>
    </xf>
    <xf numFmtId="0" fontId="39" fillId="0" borderId="27" xfId="59" applyNumberFormat="1" applyFont="1" applyFill="1" applyBorder="1" applyAlignment="1">
      <alignment horizontal="left" vertical="center"/>
    </xf>
    <xf numFmtId="0" fontId="39" fillId="0" borderId="17" xfId="59" applyNumberFormat="1" applyFont="1" applyFill="1" applyBorder="1" applyAlignment="1">
      <alignment horizontal="center" vertical="center" textRotation="255"/>
    </xf>
    <xf numFmtId="0" fontId="35" fillId="0" borderId="13" xfId="59" applyNumberFormat="1" applyFont="1" applyFill="1" applyBorder="1" applyAlignment="1">
      <alignment horizontal="left" vertical="center"/>
    </xf>
    <xf numFmtId="0" fontId="35" fillId="0" borderId="64" xfId="59" applyNumberFormat="1" applyFont="1" applyFill="1" applyBorder="1" applyAlignment="1">
      <alignment horizontal="distributed" vertical="center"/>
    </xf>
    <xf numFmtId="0" fontId="35" fillId="0" borderId="36" xfId="59" applyNumberFormat="1" applyFont="1" applyFill="1" applyBorder="1" applyAlignment="1">
      <alignment horizontal="distributed" vertical="center"/>
    </xf>
    <xf numFmtId="0" fontId="35" fillId="0" borderId="36" xfId="59" applyNumberFormat="1" applyFont="1" applyFill="1" applyBorder="1" applyAlignment="1">
      <alignment horizontal="left" vertical="center"/>
    </xf>
    <xf numFmtId="0" fontId="50" fillId="0" borderId="0" xfId="60" applyNumberFormat="1" applyFont="1" applyBorder="1" applyAlignment="1">
      <alignment vertical="center"/>
    </xf>
    <xf numFmtId="37" fontId="35" fillId="0" borderId="26" xfId="60" applyNumberFormat="1" applyFont="1" applyBorder="1" applyAlignment="1">
      <alignment vertical="center"/>
    </xf>
    <xf numFmtId="0" fontId="39" fillId="0" borderId="55" xfId="59" applyNumberFormat="1" applyFont="1" applyFill="1" applyBorder="1" applyAlignment="1">
      <alignment horizontal="center" vertical="center"/>
    </xf>
    <xf numFmtId="0" fontId="39" fillId="0" borderId="12" xfId="59" applyNumberFormat="1" applyFont="1" applyFill="1" applyBorder="1" applyAlignment="1">
      <alignment horizontal="center" vertical="center"/>
    </xf>
    <xf numFmtId="0" fontId="39" fillId="0" borderId="28" xfId="59" applyNumberFormat="1" applyFont="1" applyFill="1" applyBorder="1" applyAlignment="1">
      <alignment horizontal="center" vertical="center"/>
    </xf>
    <xf numFmtId="0" fontId="39" fillId="0" borderId="65" xfId="59" applyNumberFormat="1" applyFont="1" applyFill="1" applyBorder="1" applyAlignment="1">
      <alignment horizontal="center" vertical="center"/>
    </xf>
    <xf numFmtId="0" fontId="39" fillId="0" borderId="66" xfId="59" applyNumberFormat="1" applyFont="1" applyFill="1" applyBorder="1" applyAlignment="1">
      <alignment horizontal="center" vertical="center"/>
    </xf>
    <xf numFmtId="0" fontId="39" fillId="0" borderId="67" xfId="59" applyNumberFormat="1" applyFont="1" applyFill="1" applyBorder="1" applyAlignment="1">
      <alignment horizontal="center" vertical="center"/>
    </xf>
    <xf numFmtId="0" fontId="35" fillId="0" borderId="55" xfId="59" applyNumberFormat="1" applyFont="1" applyFill="1" applyBorder="1" applyAlignment="1">
      <alignment horizontal="justify" vertical="center"/>
    </xf>
    <xf numFmtId="0" fontId="35" fillId="0" borderId="12" xfId="59" applyNumberFormat="1" applyFont="1" applyFill="1" applyBorder="1" applyAlignment="1">
      <alignment horizontal="justify" vertical="center"/>
    </xf>
    <xf numFmtId="0" fontId="35" fillId="0" borderId="13" xfId="59" applyNumberFormat="1" applyFont="1" applyFill="1" applyBorder="1" applyAlignment="1">
      <alignment vertical="center"/>
    </xf>
    <xf numFmtId="0" fontId="50" fillId="0" borderId="68" xfId="59" applyNumberFormat="1" applyFont="1" applyFill="1" applyBorder="1" applyAlignment="1">
      <alignment horizontal="center" vertical="center"/>
    </xf>
    <xf numFmtId="0" fontId="50" fillId="0" borderId="19" xfId="59" applyNumberFormat="1" applyFont="1" applyFill="1" applyBorder="1" applyAlignment="1">
      <alignment horizontal="center" vertical="center"/>
    </xf>
    <xf numFmtId="0" fontId="50" fillId="0" borderId="69" xfId="59" applyNumberFormat="1" applyFont="1" applyFill="1" applyBorder="1" applyAlignment="1">
      <alignment horizontal="center" vertical="center"/>
    </xf>
    <xf numFmtId="0" fontId="39" fillId="0" borderId="64" xfId="59" applyNumberFormat="1" applyFont="1" applyFill="1" applyBorder="1" applyAlignment="1">
      <alignment vertical="center"/>
    </xf>
    <xf numFmtId="0" fontId="39" fillId="0" borderId="36" xfId="59" applyNumberFormat="1" applyFont="1" applyFill="1" applyBorder="1" applyAlignment="1">
      <alignment vertical="center"/>
    </xf>
    <xf numFmtId="0" fontId="39" fillId="0" borderId="24" xfId="59" applyNumberFormat="1" applyFont="1" applyFill="1" applyBorder="1" applyAlignment="1">
      <alignment vertical="center"/>
    </xf>
    <xf numFmtId="0" fontId="35" fillId="0" borderId="0" xfId="59" applyNumberFormat="1" applyFont="1" applyFill="1" applyAlignment="1">
      <alignment horizontal="right" vertical="center"/>
    </xf>
    <xf numFmtId="0" fontId="35" fillId="0" borderId="0" xfId="59" applyNumberFormat="1" applyFont="1" applyFill="1" applyAlignment="1">
      <alignment vertical="center"/>
    </xf>
    <xf numFmtId="0" fontId="39" fillId="0" borderId="0" xfId="59" applyNumberFormat="1" applyFont="1" applyFill="1" applyAlignment="1">
      <alignment vertical="center"/>
    </xf>
    <xf numFmtId="0" fontId="50" fillId="0" borderId="0" xfId="59" applyNumberFormat="1" applyFont="1" applyFill="1" applyBorder="1" applyAlignment="1">
      <alignment vertical="center"/>
    </xf>
    <xf numFmtId="0" fontId="51" fillId="0" borderId="0" xfId="59" applyNumberFormat="1" applyFont="1" applyFill="1" applyAlignment="1">
      <alignment vertical="center"/>
    </xf>
    <xf numFmtId="0" fontId="51" fillId="0" borderId="0" xfId="59" applyNumberFormat="1" applyFont="1" applyFill="1" applyAlignment="1">
      <alignment horizontal="center" vertical="center"/>
    </xf>
    <xf numFmtId="0" fontId="52" fillId="0" borderId="0" xfId="59" applyNumberFormat="1" applyFont="1" applyFill="1" applyAlignment="1">
      <alignment vertical="center"/>
    </xf>
    <xf numFmtId="0" fontId="53" fillId="0" borderId="0" xfId="59" applyNumberFormat="1" applyFont="1" applyFill="1" applyAlignment="1">
      <alignment vertical="center"/>
    </xf>
    <xf numFmtId="0" fontId="41" fillId="0" borderId="0" xfId="59" applyNumberFormat="1" applyFont="1" applyFill="1" applyAlignment="1">
      <alignment vertical="center"/>
    </xf>
    <xf numFmtId="0" fontId="50" fillId="0" borderId="75" xfId="59" applyNumberFormat="1" applyFont="1" applyFill="1" applyBorder="1" applyAlignment="1">
      <alignment horizontal="center" vertical="center"/>
    </xf>
    <xf numFmtId="0" fontId="39" fillId="0" borderId="76" xfId="59" applyNumberFormat="1" applyFont="1" applyFill="1" applyBorder="1" applyAlignment="1">
      <alignment horizontal="center" vertical="center"/>
    </xf>
    <xf numFmtId="176" fontId="0" fillId="0" borderId="0" xfId="0" applyAlignment="1">
      <alignment vertical="center"/>
    </xf>
    <xf numFmtId="184" fontId="6" fillId="27" borderId="19" xfId="0" applyNumberFormat="1" applyFont="1" applyFill="1" applyBorder="1" applyAlignment="1">
      <alignment horizontal="center" vertical="center"/>
    </xf>
    <xf numFmtId="184" fontId="6" fillId="27" borderId="28" xfId="0" applyNumberFormat="1" applyFont="1" applyFill="1" applyBorder="1" applyAlignment="1">
      <alignment horizontal="center" vertical="center"/>
    </xf>
    <xf numFmtId="184" fontId="6" fillId="27" borderId="24" xfId="33" applyNumberFormat="1" applyFont="1" applyFill="1" applyBorder="1" applyAlignment="1">
      <alignment horizontal="center" vertical="center"/>
    </xf>
    <xf numFmtId="184" fontId="6" fillId="27" borderId="13" xfId="33" applyNumberFormat="1" applyFont="1" applyFill="1" applyBorder="1" applyAlignment="1">
      <alignment horizontal="center" vertical="center"/>
    </xf>
    <xf numFmtId="184" fontId="6" fillId="27" borderId="42" xfId="33" applyNumberFormat="1" applyFont="1" applyFill="1" applyBorder="1" applyAlignment="1">
      <alignment horizontal="center" vertical="center"/>
    </xf>
    <xf numFmtId="184" fontId="6" fillId="27" borderId="43" xfId="33" applyNumberFormat="1" applyFont="1" applyFill="1" applyBorder="1" applyAlignment="1">
      <alignment horizontal="center" vertical="center"/>
    </xf>
    <xf numFmtId="184" fontId="5" fillId="27" borderId="25" xfId="0" applyNumberFormat="1" applyFont="1" applyFill="1" applyBorder="1" applyAlignment="1">
      <alignment horizontal="center" vertical="center"/>
    </xf>
    <xf numFmtId="184" fontId="5" fillId="27" borderId="26" xfId="0" applyNumberFormat="1" applyFont="1" applyFill="1" applyBorder="1" applyAlignment="1">
      <alignment horizontal="center" vertical="center"/>
    </xf>
    <xf numFmtId="176" fontId="38" fillId="25" borderId="0" xfId="0" applyFont="1" applyFill="1" applyBorder="1" applyAlignment="1" applyProtection="1">
      <alignment horizontal="left" vertical="top" wrapText="1"/>
    </xf>
    <xf numFmtId="176" fontId="38" fillId="25" borderId="70" xfId="0" applyFont="1" applyFill="1" applyBorder="1" applyAlignment="1" applyProtection="1">
      <alignment horizontal="left" vertical="top" wrapText="1"/>
    </xf>
    <xf numFmtId="49" fontId="10" fillId="0" borderId="0" xfId="0" applyNumberFormat="1" applyFont="1" applyAlignment="1" applyProtection="1">
      <alignment horizontal="center"/>
    </xf>
    <xf numFmtId="49" fontId="5" fillId="0" borderId="0" xfId="0" applyNumberFormat="1" applyFont="1" applyAlignment="1">
      <alignment horizontal="center"/>
    </xf>
    <xf numFmtId="49" fontId="5" fillId="0" borderId="0" xfId="0" applyNumberFormat="1" applyFont="1" applyAlignment="1"/>
    <xf numFmtId="184" fontId="36" fillId="27" borderId="24" xfId="0" applyNumberFormat="1" applyFont="1" applyFill="1" applyBorder="1" applyAlignment="1">
      <alignment horizontal="right" vertical="center"/>
    </xf>
    <xf numFmtId="184" fontId="36" fillId="27" borderId="18" xfId="0" applyNumberFormat="1" applyFont="1" applyFill="1" applyBorder="1" applyAlignment="1">
      <alignment horizontal="right" vertical="center"/>
    </xf>
    <xf numFmtId="184" fontId="36" fillId="27" borderId="13" xfId="0" applyNumberFormat="1" applyFont="1" applyFill="1" applyBorder="1" applyAlignment="1">
      <alignment horizontal="right" vertical="center"/>
    </xf>
    <xf numFmtId="184" fontId="36" fillId="27" borderId="35" xfId="0" applyNumberFormat="1" applyFont="1" applyFill="1" applyBorder="1" applyAlignment="1">
      <alignment horizontal="right" vertical="center"/>
    </xf>
    <xf numFmtId="0" fontId="35" fillId="0" borderId="19" xfId="59" applyNumberFormat="1" applyFont="1" applyFill="1" applyBorder="1" applyAlignment="1">
      <alignment horizontal="center" vertical="center" textRotation="255"/>
    </xf>
    <xf numFmtId="0" fontId="35" fillId="0" borderId="20" xfId="59" applyFont="1" applyFill="1" applyBorder="1" applyAlignment="1">
      <alignment horizontal="center" vertical="center" textRotation="255"/>
    </xf>
    <xf numFmtId="0" fontId="35" fillId="0" borderId="62" xfId="59" applyFont="1" applyFill="1" applyBorder="1" applyAlignment="1">
      <alignment horizontal="center" vertical="center" textRotation="255"/>
    </xf>
    <xf numFmtId="0" fontId="35" fillId="0" borderId="20" xfId="59" applyNumberFormat="1" applyFont="1" applyFill="1" applyBorder="1" applyAlignment="1">
      <alignment horizontal="center" vertical="center" textRotation="255"/>
    </xf>
    <xf numFmtId="0" fontId="35" fillId="0" borderId="28" xfId="59" applyNumberFormat="1" applyFont="1" applyFill="1" applyBorder="1" applyAlignment="1">
      <alignment horizontal="center" vertical="center" textRotation="255"/>
    </xf>
    <xf numFmtId="0" fontId="35" fillId="0" borderId="25" xfId="59" applyNumberFormat="1" applyFont="1" applyFill="1" applyBorder="1" applyAlignment="1">
      <alignment horizontal="distributed" vertical="center"/>
    </xf>
    <xf numFmtId="0" fontId="35" fillId="0" borderId="27" xfId="59" applyNumberFormat="1" applyFont="1" applyFill="1" applyBorder="1" applyAlignment="1">
      <alignment horizontal="distributed" vertical="center"/>
    </xf>
    <xf numFmtId="0" fontId="35" fillId="0" borderId="63" xfId="59" applyNumberFormat="1" applyFont="1" applyFill="1" applyBorder="1" applyAlignment="1">
      <alignment horizontal="distributed" vertical="center"/>
    </xf>
    <xf numFmtId="0" fontId="35" fillId="0" borderId="28" xfId="59" applyFont="1" applyFill="1" applyBorder="1" applyAlignment="1">
      <alignment horizontal="center" vertical="center" textRotation="255"/>
    </xf>
    <xf numFmtId="179" fontId="5" fillId="0" borderId="24" xfId="56" quotePrefix="1" applyNumberFormat="1" applyFont="1" applyFill="1" applyBorder="1" applyAlignment="1" applyProtection="1">
      <alignment horizontal="center" shrinkToFit="1"/>
    </xf>
    <xf numFmtId="179" fontId="5" fillId="0" borderId="18" xfId="56" quotePrefix="1" applyNumberFormat="1" applyFont="1" applyFill="1" applyBorder="1" applyAlignment="1" applyProtection="1">
      <alignment horizontal="center" shrinkToFit="1"/>
    </xf>
    <xf numFmtId="176" fontId="5" fillId="0" borderId="24" xfId="56" applyFont="1" applyFill="1" applyBorder="1" applyAlignment="1" applyProtection="1">
      <alignment horizontal="center"/>
    </xf>
    <xf numFmtId="176" fontId="5" fillId="0" borderId="36" xfId="56" applyFont="1" applyFill="1" applyBorder="1" applyAlignment="1" applyProtection="1">
      <alignment horizontal="center"/>
    </xf>
    <xf numFmtId="176" fontId="0" fillId="0" borderId="10" xfId="56" quotePrefix="1" applyFont="1" applyFill="1" applyBorder="1" applyAlignment="1" applyProtection="1">
      <alignment horizontal="center"/>
    </xf>
    <xf numFmtId="176" fontId="0" fillId="0" borderId="0" xfId="56" quotePrefix="1" applyFont="1" applyFill="1" applyBorder="1" applyAlignment="1" applyProtection="1">
      <alignment horizontal="center"/>
    </xf>
    <xf numFmtId="176" fontId="5" fillId="0" borderId="10" xfId="56" quotePrefix="1" applyFont="1" applyFill="1" applyBorder="1" applyAlignment="1" applyProtection="1">
      <alignment horizontal="center"/>
    </xf>
    <xf numFmtId="176" fontId="5" fillId="0" borderId="0" xfId="56" quotePrefix="1" applyFont="1" applyFill="1" applyBorder="1" applyAlignment="1" applyProtection="1">
      <alignment horizontal="center"/>
    </xf>
    <xf numFmtId="176" fontId="5" fillId="0" borderId="14" xfId="56" quotePrefix="1" applyFont="1" applyFill="1" applyBorder="1" applyAlignment="1" applyProtection="1">
      <alignment horizontal="center"/>
    </xf>
    <xf numFmtId="37" fontId="0" fillId="0" borderId="37" xfId="56" applyNumberFormat="1" applyFont="1" applyFill="1" applyBorder="1" applyAlignment="1" applyProtection="1">
      <alignment horizontal="center" vertical="center"/>
    </xf>
    <xf numFmtId="37" fontId="5" fillId="0" borderId="35" xfId="56" applyNumberFormat="1" applyFont="1" applyFill="1" applyBorder="1" applyAlignment="1" applyProtection="1">
      <alignment horizontal="center" vertical="center"/>
    </xf>
    <xf numFmtId="37" fontId="5" fillId="0" borderId="14" xfId="56" applyNumberFormat="1" applyFill="1" applyBorder="1" applyAlignment="1" applyProtection="1">
      <alignment horizontal="center" vertical="center"/>
    </xf>
    <xf numFmtId="37" fontId="5" fillId="0" borderId="35" xfId="56" applyNumberFormat="1" applyFill="1" applyBorder="1" applyAlignment="1" applyProtection="1">
      <alignment horizontal="center" vertical="center"/>
    </xf>
    <xf numFmtId="176" fontId="5" fillId="0" borderId="22" xfId="56" applyFill="1" applyBorder="1" applyAlignment="1" applyProtection="1">
      <alignment horizontal="center" vertical="center"/>
    </xf>
    <xf numFmtId="176" fontId="5" fillId="0" borderId="37" xfId="56" applyFill="1" applyBorder="1" applyAlignment="1" applyProtection="1">
      <alignment horizontal="center" vertical="center"/>
    </xf>
    <xf numFmtId="176" fontId="5" fillId="0" borderId="13" xfId="56" applyFill="1" applyBorder="1" applyAlignment="1" applyProtection="1">
      <alignment horizontal="center" vertical="center"/>
    </xf>
    <xf numFmtId="176" fontId="5" fillId="0" borderId="35" xfId="56" applyFill="1" applyBorder="1" applyAlignment="1" applyProtection="1">
      <alignment horizontal="center" vertical="center"/>
    </xf>
    <xf numFmtId="179" fontId="0" fillId="0" borderId="41" xfId="56" applyNumberFormat="1" applyFont="1" applyFill="1" applyBorder="1" applyAlignment="1" applyProtection="1">
      <alignment horizontal="center" vertical="center" wrapText="1"/>
    </xf>
    <xf numFmtId="179" fontId="5" fillId="0" borderId="20" xfId="56" applyNumberFormat="1" applyFont="1" applyFill="1" applyBorder="1" applyAlignment="1" applyProtection="1">
      <alignment horizontal="center" vertical="center" wrapText="1"/>
    </xf>
    <xf numFmtId="179" fontId="5" fillId="0" borderId="28" xfId="56" applyNumberFormat="1" applyFont="1" applyFill="1" applyBorder="1" applyAlignment="1" applyProtection="1">
      <alignment horizontal="center" vertical="center" wrapText="1"/>
    </xf>
    <xf numFmtId="176" fontId="5" fillId="0" borderId="41" xfId="56" applyFont="1" applyFill="1" applyBorder="1" applyAlignment="1" applyProtection="1">
      <alignment horizontal="center" vertical="center" wrapText="1"/>
    </xf>
    <xf numFmtId="176" fontId="5" fillId="0" borderId="20" xfId="56" applyFont="1" applyFill="1" applyBorder="1" applyAlignment="1" applyProtection="1">
      <alignment horizontal="center" vertical="center" wrapText="1"/>
    </xf>
    <xf numFmtId="176" fontId="5" fillId="0" borderId="28" xfId="56" applyFont="1" applyFill="1" applyBorder="1" applyAlignment="1" applyProtection="1">
      <alignment horizontal="center" vertical="center" wrapText="1"/>
    </xf>
    <xf numFmtId="176" fontId="3" fillId="0" borderId="19" xfId="56" applyFont="1" applyFill="1" applyBorder="1" applyAlignment="1" applyProtection="1">
      <alignment horizontal="center" vertical="center"/>
    </xf>
    <xf numFmtId="176" fontId="3" fillId="0" borderId="28" xfId="56" applyFont="1" applyFill="1" applyBorder="1" applyAlignment="1" applyProtection="1">
      <alignment horizontal="center" vertical="center"/>
    </xf>
    <xf numFmtId="176" fontId="3" fillId="0" borderId="19" xfId="56" applyNumberFormat="1" applyFont="1" applyFill="1" applyBorder="1" applyAlignment="1" applyProtection="1">
      <alignment horizontal="center" vertical="center"/>
    </xf>
    <xf numFmtId="176" fontId="3" fillId="0" borderId="28" xfId="56" applyNumberFormat="1" applyFont="1" applyFill="1" applyBorder="1" applyAlignment="1" applyProtection="1">
      <alignment horizontal="center" vertical="center"/>
    </xf>
    <xf numFmtId="37" fontId="5" fillId="0" borderId="37" xfId="56" applyNumberFormat="1" applyFont="1" applyFill="1" applyBorder="1" applyAlignment="1" applyProtection="1">
      <alignment horizontal="center" vertical="center"/>
    </xf>
    <xf numFmtId="176" fontId="3" fillId="0" borderId="22" xfId="56" applyFont="1" applyFill="1" applyBorder="1" applyAlignment="1" applyProtection="1">
      <alignment horizontal="center" vertical="center"/>
    </xf>
    <xf numFmtId="176" fontId="3" fillId="0" borderId="10" xfId="56" applyFont="1" applyFill="1" applyBorder="1" applyAlignment="1" applyProtection="1">
      <alignment horizontal="center" vertical="center"/>
    </xf>
    <xf numFmtId="176" fontId="5" fillId="0" borderId="19" xfId="56" applyFill="1" applyBorder="1" applyAlignment="1" applyProtection="1">
      <alignment horizontal="center" vertical="center"/>
    </xf>
    <xf numFmtId="176" fontId="5" fillId="0" borderId="28" xfId="56" applyFill="1" applyBorder="1" applyAlignment="1" applyProtection="1">
      <alignment horizontal="center" vertical="center"/>
    </xf>
    <xf numFmtId="176" fontId="3" fillId="0" borderId="41" xfId="56" applyFont="1" applyFill="1" applyBorder="1" applyAlignment="1" applyProtection="1">
      <alignment horizontal="center" vertical="center"/>
    </xf>
    <xf numFmtId="176" fontId="3" fillId="0" borderId="20" xfId="56" applyFont="1" applyFill="1" applyBorder="1" applyAlignment="1" applyProtection="1">
      <alignment horizontal="center" vertical="center"/>
    </xf>
    <xf numFmtId="37" fontId="5" fillId="0" borderId="14" xfId="56" applyNumberFormat="1" applyFont="1" applyFill="1" applyBorder="1" applyAlignment="1" applyProtection="1">
      <alignment horizontal="center" vertical="center"/>
    </xf>
    <xf numFmtId="176" fontId="3" fillId="0" borderId="38" xfId="56" applyFont="1" applyFill="1" applyBorder="1" applyAlignment="1" applyProtection="1">
      <alignment horizontal="center" vertical="center"/>
    </xf>
    <xf numFmtId="176" fontId="3" fillId="0" borderId="39" xfId="56" applyFont="1" applyFill="1" applyBorder="1" applyAlignment="1" applyProtection="1">
      <alignment horizontal="center" vertical="center"/>
    </xf>
    <xf numFmtId="176" fontId="3" fillId="0" borderId="40" xfId="56" applyFont="1" applyFill="1" applyBorder="1" applyAlignment="1" applyProtection="1">
      <alignment horizontal="center" vertical="center"/>
    </xf>
    <xf numFmtId="37" fontId="5" fillId="0" borderId="37" xfId="56" applyNumberFormat="1" applyFill="1" applyBorder="1" applyAlignment="1" applyProtection="1">
      <alignment horizontal="center" vertical="center"/>
    </xf>
    <xf numFmtId="176" fontId="5" fillId="0" borderId="23" xfId="56" applyFill="1" applyBorder="1" applyAlignment="1" applyProtection="1">
      <alignment horizontal="center" vertical="center"/>
    </xf>
    <xf numFmtId="176" fontId="5" fillId="0" borderId="12" xfId="56" applyFill="1" applyBorder="1" applyAlignment="1" applyProtection="1">
      <alignment horizontal="center" vertical="center"/>
    </xf>
    <xf numFmtId="176" fontId="3" fillId="0" borderId="23" xfId="56" applyFont="1" applyFill="1" applyBorder="1" applyAlignment="1" applyProtection="1">
      <alignment horizontal="center" vertical="center"/>
    </xf>
    <xf numFmtId="176" fontId="3" fillId="0" borderId="37" xfId="56" applyFont="1" applyFill="1" applyBorder="1" applyAlignment="1" applyProtection="1">
      <alignment horizontal="center" vertical="center"/>
    </xf>
    <xf numFmtId="176" fontId="3" fillId="0" borderId="0" xfId="56" applyFont="1" applyFill="1" applyBorder="1" applyAlignment="1" applyProtection="1">
      <alignment horizontal="center" vertical="center"/>
    </xf>
    <xf numFmtId="176" fontId="3" fillId="0" borderId="14" xfId="56" applyFont="1" applyFill="1" applyBorder="1" applyAlignment="1" applyProtection="1">
      <alignment horizontal="center" vertical="center"/>
    </xf>
    <xf numFmtId="179" fontId="5" fillId="0" borderId="19" xfId="56" applyNumberFormat="1" applyFill="1" applyBorder="1" applyAlignment="1" applyProtection="1">
      <alignment horizontal="center" vertical="center"/>
    </xf>
    <xf numFmtId="179" fontId="5" fillId="0" borderId="28" xfId="56" applyNumberFormat="1" applyFill="1" applyBorder="1" applyAlignment="1" applyProtection="1">
      <alignment horizontal="center" vertical="center"/>
    </xf>
    <xf numFmtId="179" fontId="5" fillId="0" borderId="22" xfId="56" applyNumberFormat="1" applyFont="1" applyFill="1" applyBorder="1" applyAlignment="1" applyProtection="1">
      <alignment horizontal="center" vertical="center" wrapText="1"/>
    </xf>
    <xf numFmtId="179" fontId="5" fillId="0" borderId="37" xfId="56" applyNumberFormat="1" applyFill="1" applyBorder="1" applyAlignment="1" applyProtection="1">
      <alignment horizontal="center" vertical="center"/>
    </xf>
    <xf numFmtId="179" fontId="5" fillId="0" borderId="13" xfId="56" applyNumberFormat="1" applyFill="1" applyBorder="1" applyAlignment="1" applyProtection="1">
      <alignment horizontal="center" vertical="center"/>
    </xf>
    <xf numFmtId="179" fontId="5" fillId="0" borderId="35" xfId="56" applyNumberFormat="1" applyFill="1" applyBorder="1" applyAlignment="1" applyProtection="1">
      <alignment horizontal="center" vertical="center"/>
    </xf>
    <xf numFmtId="179" fontId="5" fillId="0" borderId="37" xfId="56" applyNumberFormat="1" applyFont="1" applyFill="1" applyBorder="1" applyAlignment="1" applyProtection="1">
      <alignment horizontal="center" vertical="center"/>
    </xf>
    <xf numFmtId="179" fontId="5" fillId="0" borderId="13" xfId="56" applyNumberFormat="1" applyFont="1" applyFill="1" applyBorder="1" applyAlignment="1" applyProtection="1">
      <alignment horizontal="center" vertical="center"/>
    </xf>
    <xf numFmtId="179" fontId="5" fillId="0" borderId="35" xfId="56" applyNumberFormat="1" applyFont="1" applyFill="1" applyBorder="1" applyAlignment="1" applyProtection="1">
      <alignment horizontal="center" vertical="center"/>
    </xf>
    <xf numFmtId="49" fontId="6" fillId="0" borderId="13" xfId="56" applyNumberFormat="1" applyFont="1" applyFill="1" applyBorder="1" applyAlignment="1" applyProtection="1">
      <alignment horizontal="center" shrinkToFit="1"/>
    </xf>
    <xf numFmtId="49" fontId="6" fillId="0" borderId="12" xfId="0" applyNumberFormat="1" applyFont="1" applyFill="1" applyBorder="1" applyAlignment="1" applyProtection="1">
      <alignment horizontal="center" shrinkToFit="1"/>
    </xf>
    <xf numFmtId="176" fontId="5" fillId="0" borderId="19" xfId="56" applyFont="1" applyFill="1" applyBorder="1" applyAlignment="1" applyProtection="1">
      <alignment horizontal="center" vertical="center"/>
    </xf>
    <xf numFmtId="176" fontId="5" fillId="0" borderId="28" xfId="56" applyFont="1" applyFill="1" applyBorder="1" applyAlignment="1" applyProtection="1">
      <alignment horizontal="center" vertical="center"/>
    </xf>
    <xf numFmtId="176" fontId="5" fillId="0" borderId="24" xfId="56" applyFill="1" applyBorder="1" applyAlignment="1" applyProtection="1">
      <alignment horizontal="center" vertical="center"/>
    </xf>
  </cellXfs>
  <cellStyles count="6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桁区切り 3" xfId="35"/>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10" xfId="44"/>
    <cellStyle name="標準 11" xfId="45"/>
    <cellStyle name="標準 12" xfId="46"/>
    <cellStyle name="標準 2" xfId="47"/>
    <cellStyle name="標準 23" xfId="48"/>
    <cellStyle name="標準 3" xfId="49"/>
    <cellStyle name="標準 4" xfId="50"/>
    <cellStyle name="標準 5" xfId="51"/>
    <cellStyle name="標準 6" xfId="52"/>
    <cellStyle name="標準 7" xfId="53"/>
    <cellStyle name="標準 8" xfId="54"/>
    <cellStyle name="標準 9" xfId="55"/>
    <cellStyle name="標準_２" xfId="59"/>
    <cellStyle name="標準_toukei-1" xfId="60"/>
    <cellStyle name="標準_統計3P4P(216)" xfId="56"/>
    <cellStyle name="未定義" xfId="57"/>
    <cellStyle name="良い" xfId="58"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a:t>平成</a:t>
            </a:r>
            <a:r>
              <a:rPr lang="en-US" altLang="ja-JP"/>
              <a:t>24</a:t>
            </a:r>
            <a:r>
              <a:rPr lang="ja-JP" altLang="en-US"/>
              <a:t>年度市町村民所得　県内構成比（地区別）</a:t>
            </a:r>
          </a:p>
        </c:rich>
      </c:tx>
      <c:layout>
        <c:manualLayout>
          <c:xMode val="edge"/>
          <c:yMode val="edge"/>
          <c:x val="0.35504966540199429"/>
          <c:y val="1.8587241812164784E-2"/>
        </c:manualLayout>
      </c:layout>
      <c:overlay val="0"/>
    </c:title>
    <c:autoTitleDeleted val="0"/>
    <c:view3D>
      <c:rotX val="25"/>
      <c:rotY val="0"/>
      <c:rAngAx val="0"/>
      <c:perspective val="20"/>
    </c:view3D>
    <c:floor>
      <c:thickness val="0"/>
    </c:floor>
    <c:sideWall>
      <c:thickness val="0"/>
    </c:sideWall>
    <c:backWall>
      <c:thickness val="0"/>
    </c:backWall>
    <c:plotArea>
      <c:layout>
        <c:manualLayout>
          <c:layoutTarget val="inner"/>
          <c:xMode val="edge"/>
          <c:yMode val="edge"/>
          <c:x val="7.8589077978155952E-2"/>
          <c:y val="0.21187758134006834"/>
          <c:w val="0.84261102362204721"/>
          <c:h val="0.70880374387163869"/>
        </c:manualLayout>
      </c:layout>
      <c:pie3DChart>
        <c:varyColors val="1"/>
        <c:ser>
          <c:idx val="0"/>
          <c:order val="0"/>
          <c:tx>
            <c:v>平成23年度市町村民所得　県内構成比（地区別）</c:v>
          </c:tx>
          <c:spPr>
            <a:ln w="38100">
              <a:solidFill>
                <a:srgbClr val="000000"/>
              </a:solidFill>
            </a:ln>
          </c:spPr>
          <c:dPt>
            <c:idx val="1"/>
            <c:bubble3D val="0"/>
            <c:spPr>
              <a:solidFill>
                <a:schemeClr val="accent1">
                  <a:lumMod val="20000"/>
                  <a:lumOff val="80000"/>
                </a:schemeClr>
              </a:solidFill>
              <a:ln w="38100">
                <a:solidFill>
                  <a:srgbClr val="000000"/>
                </a:solidFill>
              </a:ln>
            </c:spPr>
          </c:dPt>
          <c:dPt>
            <c:idx val="3"/>
            <c:bubble3D val="0"/>
            <c:spPr>
              <a:solidFill>
                <a:schemeClr val="accent2">
                  <a:lumMod val="40000"/>
                  <a:lumOff val="60000"/>
                </a:schemeClr>
              </a:solidFill>
              <a:ln w="38100">
                <a:solidFill>
                  <a:srgbClr val="000000"/>
                </a:solidFill>
              </a:ln>
            </c:spPr>
          </c:dPt>
          <c:dLbls>
            <c:dLbl>
              <c:idx val="0"/>
              <c:layout>
                <c:manualLayout>
                  <c:x val="1.2880833493374304E-2"/>
                  <c:y val="-6.823610338670491E-2"/>
                </c:manualLayout>
              </c:layout>
              <c:tx>
                <c:rich>
                  <a:bodyPr/>
                  <a:lstStyle/>
                  <a:p>
                    <a:r>
                      <a:rPr lang="ja-JP" altLang="en-US"/>
                      <a:t>海草地区</a:t>
                    </a:r>
                    <a:endParaRPr lang="en-US" altLang="ja-JP"/>
                  </a:p>
                  <a:p>
                    <a:r>
                      <a:rPr lang="en-US" altLang="ja-JP"/>
                      <a:t>51.1</a:t>
                    </a:r>
                    <a:r>
                      <a:rPr lang="ja-JP" altLang="en-US"/>
                      <a:t>％</a:t>
                    </a:r>
                    <a:r>
                      <a:rPr lang="en-US" altLang="en-US"/>
                      <a:t> </a:t>
                    </a:r>
                  </a:p>
                </c:rich>
              </c:tx>
              <c:showLegendKey val="0"/>
              <c:showVal val="1"/>
              <c:showCatName val="0"/>
              <c:showSerName val="0"/>
              <c:showPercent val="0"/>
              <c:showBubbleSize val="0"/>
            </c:dLbl>
            <c:dLbl>
              <c:idx val="1"/>
              <c:layout>
                <c:manualLayout>
                  <c:x val="-3.8241310937827684E-2"/>
                  <c:y val="-3.1439004906995324E-4"/>
                </c:manualLayout>
              </c:layout>
              <c:tx>
                <c:rich>
                  <a:bodyPr/>
                  <a:lstStyle/>
                  <a:p>
                    <a:r>
                      <a:rPr lang="ja-JP" altLang="en-US"/>
                      <a:t>那賀地区</a:t>
                    </a:r>
                    <a:endParaRPr lang="en-US" altLang="ja-JP"/>
                  </a:p>
                  <a:p>
                    <a:r>
                      <a:rPr lang="en-US" altLang="ja-JP"/>
                      <a:t>10.1</a:t>
                    </a:r>
                    <a:r>
                      <a:rPr lang="ja-JP" altLang="en-US"/>
                      <a:t>％</a:t>
                    </a:r>
                    <a:r>
                      <a:rPr lang="en-US" altLang="en-US"/>
                      <a:t> </a:t>
                    </a:r>
                  </a:p>
                </c:rich>
              </c:tx>
              <c:showLegendKey val="0"/>
              <c:showVal val="1"/>
              <c:showCatName val="0"/>
              <c:showSerName val="0"/>
              <c:showPercent val="0"/>
              <c:showBubbleSize val="0"/>
            </c:dLbl>
            <c:dLbl>
              <c:idx val="2"/>
              <c:layout>
                <c:manualLayout>
                  <c:x val="-9.4571730362972926E-3"/>
                  <c:y val="1.1211544653572578E-2"/>
                </c:manualLayout>
              </c:layout>
              <c:tx>
                <c:rich>
                  <a:bodyPr/>
                  <a:lstStyle/>
                  <a:p>
                    <a:r>
                      <a:rPr lang="ja-JP" altLang="en-US"/>
                      <a:t>伊都地区</a:t>
                    </a:r>
                    <a:endParaRPr lang="en-US" altLang="ja-JP"/>
                  </a:p>
                  <a:p>
                    <a:r>
                      <a:rPr lang="en-US" altLang="ja-JP"/>
                      <a:t>8.1%</a:t>
                    </a:r>
                    <a:r>
                      <a:rPr lang="en-US" altLang="en-US"/>
                      <a:t> </a:t>
                    </a:r>
                  </a:p>
                </c:rich>
              </c:tx>
              <c:showLegendKey val="0"/>
              <c:showVal val="1"/>
              <c:showCatName val="0"/>
              <c:showSerName val="0"/>
              <c:showPercent val="0"/>
              <c:showBubbleSize val="0"/>
            </c:dLbl>
            <c:dLbl>
              <c:idx val="3"/>
              <c:layout>
                <c:manualLayout>
                  <c:x val="-1.6507289814579631E-2"/>
                  <c:y val="9.8270687862131133E-3"/>
                </c:manualLayout>
              </c:layout>
              <c:tx>
                <c:rich>
                  <a:bodyPr/>
                  <a:lstStyle/>
                  <a:p>
                    <a:r>
                      <a:rPr lang="ja-JP" altLang="en-US"/>
                      <a:t>有田地区</a:t>
                    </a:r>
                    <a:endParaRPr lang="en-US" altLang="ja-JP"/>
                  </a:p>
                  <a:p>
                    <a:r>
                      <a:rPr lang="en-US" altLang="ja-JP"/>
                      <a:t>6.8</a:t>
                    </a:r>
                    <a:r>
                      <a:rPr lang="ja-JP" altLang="en-US"/>
                      <a:t>％</a:t>
                    </a:r>
                    <a:endParaRPr lang="en-US" altLang="en-US"/>
                  </a:p>
                </c:rich>
              </c:tx>
              <c:showLegendKey val="0"/>
              <c:showVal val="1"/>
              <c:showCatName val="0"/>
              <c:showSerName val="0"/>
              <c:showPercent val="0"/>
              <c:showBubbleSize val="0"/>
            </c:dLbl>
            <c:dLbl>
              <c:idx val="4"/>
              <c:layout>
                <c:manualLayout>
                  <c:x val="-7.83795851738045E-3"/>
                  <c:y val="-1.9898428123993794E-2"/>
                </c:manualLayout>
              </c:layout>
              <c:tx>
                <c:rich>
                  <a:bodyPr/>
                  <a:lstStyle/>
                  <a:p>
                    <a:r>
                      <a:rPr lang="ja-JP" altLang="en-US"/>
                      <a:t>日高地区</a:t>
                    </a:r>
                    <a:endParaRPr lang="en-US" altLang="ja-JP"/>
                  </a:p>
                  <a:p>
                    <a:r>
                      <a:rPr lang="en-US" altLang="ja-JP"/>
                      <a:t>6.9</a:t>
                    </a:r>
                    <a:r>
                      <a:rPr lang="ja-JP" altLang="en-US"/>
                      <a:t>％</a:t>
                    </a:r>
                    <a:endParaRPr lang="en-US" altLang="en-US"/>
                  </a:p>
                </c:rich>
              </c:tx>
              <c:showLegendKey val="0"/>
              <c:showVal val="1"/>
              <c:showCatName val="0"/>
              <c:showSerName val="0"/>
              <c:showPercent val="0"/>
              <c:showBubbleSize val="0"/>
            </c:dLbl>
            <c:dLbl>
              <c:idx val="5"/>
              <c:layout>
                <c:manualLayout>
                  <c:x val="-1.2914652685741015E-2"/>
                  <c:y val="-4.7470619344223766E-2"/>
                </c:manualLayout>
              </c:layout>
              <c:tx>
                <c:rich>
                  <a:bodyPr/>
                  <a:lstStyle/>
                  <a:p>
                    <a:r>
                      <a:rPr lang="ja-JP" altLang="en-US"/>
                      <a:t>西牟婁地区</a:t>
                    </a:r>
                    <a:endParaRPr lang="en-US" altLang="ja-JP"/>
                  </a:p>
                  <a:p>
                    <a:r>
                      <a:rPr lang="en-US" altLang="ja-JP"/>
                      <a:t>10.9</a:t>
                    </a:r>
                    <a:r>
                      <a:rPr lang="ja-JP" altLang="en-US"/>
                      <a:t>％</a:t>
                    </a:r>
                    <a:r>
                      <a:rPr lang="en-US" altLang="en-US"/>
                      <a:t> </a:t>
                    </a:r>
                  </a:p>
                </c:rich>
              </c:tx>
              <c:showLegendKey val="0"/>
              <c:showVal val="1"/>
              <c:showCatName val="0"/>
              <c:showSerName val="0"/>
              <c:showPercent val="0"/>
              <c:showBubbleSize val="0"/>
            </c:dLbl>
            <c:dLbl>
              <c:idx val="6"/>
              <c:layout>
                <c:manualLayout>
                  <c:x val="-2.7100062368441567E-3"/>
                  <c:y val="-4.816077094840757E-3"/>
                </c:manualLayout>
              </c:layout>
              <c:tx>
                <c:rich>
                  <a:bodyPr/>
                  <a:lstStyle/>
                  <a:p>
                    <a:r>
                      <a:rPr lang="ja-JP" altLang="en-US"/>
                      <a:t>東牟婁地区</a:t>
                    </a:r>
                    <a:endParaRPr lang="en-US" altLang="ja-JP"/>
                  </a:p>
                  <a:p>
                    <a:r>
                      <a:rPr lang="en-US" altLang="ja-JP"/>
                      <a:t>6.0</a:t>
                    </a:r>
                    <a:r>
                      <a:rPr lang="ja-JP" altLang="en-US"/>
                      <a:t>％</a:t>
                    </a:r>
                    <a:r>
                      <a:rPr lang="en-US" altLang="en-US"/>
                      <a:t> </a:t>
                    </a:r>
                  </a:p>
                </c:rich>
              </c:tx>
              <c:showLegendKey val="0"/>
              <c:showVal val="1"/>
              <c:showCatName val="0"/>
              <c:showSerName val="0"/>
              <c:showPercent val="0"/>
              <c:showBubbleSize val="0"/>
            </c:dLbl>
            <c:showLegendKey val="0"/>
            <c:showVal val="1"/>
            <c:showCatName val="0"/>
            <c:showSerName val="0"/>
            <c:showPercent val="0"/>
            <c:showBubbleSize val="0"/>
            <c:showLeaderLines val="1"/>
          </c:dLbls>
          <c:cat>
            <c:strRef>
              <c:f>'１ '!$D$20:$J$21</c:f>
              <c:strCache>
                <c:ptCount val="7"/>
                <c:pt idx="0">
                  <c:v>海草地区</c:v>
                </c:pt>
                <c:pt idx="1">
                  <c:v>那賀地区</c:v>
                </c:pt>
                <c:pt idx="2">
                  <c:v>伊都地区</c:v>
                </c:pt>
                <c:pt idx="3">
                  <c:v>有田地区</c:v>
                </c:pt>
                <c:pt idx="4">
                  <c:v>日高地区</c:v>
                </c:pt>
                <c:pt idx="5">
                  <c:v>西牟婁地区</c:v>
                </c:pt>
                <c:pt idx="6">
                  <c:v>東牟婁地区</c:v>
                </c:pt>
              </c:strCache>
            </c:strRef>
          </c:cat>
          <c:val>
            <c:numRef>
              <c:f>'１ '!$D$33:$J$33</c:f>
              <c:numCache>
                <c:formatCode>#,##0_ </c:formatCode>
                <c:ptCount val="7"/>
                <c:pt idx="0">
                  <c:v>1382163.4092525649</c:v>
                </c:pt>
                <c:pt idx="1">
                  <c:v>273379.24863277446</c:v>
                </c:pt>
                <c:pt idx="2">
                  <c:v>219104.65452113899</c:v>
                </c:pt>
                <c:pt idx="3">
                  <c:v>184311.53403312608</c:v>
                </c:pt>
                <c:pt idx="4">
                  <c:v>187953.62555529305</c:v>
                </c:pt>
                <c:pt idx="5">
                  <c:v>295485.37145304243</c:v>
                </c:pt>
                <c:pt idx="6">
                  <c:v>162096.30524882246</c:v>
                </c:pt>
              </c:numCache>
            </c:numRef>
          </c:val>
        </c:ser>
        <c:dLbls>
          <c:showLegendKey val="0"/>
          <c:showVal val="0"/>
          <c:showCatName val="0"/>
          <c:showSerName val="0"/>
          <c:showPercent val="0"/>
          <c:showBubbleSize val="0"/>
          <c:showLeaderLines val="1"/>
        </c:dLbls>
      </c:pie3DChart>
      <c:spPr>
        <a:ln>
          <a:noFill/>
        </a:ln>
      </c:spPr>
    </c:plotArea>
    <c:plotVisOnly val="1"/>
    <c:dispBlanksAs val="gap"/>
    <c:showDLblsOverMax val="0"/>
  </c:chart>
  <c:spPr>
    <a:noFill/>
    <a:ln>
      <a:noFill/>
    </a:ln>
  </c:sp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0" b="1" i="0" u="none" strike="noStrike" baseline="0">
                <a:solidFill>
                  <a:srgbClr val="000000"/>
                </a:solidFill>
                <a:latin typeface="ＭＳ Ｐゴシック"/>
                <a:ea typeface="ＭＳ Ｐゴシック"/>
                <a:cs typeface="ＭＳ Ｐゴシック"/>
              </a:defRPr>
            </a:pPr>
            <a:r>
              <a:rPr lang="ja-JP" altLang="en-US"/>
              <a:t>景気動向指数（一致指数）</a:t>
            </a:r>
          </a:p>
        </c:rich>
      </c:tx>
      <c:layout>
        <c:manualLayout>
          <c:xMode val="edge"/>
          <c:yMode val="edge"/>
          <c:x val="0.36289380886212752"/>
          <c:y val="5.2163022769361952E-2"/>
        </c:manualLayout>
      </c:layout>
      <c:overlay val="0"/>
      <c:spPr>
        <a:noFill/>
        <a:ln w="25400">
          <a:noFill/>
        </a:ln>
      </c:spPr>
    </c:title>
    <c:autoTitleDeleted val="0"/>
    <c:plotArea>
      <c:layout>
        <c:manualLayout>
          <c:layoutTarget val="inner"/>
          <c:xMode val="edge"/>
          <c:yMode val="edge"/>
          <c:x val="4.1220656700283756E-2"/>
          <c:y val="0.13715292167426441"/>
          <c:w val="0.93348891481913654"/>
          <c:h val="0.80033973194884855"/>
        </c:manualLayout>
      </c:layout>
      <c:lineChart>
        <c:grouping val="standard"/>
        <c:varyColors val="0"/>
        <c:ser>
          <c:idx val="0"/>
          <c:order val="0"/>
          <c:tx>
            <c:strRef>
              <c:f>'グラフ(CI)'!$C$2</c:f>
              <c:strCache>
                <c:ptCount val="1"/>
                <c:pt idx="0">
                  <c:v>和歌山県（ＣＩ）</c:v>
                </c:pt>
              </c:strCache>
            </c:strRef>
          </c:tx>
          <c:spPr>
            <a:ln w="12700">
              <a:solidFill>
                <a:srgbClr val="000000"/>
              </a:solidFill>
              <a:prstDash val="solid"/>
            </a:ln>
          </c:spPr>
          <c:marker>
            <c:symbol val="none"/>
          </c:marker>
          <c:cat>
            <c:strRef>
              <c:f>'グラフ(CI)'!$B$15:$B$126</c:f>
              <c:strCache>
                <c:ptCount val="109"/>
                <c:pt idx="0">
                  <c:v>H18.1</c:v>
                </c:pt>
                <c:pt idx="4">
                  <c:v>     5</c:v>
                </c:pt>
                <c:pt idx="8">
                  <c:v>     9</c:v>
                </c:pt>
                <c:pt idx="12">
                  <c:v>19.1</c:v>
                </c:pt>
                <c:pt idx="16">
                  <c:v>     5</c:v>
                </c:pt>
                <c:pt idx="20">
                  <c:v>     9</c:v>
                </c:pt>
                <c:pt idx="24">
                  <c:v>20.1</c:v>
                </c:pt>
                <c:pt idx="28">
                  <c:v>     5</c:v>
                </c:pt>
                <c:pt idx="32">
                  <c:v>     9</c:v>
                </c:pt>
                <c:pt idx="36">
                  <c:v>21.1</c:v>
                </c:pt>
                <c:pt idx="40">
                  <c:v>     5</c:v>
                </c:pt>
                <c:pt idx="44">
                  <c:v>     9</c:v>
                </c:pt>
                <c:pt idx="48">
                  <c:v>22.1</c:v>
                </c:pt>
                <c:pt idx="52">
                  <c:v>     5</c:v>
                </c:pt>
                <c:pt idx="56">
                  <c:v>     9</c:v>
                </c:pt>
                <c:pt idx="60">
                  <c:v>23.1</c:v>
                </c:pt>
                <c:pt idx="64">
                  <c:v>     5</c:v>
                </c:pt>
                <c:pt idx="68">
                  <c:v>     9</c:v>
                </c:pt>
                <c:pt idx="72">
                  <c:v>24.1</c:v>
                </c:pt>
                <c:pt idx="76">
                  <c:v>     5</c:v>
                </c:pt>
                <c:pt idx="80">
                  <c:v>     9</c:v>
                </c:pt>
                <c:pt idx="84">
                  <c:v>25.1</c:v>
                </c:pt>
                <c:pt idx="88">
                  <c:v>     5</c:v>
                </c:pt>
                <c:pt idx="92">
                  <c:v>     9</c:v>
                </c:pt>
                <c:pt idx="96">
                  <c:v>26.1</c:v>
                </c:pt>
                <c:pt idx="100">
                  <c:v>     5</c:v>
                </c:pt>
                <c:pt idx="104">
                  <c:v>     9</c:v>
                </c:pt>
                <c:pt idx="108">
                  <c:v>27.1</c:v>
                </c:pt>
              </c:strCache>
            </c:strRef>
          </c:cat>
          <c:val>
            <c:numRef>
              <c:f>'グラフ(CI)'!$C$15:$C$126</c:f>
              <c:numCache>
                <c:formatCode>0.0_);[Red]\(0.0\)</c:formatCode>
                <c:ptCount val="112"/>
                <c:pt idx="0">
                  <c:v>119.39129172243777</c:v>
                </c:pt>
                <c:pt idx="1">
                  <c:v>116.53863514725916</c:v>
                </c:pt>
                <c:pt idx="2">
                  <c:v>116.9597374511585</c:v>
                </c:pt>
                <c:pt idx="3">
                  <c:v>121.90888047025787</c:v>
                </c:pt>
                <c:pt idx="4">
                  <c:v>118.68066846951801</c:v>
                </c:pt>
                <c:pt idx="5">
                  <c:v>116.08760851415461</c:v>
                </c:pt>
                <c:pt idx="6">
                  <c:v>113.72899248104981</c:v>
                </c:pt>
                <c:pt idx="7">
                  <c:v>122.10967875553804</c:v>
                </c:pt>
                <c:pt idx="8">
                  <c:v>120.15184235062183</c:v>
                </c:pt>
                <c:pt idx="9">
                  <c:v>115.19056165915462</c:v>
                </c:pt>
                <c:pt idx="10">
                  <c:v>123.89408935996798</c:v>
                </c:pt>
                <c:pt idx="11">
                  <c:v>123.06955194415852</c:v>
                </c:pt>
                <c:pt idx="12">
                  <c:v>122.80069115055727</c:v>
                </c:pt>
                <c:pt idx="13">
                  <c:v>123.02365750596667</c:v>
                </c:pt>
                <c:pt idx="14">
                  <c:v>126.71038066757964</c:v>
                </c:pt>
                <c:pt idx="15">
                  <c:v>124.91805939965859</c:v>
                </c:pt>
                <c:pt idx="16">
                  <c:v>125.65611185369502</c:v>
                </c:pt>
                <c:pt idx="17">
                  <c:v>121.6466322669806</c:v>
                </c:pt>
                <c:pt idx="18">
                  <c:v>123.81968863092372</c:v>
                </c:pt>
                <c:pt idx="19">
                  <c:v>122.21344790637833</c:v>
                </c:pt>
                <c:pt idx="20">
                  <c:v>123.32705751185469</c:v>
                </c:pt>
                <c:pt idx="21">
                  <c:v>124.32438706671766</c:v>
                </c:pt>
                <c:pt idx="22">
                  <c:v>121.33503190211133</c:v>
                </c:pt>
                <c:pt idx="23">
                  <c:v>120.02094896976496</c:v>
                </c:pt>
                <c:pt idx="24">
                  <c:v>117.21272410020114</c:v>
                </c:pt>
                <c:pt idx="25">
                  <c:v>123.02197798374721</c:v>
                </c:pt>
                <c:pt idx="26">
                  <c:v>118.42976914162739</c:v>
                </c:pt>
                <c:pt idx="27">
                  <c:v>119.80058688888255</c:v>
                </c:pt>
                <c:pt idx="28">
                  <c:v>122.27366810812836</c:v>
                </c:pt>
                <c:pt idx="29">
                  <c:v>113.73018597401806</c:v>
                </c:pt>
                <c:pt idx="30">
                  <c:v>118.24714217854661</c:v>
                </c:pt>
                <c:pt idx="31">
                  <c:v>115.1676430807381</c:v>
                </c:pt>
                <c:pt idx="32">
                  <c:v>114.1544615456793</c:v>
                </c:pt>
                <c:pt idx="33">
                  <c:v>105.99848239112974</c:v>
                </c:pt>
                <c:pt idx="34">
                  <c:v>106.07487979725671</c:v>
                </c:pt>
                <c:pt idx="35">
                  <c:v>101.1984107054293</c:v>
                </c:pt>
                <c:pt idx="36">
                  <c:v>93.945594675149351</c:v>
                </c:pt>
                <c:pt idx="37">
                  <c:v>90.39473037538788</c:v>
                </c:pt>
                <c:pt idx="38">
                  <c:v>84.589609464845978</c:v>
                </c:pt>
                <c:pt idx="39">
                  <c:v>84.436716155825479</c:v>
                </c:pt>
                <c:pt idx="40">
                  <c:v>82.006273816908816</c:v>
                </c:pt>
                <c:pt idx="41">
                  <c:v>88.358972700080813</c:v>
                </c:pt>
                <c:pt idx="42">
                  <c:v>86.464423644999172</c:v>
                </c:pt>
                <c:pt idx="43">
                  <c:v>82.744466639174902</c:v>
                </c:pt>
                <c:pt idx="44">
                  <c:v>85.978189203603506</c:v>
                </c:pt>
                <c:pt idx="45">
                  <c:v>88.987252419394665</c:v>
                </c:pt>
                <c:pt idx="46">
                  <c:v>89.879073606223471</c:v>
                </c:pt>
                <c:pt idx="47">
                  <c:v>90.364073466571483</c:v>
                </c:pt>
                <c:pt idx="48">
                  <c:v>93.076411328225035</c:v>
                </c:pt>
                <c:pt idx="49">
                  <c:v>94.885222424479451</c:v>
                </c:pt>
                <c:pt idx="50">
                  <c:v>98.605591174361365</c:v>
                </c:pt>
                <c:pt idx="51">
                  <c:v>95.117941987467404</c:v>
                </c:pt>
                <c:pt idx="52">
                  <c:v>100.70088410826266</c:v>
                </c:pt>
                <c:pt idx="53">
                  <c:v>96.658440999109658</c:v>
                </c:pt>
                <c:pt idx="54">
                  <c:v>97.879925756637164</c:v>
                </c:pt>
                <c:pt idx="55">
                  <c:v>105.67085817627778</c:v>
                </c:pt>
                <c:pt idx="56">
                  <c:v>106.32932601066121</c:v>
                </c:pt>
                <c:pt idx="57">
                  <c:v>104.37298046899211</c:v>
                </c:pt>
                <c:pt idx="58">
                  <c:v>104.06097486639354</c:v>
                </c:pt>
                <c:pt idx="59">
                  <c:v>102.64144269913264</c:v>
                </c:pt>
                <c:pt idx="60">
                  <c:v>110.06733562134967</c:v>
                </c:pt>
                <c:pt idx="61">
                  <c:v>109.78529399702519</c:v>
                </c:pt>
                <c:pt idx="62">
                  <c:v>112.67082007190604</c:v>
                </c:pt>
                <c:pt idx="63">
                  <c:v>108.47409884084817</c:v>
                </c:pt>
                <c:pt idx="64">
                  <c:v>109.14000145246033</c:v>
                </c:pt>
                <c:pt idx="65">
                  <c:v>110.19070122924757</c:v>
                </c:pt>
                <c:pt idx="66">
                  <c:v>111.07157412209109</c:v>
                </c:pt>
                <c:pt idx="67">
                  <c:v>109.11786725890093</c:v>
                </c:pt>
                <c:pt idx="68">
                  <c:v>105.766243407061</c:v>
                </c:pt>
                <c:pt idx="69">
                  <c:v>104.71777021589459</c:v>
                </c:pt>
                <c:pt idx="70">
                  <c:v>101.50579078467172</c:v>
                </c:pt>
                <c:pt idx="71">
                  <c:v>102.66543680561</c:v>
                </c:pt>
                <c:pt idx="72">
                  <c:v>101.80761446143134</c:v>
                </c:pt>
                <c:pt idx="73">
                  <c:v>105.61812630094407</c:v>
                </c:pt>
                <c:pt idx="74">
                  <c:v>103.5946976036396</c:v>
                </c:pt>
                <c:pt idx="75">
                  <c:v>106.02224145728701</c:v>
                </c:pt>
                <c:pt idx="76">
                  <c:v>102.60137707843053</c:v>
                </c:pt>
                <c:pt idx="77">
                  <c:v>99.988474007067794</c:v>
                </c:pt>
                <c:pt idx="78">
                  <c:v>98.500688613978198</c:v>
                </c:pt>
                <c:pt idx="79">
                  <c:v>100.70354250737705</c:v>
                </c:pt>
                <c:pt idx="80">
                  <c:v>99.544194845139415</c:v>
                </c:pt>
                <c:pt idx="81">
                  <c:v>95.827476603643348</c:v>
                </c:pt>
                <c:pt idx="82">
                  <c:v>99.014284667226136</c:v>
                </c:pt>
                <c:pt idx="83">
                  <c:v>102.07961303846788</c:v>
                </c:pt>
                <c:pt idx="84">
                  <c:v>104.40704168514856</c:v>
                </c:pt>
                <c:pt idx="85">
                  <c:v>97.672134594254501</c:v>
                </c:pt>
                <c:pt idx="86">
                  <c:v>94.150600267601661</c:v>
                </c:pt>
                <c:pt idx="87">
                  <c:v>96.09474493355421</c:v>
                </c:pt>
                <c:pt idx="88">
                  <c:v>97.66406100598887</c:v>
                </c:pt>
                <c:pt idx="89" formatCode="_ * #,##0.0_ ;_ * \-#,##0.0_ ;_ * &quot;-&quot;?_ ;_ @_ ">
                  <c:v>99.507951100332548</c:v>
                </c:pt>
                <c:pt idx="90" formatCode="_ * #,##0.0_ ;_ * \-#,##0.0_ ;_ * &quot;-&quot;?_ ;_ @_ ">
                  <c:v>103.34089575987096</c:v>
                </c:pt>
                <c:pt idx="91" formatCode="_ * #,##0.0_ ;_ * \-#,##0.0_ ;_ * &quot;-&quot;?_ ;_ @_ ">
                  <c:v>98.363928866105951</c:v>
                </c:pt>
                <c:pt idx="92" formatCode="_ * #,##0.0_ ;_ * \-#,##0.0_ ;_ * &quot;-&quot;?_ ;_ @_ ">
                  <c:v>100.06786461332399</c:v>
                </c:pt>
                <c:pt idx="93" formatCode="_ * #,##0.0_ ;_ * \-#,##0.0_ ;_ * &quot;-&quot;?_ ;_ @_ ">
                  <c:v>108.56348850408781</c:v>
                </c:pt>
                <c:pt idx="94" formatCode="_ * #,##0.0_ ;_ * \-#,##0.0_ ;_ * &quot;-&quot;?_ ;_ @_ ">
                  <c:v>102.97143911830047</c:v>
                </c:pt>
                <c:pt idx="95" formatCode="_ * #,##0.0_ ;_ * \-#,##0.0_ ;_ * &quot;-&quot;?_ ;_ @_ ">
                  <c:v>104.92020848246885</c:v>
                </c:pt>
                <c:pt idx="96" formatCode="_ * #,##0.0_ ;_ * \-#,##0.0_ ;_ * &quot;-&quot;?_ ;_ @_ ">
                  <c:v>104.73866224248867</c:v>
                </c:pt>
                <c:pt idx="97" formatCode="_ * #,##0.0_ ;_ * \-#,##0.0_ ;_ * &quot;-&quot;?_ ;_ @_ ">
                  <c:v>103.78930109635837</c:v>
                </c:pt>
                <c:pt idx="98" formatCode="_ * #,##0.0_ ;_ * \-#,##0.0_ ;_ * &quot;-&quot;?_ ;_ @_ ">
                  <c:v>102.51920194571107</c:v>
                </c:pt>
                <c:pt idx="99" formatCode="_ * #,##0.0_ ;_ * \-#,##0.0_ ;_ * &quot;-&quot;?_ ;_ @_ ">
                  <c:v>101.0660277558237</c:v>
                </c:pt>
                <c:pt idx="100" formatCode="_ * #,##0.0_ ;_ * \-#,##0.0_ ;_ * &quot;-&quot;?_ ;_ @_ ">
                  <c:v>102.58959626279295</c:v>
                </c:pt>
                <c:pt idx="101" formatCode="_ * #,##0.0_ ;_ * \-#,##0.0_ ;_ * &quot;-&quot;?_ ;_ @_ ">
                  <c:v>100.69426504432923</c:v>
                </c:pt>
                <c:pt idx="102" formatCode="_ * #,##0.0_ ;_ * \-#,##0.0_ ;_ * &quot;-&quot;?_ ;_ @_ ">
                  <c:v>96.549133952882443</c:v>
                </c:pt>
                <c:pt idx="103" formatCode="_ * #,##0.0_ ;_ * \-#,##0.0_ ;_ * &quot;-&quot;?_ ;_ @_ ">
                  <c:v>91.011631853272277</c:v>
                </c:pt>
                <c:pt idx="104" formatCode="_ * #,##0.0_ ;_ * \-#,##0.0_ ;_ * &quot;-&quot;?_ ;_ @_ ">
                  <c:v>90.529591709335506</c:v>
                </c:pt>
                <c:pt idx="105" formatCode="_ * #,##0.0_ ;_ * \-#,##0.0_ ;_ * &quot;-&quot;?_ ;_ @_ ">
                  <c:v>87.326062941700869</c:v>
                </c:pt>
                <c:pt idx="106" formatCode="_ * #,##0.0_ ;_ * \-#,##0.0_ ;_ * &quot;-&quot;?_ ;_ @_ ">
                  <c:v>89.02161370366268</c:v>
                </c:pt>
                <c:pt idx="107" formatCode="_ * #,##0.0_ ;_ * \-#,##0.0_ ;_ * &quot;-&quot;?_ ;_ @_ ">
                  <c:v>89.206975307214222</c:v>
                </c:pt>
                <c:pt idx="108" formatCode="_ * #,##0.0_ ;_ * \-#,##0.0_ ;_ * &quot;-&quot;?_ ;_ @_ ">
                  <c:v>87.825873224326998</c:v>
                </c:pt>
                <c:pt idx="109" formatCode="_ * #,##0.0_ ;_ * \-#,##0.0_ ;_ * &quot;-&quot;?_ ;_ @_ ">
                  <c:v>84.357452362726647</c:v>
                </c:pt>
                <c:pt idx="110" formatCode="_ * #,##0.0_ ;_ * \-#,##0.0_ ;_ * &quot;-&quot;?_ ;_ @_ ">
                  <c:v>82.629676475252523</c:v>
                </c:pt>
                <c:pt idx="111" formatCode="_ * #,##0.0_ ;_ * \-#,##0.0_ ;_ * &quot;-&quot;?_ ;_ @_ ">
                  <c:v>86.796252980309802</c:v>
                </c:pt>
              </c:numCache>
            </c:numRef>
          </c:val>
          <c:smooth val="0"/>
        </c:ser>
        <c:ser>
          <c:idx val="1"/>
          <c:order val="1"/>
          <c:tx>
            <c:strRef>
              <c:f>'グラフ(CI)'!$D$2</c:f>
              <c:strCache>
                <c:ptCount val="1"/>
                <c:pt idx="0">
                  <c:v>全国（ＣＩ）</c:v>
                </c:pt>
              </c:strCache>
            </c:strRef>
          </c:tx>
          <c:spPr>
            <a:ln w="12700">
              <a:solidFill>
                <a:srgbClr val="000000"/>
              </a:solidFill>
              <a:prstDash val="sysDash"/>
            </a:ln>
          </c:spPr>
          <c:marker>
            <c:symbol val="none"/>
          </c:marker>
          <c:cat>
            <c:strRef>
              <c:f>'グラフ(CI)'!$B$15:$B$126</c:f>
              <c:strCache>
                <c:ptCount val="109"/>
                <c:pt idx="0">
                  <c:v>H18.1</c:v>
                </c:pt>
                <c:pt idx="4">
                  <c:v>     5</c:v>
                </c:pt>
                <c:pt idx="8">
                  <c:v>     9</c:v>
                </c:pt>
                <c:pt idx="12">
                  <c:v>19.1</c:v>
                </c:pt>
                <c:pt idx="16">
                  <c:v>     5</c:v>
                </c:pt>
                <c:pt idx="20">
                  <c:v>     9</c:v>
                </c:pt>
                <c:pt idx="24">
                  <c:v>20.1</c:v>
                </c:pt>
                <c:pt idx="28">
                  <c:v>     5</c:v>
                </c:pt>
                <c:pt idx="32">
                  <c:v>     9</c:v>
                </c:pt>
                <c:pt idx="36">
                  <c:v>21.1</c:v>
                </c:pt>
                <c:pt idx="40">
                  <c:v>     5</c:v>
                </c:pt>
                <c:pt idx="44">
                  <c:v>     9</c:v>
                </c:pt>
                <c:pt idx="48">
                  <c:v>22.1</c:v>
                </c:pt>
                <c:pt idx="52">
                  <c:v>     5</c:v>
                </c:pt>
                <c:pt idx="56">
                  <c:v>     9</c:v>
                </c:pt>
                <c:pt idx="60">
                  <c:v>23.1</c:v>
                </c:pt>
                <c:pt idx="64">
                  <c:v>     5</c:v>
                </c:pt>
                <c:pt idx="68">
                  <c:v>     9</c:v>
                </c:pt>
                <c:pt idx="72">
                  <c:v>24.1</c:v>
                </c:pt>
                <c:pt idx="76">
                  <c:v>     5</c:v>
                </c:pt>
                <c:pt idx="80">
                  <c:v>     9</c:v>
                </c:pt>
                <c:pt idx="84">
                  <c:v>25.1</c:v>
                </c:pt>
                <c:pt idx="88">
                  <c:v>     5</c:v>
                </c:pt>
                <c:pt idx="92">
                  <c:v>     9</c:v>
                </c:pt>
                <c:pt idx="96">
                  <c:v>26.1</c:v>
                </c:pt>
                <c:pt idx="100">
                  <c:v>     5</c:v>
                </c:pt>
                <c:pt idx="104">
                  <c:v>     9</c:v>
                </c:pt>
                <c:pt idx="108">
                  <c:v>27.1</c:v>
                </c:pt>
              </c:strCache>
            </c:strRef>
          </c:cat>
          <c:val>
            <c:numRef>
              <c:f>'グラフ(CI)'!$D$15:$D$126</c:f>
              <c:numCache>
                <c:formatCode>0.0_);[Red]\(0.0\)</c:formatCode>
                <c:ptCount val="112"/>
                <c:pt idx="0">
                  <c:v>113.1</c:v>
                </c:pt>
                <c:pt idx="1">
                  <c:v>113.1</c:v>
                </c:pt>
                <c:pt idx="2">
                  <c:v>113.2</c:v>
                </c:pt>
                <c:pt idx="3">
                  <c:v>114.6</c:v>
                </c:pt>
                <c:pt idx="4">
                  <c:v>114.3</c:v>
                </c:pt>
                <c:pt idx="5">
                  <c:v>114.9</c:v>
                </c:pt>
                <c:pt idx="6">
                  <c:v>115</c:v>
                </c:pt>
                <c:pt idx="7">
                  <c:v>115.6</c:v>
                </c:pt>
                <c:pt idx="8">
                  <c:v>115</c:v>
                </c:pt>
                <c:pt idx="9">
                  <c:v>115.5</c:v>
                </c:pt>
                <c:pt idx="10">
                  <c:v>115.9</c:v>
                </c:pt>
                <c:pt idx="11">
                  <c:v>116</c:v>
                </c:pt>
                <c:pt idx="12">
                  <c:v>115.4</c:v>
                </c:pt>
                <c:pt idx="13">
                  <c:v>115.8</c:v>
                </c:pt>
                <c:pt idx="14">
                  <c:v>115.6</c:v>
                </c:pt>
                <c:pt idx="15">
                  <c:v>116.3</c:v>
                </c:pt>
                <c:pt idx="16">
                  <c:v>116.5</c:v>
                </c:pt>
                <c:pt idx="17">
                  <c:v>116.6</c:v>
                </c:pt>
                <c:pt idx="18">
                  <c:v>115.2</c:v>
                </c:pt>
                <c:pt idx="19">
                  <c:v>116.6</c:v>
                </c:pt>
                <c:pt idx="20">
                  <c:v>115.5</c:v>
                </c:pt>
                <c:pt idx="21">
                  <c:v>116</c:v>
                </c:pt>
                <c:pt idx="22">
                  <c:v>114.9</c:v>
                </c:pt>
                <c:pt idx="23">
                  <c:v>115.3</c:v>
                </c:pt>
                <c:pt idx="24">
                  <c:v>114.6</c:v>
                </c:pt>
                <c:pt idx="25">
                  <c:v>115.4</c:v>
                </c:pt>
                <c:pt idx="26">
                  <c:v>114.3</c:v>
                </c:pt>
                <c:pt idx="27">
                  <c:v>113.5</c:v>
                </c:pt>
                <c:pt idx="28">
                  <c:v>113.8</c:v>
                </c:pt>
                <c:pt idx="29">
                  <c:v>111.6</c:v>
                </c:pt>
                <c:pt idx="30">
                  <c:v>111.1</c:v>
                </c:pt>
                <c:pt idx="31">
                  <c:v>107.6</c:v>
                </c:pt>
                <c:pt idx="32">
                  <c:v>106.8</c:v>
                </c:pt>
                <c:pt idx="33">
                  <c:v>103.8</c:v>
                </c:pt>
                <c:pt idx="34">
                  <c:v>98</c:v>
                </c:pt>
                <c:pt idx="35">
                  <c:v>91.8</c:v>
                </c:pt>
                <c:pt idx="36">
                  <c:v>85.1</c:v>
                </c:pt>
                <c:pt idx="37">
                  <c:v>79.3</c:v>
                </c:pt>
                <c:pt idx="38">
                  <c:v>78.400000000000006</c:v>
                </c:pt>
                <c:pt idx="39">
                  <c:v>80.7</c:v>
                </c:pt>
                <c:pt idx="40">
                  <c:v>82.7</c:v>
                </c:pt>
                <c:pt idx="41">
                  <c:v>83.9</c:v>
                </c:pt>
                <c:pt idx="42">
                  <c:v>84.9</c:v>
                </c:pt>
                <c:pt idx="43">
                  <c:v>86.5</c:v>
                </c:pt>
                <c:pt idx="44">
                  <c:v>88.7</c:v>
                </c:pt>
                <c:pt idx="45">
                  <c:v>90.9</c:v>
                </c:pt>
                <c:pt idx="46">
                  <c:v>92.5</c:v>
                </c:pt>
                <c:pt idx="47">
                  <c:v>94</c:v>
                </c:pt>
                <c:pt idx="48">
                  <c:v>96.7</c:v>
                </c:pt>
                <c:pt idx="49">
                  <c:v>97.7</c:v>
                </c:pt>
                <c:pt idx="50">
                  <c:v>98.6</c:v>
                </c:pt>
                <c:pt idx="51">
                  <c:v>99.9</c:v>
                </c:pt>
                <c:pt idx="52">
                  <c:v>99.3</c:v>
                </c:pt>
                <c:pt idx="53">
                  <c:v>100.1</c:v>
                </c:pt>
                <c:pt idx="54">
                  <c:v>100.6</c:v>
                </c:pt>
                <c:pt idx="55">
                  <c:v>101.1</c:v>
                </c:pt>
                <c:pt idx="56">
                  <c:v>101.2</c:v>
                </c:pt>
                <c:pt idx="57">
                  <c:v>100.3</c:v>
                </c:pt>
                <c:pt idx="58">
                  <c:v>102.3</c:v>
                </c:pt>
                <c:pt idx="59">
                  <c:v>102.3</c:v>
                </c:pt>
                <c:pt idx="60">
                  <c:v>102.7</c:v>
                </c:pt>
                <c:pt idx="61">
                  <c:v>103.4</c:v>
                </c:pt>
                <c:pt idx="62">
                  <c:v>96.7</c:v>
                </c:pt>
                <c:pt idx="63">
                  <c:v>97.1</c:v>
                </c:pt>
                <c:pt idx="64">
                  <c:v>99.3</c:v>
                </c:pt>
                <c:pt idx="65">
                  <c:v>101.7</c:v>
                </c:pt>
                <c:pt idx="66">
                  <c:v>102.6</c:v>
                </c:pt>
                <c:pt idx="67">
                  <c:v>103.4</c:v>
                </c:pt>
                <c:pt idx="68">
                  <c:v>103.8</c:v>
                </c:pt>
                <c:pt idx="69">
                  <c:v>105.4</c:v>
                </c:pt>
                <c:pt idx="70">
                  <c:v>104.5</c:v>
                </c:pt>
                <c:pt idx="71">
                  <c:v>106.4</c:v>
                </c:pt>
                <c:pt idx="72">
                  <c:v>106.5</c:v>
                </c:pt>
                <c:pt idx="73">
                  <c:v>107.1</c:v>
                </c:pt>
                <c:pt idx="74">
                  <c:v>108.4</c:v>
                </c:pt>
                <c:pt idx="75">
                  <c:v>107.7</c:v>
                </c:pt>
                <c:pt idx="76">
                  <c:v>106.8</c:v>
                </c:pt>
                <c:pt idx="77">
                  <c:v>105.1</c:v>
                </c:pt>
                <c:pt idx="78">
                  <c:v>104.2</c:v>
                </c:pt>
                <c:pt idx="79">
                  <c:v>103.9</c:v>
                </c:pt>
                <c:pt idx="80">
                  <c:v>102.4</c:v>
                </c:pt>
                <c:pt idx="81">
                  <c:v>102.2</c:v>
                </c:pt>
                <c:pt idx="82">
                  <c:v>101.6</c:v>
                </c:pt>
                <c:pt idx="83">
                  <c:v>103.3</c:v>
                </c:pt>
                <c:pt idx="84">
                  <c:v>103.3</c:v>
                </c:pt>
                <c:pt idx="85">
                  <c:v>104.4</c:v>
                </c:pt>
                <c:pt idx="86">
                  <c:v>105.3</c:v>
                </c:pt>
                <c:pt idx="87">
                  <c:v>106</c:v>
                </c:pt>
                <c:pt idx="88">
                  <c:v>107</c:v>
                </c:pt>
                <c:pt idx="89" formatCode="_ * #,##0.0_ ;_ * \-#,##0.0_ ;_ * &quot;-&quot;?_ ;_ @_ ">
                  <c:v>107.2</c:v>
                </c:pt>
                <c:pt idx="90" formatCode="_ * #,##0.0_ ;_ * \-#,##0.0_ ;_ * &quot;-&quot;?_ ;_ @_ ">
                  <c:v>108.4</c:v>
                </c:pt>
                <c:pt idx="91" formatCode="_ * #,##0.0_ ;_ * \-#,##0.0_ ;_ * &quot;-&quot;?_ ;_ @_ ">
                  <c:v>108.7</c:v>
                </c:pt>
                <c:pt idx="92" formatCode="_ * #,##0.0_ ;_ * \-#,##0.0_ ;_ * &quot;-&quot;?_ ;_ @_ ">
                  <c:v>109.9</c:v>
                </c:pt>
                <c:pt idx="93" formatCode="_ * #,##0.0_ ;_ * \-#,##0.0_ ;_ * &quot;-&quot;?_ ;_ @_ ">
                  <c:v>111</c:v>
                </c:pt>
                <c:pt idx="94" formatCode="_ * #,##0.0_ ;_ * \-#,##0.0_ ;_ * &quot;-&quot;?_ ;_ @_ ">
                  <c:v>111.3</c:v>
                </c:pt>
                <c:pt idx="95" formatCode="_ * #,##0.0_ ;_ * \-#,##0.0_ ;_ * &quot;-&quot;?_ ;_ @_ ">
                  <c:v>111.9</c:v>
                </c:pt>
                <c:pt idx="96" formatCode="_ * #,##0.0_ ;_ * \-#,##0.0_ ;_ * &quot;-&quot;?_ ;_ @_ ">
                  <c:v>114.2</c:v>
                </c:pt>
                <c:pt idx="97" formatCode="_ * #,##0.0_ ;_ * \-#,##0.0_ ;_ * &quot;-&quot;?_ ;_ @_ ">
                  <c:v>112.7</c:v>
                </c:pt>
                <c:pt idx="98" formatCode="_ * #,##0.0_ ;_ * \-#,##0.0_ ;_ * &quot;-&quot;?_ ;_ @_ ">
                  <c:v>114.3</c:v>
                </c:pt>
                <c:pt idx="99" formatCode="_ * #,##0.0_ ;_ * \-#,##0.0_ ;_ * &quot;-&quot;?_ ;_ @_ ">
                  <c:v>111.6</c:v>
                </c:pt>
                <c:pt idx="100" formatCode="_ * #,##0.0_ ;_ * \-#,##0.0_ ;_ * &quot;-&quot;?_ ;_ @_ ">
                  <c:v>111.5</c:v>
                </c:pt>
                <c:pt idx="101" formatCode="_ * #,##0.0_ ;_ * \-#,##0.0_ ;_ * &quot;-&quot;?_ ;_ @_ ">
                  <c:v>110.5</c:v>
                </c:pt>
                <c:pt idx="102" formatCode="_ * #,##0.0_ ;_ * \-#,##0.0_ ;_ * &quot;-&quot;?_ ;_ @_ ">
                  <c:v>110.7</c:v>
                </c:pt>
                <c:pt idx="103" formatCode="_ * #,##0.0_ ;_ * \-#,##0.0_ ;_ * &quot;-&quot;?_ ;_ @_ ">
                  <c:v>109.6</c:v>
                </c:pt>
                <c:pt idx="104" formatCode="_ * #,##0.0_ ;_ * \-#,##0.0_ ;_ * &quot;-&quot;?_ ;_ @_ ">
                  <c:v>110.6</c:v>
                </c:pt>
                <c:pt idx="105" formatCode="_ * #,##0.0_ ;_ * \-#,##0.0_ ;_ * &quot;-&quot;?_ ;_ @_ ">
                  <c:v>110.8</c:v>
                </c:pt>
                <c:pt idx="106" formatCode="_ * #,##0.0_ ;_ * \-#,##0.0_ ;_ * &quot;-&quot;?_ ;_ @_ ">
                  <c:v>110.4</c:v>
                </c:pt>
                <c:pt idx="107" formatCode="_ * #,##0.0_ ;_ * \-#,##0.0_ ;_ * &quot;-&quot;?_ ;_ @_ ">
                  <c:v>111.3</c:v>
                </c:pt>
                <c:pt idx="108" formatCode="_ * #,##0.0_ ;_ * \-#,##0.0_ ;_ * &quot;-&quot;?_ ;_ @_ ">
                  <c:v>112.6</c:v>
                </c:pt>
                <c:pt idx="109" formatCode="_ * #,##0.0_ ;_ * \-#,##0.0_ ;_ * &quot;-&quot;?_ ;_ @_ ">
                  <c:v>110.3</c:v>
                </c:pt>
                <c:pt idx="110" formatCode="_ * #,##0.0_ ;_ * \-#,##0.0_ ;_ * &quot;-&quot;?_ ;_ @_ ">
                  <c:v>108.9</c:v>
                </c:pt>
                <c:pt idx="111" formatCode="_ * #,##0.0_ ;_ * \-#,##0.0_ ;_ * &quot;-&quot;?_ ;_ @_ ">
                  <c:v>111</c:v>
                </c:pt>
              </c:numCache>
            </c:numRef>
          </c:val>
          <c:smooth val="0"/>
        </c:ser>
        <c:dLbls>
          <c:showLegendKey val="0"/>
          <c:showVal val="0"/>
          <c:showCatName val="0"/>
          <c:showSerName val="0"/>
          <c:showPercent val="0"/>
          <c:showBubbleSize val="0"/>
        </c:dLbls>
        <c:marker val="1"/>
        <c:smooth val="0"/>
        <c:axId val="212347520"/>
        <c:axId val="212349312"/>
      </c:lineChart>
      <c:catAx>
        <c:axId val="212347520"/>
        <c:scaling>
          <c:orientation val="minMax"/>
        </c:scaling>
        <c:delete val="0"/>
        <c:axPos val="b"/>
        <c:numFmt formatCode="General" sourceLinked="0"/>
        <c:majorTickMark val="in"/>
        <c:minorTickMark val="in"/>
        <c:tickLblPos val="low"/>
        <c:spPr>
          <a:ln w="3175">
            <a:solidFill>
              <a:srgbClr val="000000"/>
            </a:solidFill>
            <a:prstDash val="solid"/>
          </a:ln>
        </c:spPr>
        <c:txPr>
          <a:bodyPr rot="0" vert="horz"/>
          <a:lstStyle/>
          <a:p>
            <a:pPr>
              <a:defRPr sz="950" b="0" i="1" u="none" strike="noStrike" baseline="0">
                <a:solidFill>
                  <a:srgbClr val="000000"/>
                </a:solidFill>
                <a:latin typeface="ＭＳ Ｐゴシック"/>
                <a:ea typeface="ＭＳ Ｐゴシック"/>
                <a:cs typeface="ＭＳ Ｐゴシック"/>
              </a:defRPr>
            </a:pPr>
            <a:endParaRPr lang="ja-JP"/>
          </a:p>
        </c:txPr>
        <c:crossAx val="212349312"/>
        <c:crossesAt val="100"/>
        <c:auto val="1"/>
        <c:lblAlgn val="ctr"/>
        <c:lblOffset val="100"/>
        <c:noMultiLvlLbl val="0"/>
      </c:catAx>
      <c:valAx>
        <c:axId val="212349312"/>
        <c:scaling>
          <c:orientation val="minMax"/>
          <c:max val="130"/>
          <c:min val="70"/>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ＭＳ Ｐゴシック"/>
                <a:ea typeface="ＭＳ Ｐゴシック"/>
                <a:cs typeface="ＭＳ Ｐゴシック"/>
              </a:defRPr>
            </a:pPr>
            <a:endParaRPr lang="ja-JP"/>
          </a:p>
        </c:txPr>
        <c:crossAx val="212347520"/>
        <c:crosses val="autoZero"/>
        <c:crossBetween val="between"/>
        <c:majorUnit val="10"/>
      </c:valAx>
      <c:spPr>
        <a:solidFill>
          <a:srgbClr val="CCFFFF"/>
        </a:solidFill>
        <a:ln w="12700">
          <a:solidFill>
            <a:srgbClr val="808080"/>
          </a:solidFill>
          <a:prstDash val="solid"/>
        </a:ln>
      </c:spPr>
    </c:plotArea>
    <c:legend>
      <c:legendPos val="t"/>
      <c:layout>
        <c:manualLayout>
          <c:xMode val="edge"/>
          <c:yMode val="edge"/>
          <c:x val="0.74245323452215528"/>
          <c:y val="2.2592962681695243E-2"/>
          <c:w val="0.19670427667129842"/>
          <c:h val="7.7551549711108447E-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5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304800</xdr:colOff>
      <xdr:row>35</xdr:row>
      <xdr:rowOff>254000</xdr:rowOff>
    </xdr:from>
    <xdr:to>
      <xdr:col>10</xdr:col>
      <xdr:colOff>660400</xdr:colOff>
      <xdr:row>50</xdr:row>
      <xdr:rowOff>25400</xdr:rowOff>
    </xdr:to>
    <xdr:graphicFrame macro="">
      <xdr:nvGraphicFramePr>
        <xdr:cNvPr id="2493" name="グラフ 249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368300</xdr:colOff>
      <xdr:row>11</xdr:row>
      <xdr:rowOff>0</xdr:rowOff>
    </xdr:from>
    <xdr:to>
      <xdr:col>12</xdr:col>
      <xdr:colOff>165100</xdr:colOff>
      <xdr:row>12</xdr:row>
      <xdr:rowOff>12700</xdr:rowOff>
    </xdr:to>
    <xdr:sp macro="" textlink="">
      <xdr:nvSpPr>
        <xdr:cNvPr id="2494" name="Rectangle 3459"/>
        <xdr:cNvSpPr>
          <a:spLocks noChangeArrowheads="1"/>
        </xdr:cNvSpPr>
      </xdr:nvSpPr>
      <xdr:spPr bwMode="auto">
        <a:xfrm>
          <a:off x="4511675" y="2409825"/>
          <a:ext cx="5597525" cy="2317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FF0000"/>
              </a:solidFill>
              <a:effectLst/>
              <a:uLnTx/>
              <a:uFillTx/>
              <a:latin typeface="ＭＳ 明朝"/>
              <a:ea typeface="ＭＳ 明朝"/>
            </a:rPr>
            <a:t>　</a:t>
          </a:r>
          <a:r>
            <a:rPr kumimoji="0" lang="ja-JP" altLang="en-US" sz="1100" b="0" i="0" u="none" strike="noStrike" kern="0" cap="none" spc="0" normalizeH="0" baseline="0" noProof="0">
              <a:ln>
                <a:noFill/>
              </a:ln>
              <a:solidFill>
                <a:srgbClr val="000000"/>
              </a:solidFill>
              <a:effectLst/>
              <a:uLnTx/>
              <a:uFillTx/>
              <a:latin typeface="ＭＳ 明朝"/>
              <a:ea typeface="ＭＳ 明朝"/>
            </a:rPr>
            <a:t>※</a:t>
          </a:r>
          <a:r>
            <a:rPr kumimoji="0" lang="ja-JP" altLang="en-US" sz="1100" b="0" i="0" u="none" strike="noStrike" kern="0" cap="none" spc="0" normalizeH="0" baseline="0" noProof="0">
              <a:ln>
                <a:noFill/>
              </a:ln>
              <a:solidFill>
                <a:sysClr val="windowText" lastClr="000000"/>
              </a:solidFill>
              <a:effectLst/>
              <a:uLnTx/>
              <a:uFillTx/>
              <a:latin typeface="ＭＳ 明朝"/>
              <a:ea typeface="ＭＳ 明朝"/>
            </a:rPr>
            <a:t>平成2</a:t>
          </a:r>
          <a:r>
            <a:rPr kumimoji="0" lang="en-US" altLang="ja-JP" sz="1100" b="0" i="0" u="none" strike="noStrike" kern="0" cap="none" spc="0" normalizeH="0" baseline="0" noProof="0">
              <a:ln>
                <a:noFill/>
              </a:ln>
              <a:solidFill>
                <a:sysClr val="windowText" lastClr="000000"/>
              </a:solidFill>
              <a:effectLst/>
              <a:uLnTx/>
              <a:uFillTx/>
              <a:latin typeface="ＭＳ 明朝"/>
              <a:ea typeface="ＭＳ 明朝"/>
            </a:rPr>
            <a:t>6</a:t>
          </a:r>
          <a:r>
            <a:rPr kumimoji="0" lang="ja-JP" altLang="en-US" sz="1100" b="0" i="0" u="none" strike="noStrike" kern="0" cap="none" spc="0" normalizeH="0" baseline="0" noProof="0">
              <a:ln>
                <a:noFill/>
              </a:ln>
              <a:solidFill>
                <a:sysClr val="windowText" lastClr="000000"/>
              </a:solidFill>
              <a:effectLst/>
              <a:uLnTx/>
              <a:uFillTx/>
              <a:latin typeface="ＭＳ 明朝"/>
              <a:ea typeface="ＭＳ 明朝"/>
            </a:rPr>
            <a:t>年</a:t>
          </a:r>
          <a:r>
            <a:rPr kumimoji="0" lang="en-US" altLang="ja-JP" sz="1100" b="0" i="0" u="none" strike="noStrike" kern="0" cap="none" spc="0" normalizeH="0" baseline="0" noProof="0">
              <a:ln>
                <a:noFill/>
              </a:ln>
              <a:solidFill>
                <a:sysClr val="windowText" lastClr="000000"/>
              </a:solidFill>
              <a:effectLst/>
              <a:uLnTx/>
              <a:uFillTx/>
              <a:latin typeface="ＭＳ 明朝"/>
              <a:ea typeface="ＭＳ 明朝"/>
            </a:rPr>
            <a:t>12</a:t>
          </a:r>
          <a:r>
            <a:rPr kumimoji="0" lang="ja-JP" altLang="en-US" sz="1100" b="0" i="0" u="none" strike="noStrike" kern="0" cap="none" spc="0" normalizeH="0" baseline="0" noProof="0">
              <a:ln>
                <a:noFill/>
              </a:ln>
              <a:solidFill>
                <a:sysClr val="windowText" lastClr="000000"/>
              </a:solidFill>
              <a:effectLst/>
              <a:uLnTx/>
              <a:uFillTx/>
              <a:latin typeface="ＭＳ 明朝"/>
              <a:ea typeface="ＭＳ 明朝"/>
            </a:rPr>
            <a:t>月</a:t>
          </a:r>
          <a:r>
            <a:rPr kumimoji="0" lang="en-US" altLang="ja-JP" sz="1100" b="0" i="0" u="none" strike="noStrike" kern="0" cap="none" spc="0" normalizeH="0" baseline="0" noProof="0">
              <a:ln>
                <a:noFill/>
              </a:ln>
              <a:solidFill>
                <a:sysClr val="windowText" lastClr="000000"/>
              </a:solidFill>
              <a:effectLst/>
              <a:uLnTx/>
              <a:uFillTx/>
              <a:latin typeface="ＭＳ 明朝"/>
              <a:ea typeface="ＭＳ 明朝"/>
            </a:rPr>
            <a:t>18</a:t>
          </a:r>
          <a:r>
            <a:rPr kumimoji="0" lang="ja-JP" altLang="en-US" sz="1100" b="0" i="0" u="none" strike="noStrike" kern="0" cap="none" spc="0" normalizeH="0" baseline="0" noProof="0">
              <a:ln>
                <a:noFill/>
              </a:ln>
              <a:solidFill>
                <a:sysClr val="windowText" lastClr="000000"/>
              </a:solidFill>
              <a:effectLst/>
              <a:uLnTx/>
              <a:uFillTx/>
              <a:latin typeface="ＭＳ 明朝"/>
              <a:ea typeface="ＭＳ 明朝"/>
            </a:rPr>
            <a:t>日に「平成</a:t>
          </a:r>
          <a:r>
            <a:rPr kumimoji="0" lang="en-US" altLang="ja-JP" sz="1100" b="0" i="0" u="none" strike="noStrike" kern="0" cap="none" spc="0" normalizeH="0" baseline="0" noProof="0">
              <a:ln>
                <a:noFill/>
              </a:ln>
              <a:solidFill>
                <a:sysClr val="windowText" lastClr="000000"/>
              </a:solidFill>
              <a:effectLst/>
              <a:uLnTx/>
              <a:uFillTx/>
              <a:latin typeface="ＭＳ 明朝"/>
              <a:ea typeface="ＭＳ 明朝"/>
            </a:rPr>
            <a:t>24</a:t>
          </a:r>
          <a:r>
            <a:rPr kumimoji="0" lang="ja-JP" altLang="en-US" sz="1100" b="0" i="0" u="none" strike="noStrike" kern="0" cap="none" spc="0" normalizeH="0" baseline="0" noProof="0">
              <a:ln>
                <a:noFill/>
              </a:ln>
              <a:solidFill>
                <a:sysClr val="windowText" lastClr="000000"/>
              </a:solidFill>
              <a:effectLst/>
              <a:uLnTx/>
              <a:uFillTx/>
              <a:latin typeface="ＭＳ 明朝"/>
              <a:ea typeface="ＭＳ 明朝"/>
            </a:rPr>
            <a:t>年度市町村民経済計算推計報告書」を公表しています。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25400</xdr:colOff>
      <xdr:row>35</xdr:row>
      <xdr:rowOff>25400</xdr:rowOff>
    </xdr:from>
    <xdr:to>
      <xdr:col>10</xdr:col>
      <xdr:colOff>1143000</xdr:colOff>
      <xdr:row>60</xdr:row>
      <xdr:rowOff>203200</xdr:rowOff>
    </xdr:to>
    <xdr:graphicFrame macro="">
      <xdr:nvGraphicFramePr>
        <xdr:cNvPr id="2049"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300;&#24180;&#12288;&#12288;&#65299;&#65296;&#65298;&#65374;\&#32113;24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299;&#24180;&#12288;&#12288;&#65298;&#65305;&#65296;&#65374;\&#32113;24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25;&#30011;&#35519;&#25972;&#29677;/&#32113;&#35336;&#12491;&#12517;&#12540;&#12473;/&#12491;&#12517;&#12540;&#12473;Excel&#65288;&#21407;&#31295;&#65289;/&#24179;&#25104;&#65298;&#65299;&#24180;&#12288;&#12288;&#65298;&#65305;&#65296;&#65374;/&#32113;24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1.b-iccs.w.adr\busho2$\02.kikaku\49.&#35519;&#26619;&#32113;&#35336;&#35506;\4589.&#30476;&#27665;&#32076;&#28168;&#35336;&#31639;\H18&#30476;&#27665;&#21407;&#31295;&#65288;&#21407;&#26412;&#65289;\&#9316;P.3,P.4&#25152;&#2447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069736\AppData\Local\Temp\37\&#32113;24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32113;216&#21360;&#21047;&#1240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www.pref.niigata.lg.jp/&#35519;&#26619;&#35299;&#26512;&#29677;/05%20&#32076;&#28168;&#21205;&#21521;/01&#32076;&#28168;&#21205;&#21521;/~kd&#12501;&#12449;&#12452;&#12523;/&#20316;&#25104;&#29992;&#65288;&#27598;&#21220;&#35069;&#36896;&#26989;&#29256;&#6528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0225;&#30011;&#35519;&#25972;&#29677;/&#32113;&#35336;&#12491;&#12517;&#12540;&#12473;/&#32113;24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民所得の項目別推移(ｸﾞﾗﾌ)"/>
      <sheetName val="P.3図4"/>
      <sheetName val="P.4図5.6"/>
      <sheetName val="ｸﾞﾗﾌﾃﾞｰﾀ"/>
    </sheetNames>
    <sheetDataSet>
      <sheetData sheetId="0" refreshError="1"/>
      <sheetData sheetId="1"/>
      <sheetData sheetId="2"/>
      <sheetData sheetId="3">
        <row r="24">
          <cell r="H24" t="str">
            <v>-</v>
          </cell>
          <cell r="I24" t="str">
            <v>-</v>
          </cell>
          <cell r="J24" t="str">
            <v>-</v>
          </cell>
        </row>
        <row r="25">
          <cell r="H25">
            <v>3.2166014663117344</v>
          </cell>
          <cell r="I25">
            <v>1.333906029971845</v>
          </cell>
          <cell r="J25">
            <v>0.60689136511925668</v>
          </cell>
        </row>
        <row r="26">
          <cell r="H26">
            <v>1.3719422073362528</v>
          </cell>
          <cell r="I26">
            <v>-1.9677446909256342</v>
          </cell>
          <cell r="J26">
            <v>1.0296543407845349</v>
          </cell>
        </row>
        <row r="27">
          <cell r="H27">
            <v>2.7128561163418361</v>
          </cell>
          <cell r="I27">
            <v>-1.1097161556487021</v>
          </cell>
          <cell r="J27">
            <v>-0.98054871568479596</v>
          </cell>
        </row>
        <row r="28">
          <cell r="H28">
            <v>1.7729468413462728</v>
          </cell>
          <cell r="I28">
            <v>-0.97169016290777621</v>
          </cell>
          <cell r="J28">
            <v>-1.1202016042028413</v>
          </cell>
        </row>
        <row r="29">
          <cell r="H29">
            <v>3.2224921234253223</v>
          </cell>
          <cell r="I29">
            <v>-1.7818309531347327</v>
          </cell>
          <cell r="J29">
            <v>0.53477076757361108</v>
          </cell>
        </row>
        <row r="30">
          <cell r="H30">
            <v>-0.39354606574179679</v>
          </cell>
          <cell r="I30">
            <v>-0.40019427455794893</v>
          </cell>
          <cell r="J30">
            <v>6.9576170665743158</v>
          </cell>
        </row>
        <row r="31">
          <cell r="H31">
            <v>-0.74076783994668993</v>
          </cell>
          <cell r="I31">
            <v>0.2103399479108477</v>
          </cell>
          <cell r="J31">
            <v>-0.9772367195269801</v>
          </cell>
        </row>
        <row r="32">
          <cell r="H32">
            <v>-0.11371605123311893</v>
          </cell>
          <cell r="I32">
            <v>-1.6964376800728302</v>
          </cell>
          <cell r="J32">
            <v>-1.6712071885909188</v>
          </cell>
        </row>
        <row r="40">
          <cell r="B40" t="str">
            <v>労働分配率</v>
          </cell>
          <cell r="F40" t="str">
            <v>分配</v>
          </cell>
          <cell r="G40" t="str">
            <v>国民</v>
          </cell>
          <cell r="H40" t="str">
            <v>国民</v>
          </cell>
          <cell r="J40" t="str">
            <v>全国就業者数</v>
          </cell>
        </row>
        <row r="41">
          <cell r="B41" t="str">
            <v>雇用者報酬÷県民（国）所得</v>
          </cell>
          <cell r="F41" t="str">
            <v>国民所得</v>
          </cell>
          <cell r="G41" t="str">
            <v>雇用者報酬</v>
          </cell>
          <cell r="H41" t="str">
            <v>財産所得</v>
          </cell>
          <cell r="J41" t="str">
            <v>就業者総数</v>
          </cell>
          <cell r="K41" t="str">
            <v>うち雇用者</v>
          </cell>
        </row>
        <row r="42">
          <cell r="B42" t="str">
            <v>和歌山県</v>
          </cell>
          <cell r="C42" t="str">
            <v>全国</v>
          </cell>
          <cell r="F42" t="str">
            <v>　10億円</v>
          </cell>
          <cell r="G42" t="str">
            <v>　10億円</v>
          </cell>
          <cell r="H42" t="str">
            <v>　10億円</v>
          </cell>
          <cell r="J42" t="str">
            <v>千人</v>
          </cell>
          <cell r="K42" t="str">
            <v>千人</v>
          </cell>
        </row>
        <row r="43">
          <cell r="A43" t="str">
            <v>平成2
1990</v>
          </cell>
          <cell r="B43">
            <v>66.234538705517281</v>
          </cell>
          <cell r="C43">
            <v>66.395192817244038</v>
          </cell>
        </row>
        <row r="44">
          <cell r="A44" t="str">
            <v>3
1991</v>
          </cell>
          <cell r="B44">
            <v>66.044939228066511</v>
          </cell>
          <cell r="C44">
            <v>66.93345492410279</v>
          </cell>
        </row>
        <row r="45">
          <cell r="A45" t="str">
            <v>4
1992</v>
          </cell>
          <cell r="B45">
            <v>67.125655532221799</v>
          </cell>
          <cell r="C45">
            <v>69.035555810676613</v>
          </cell>
        </row>
        <row r="46">
          <cell r="A46" t="str">
            <v>5
1993</v>
          </cell>
          <cell r="B46">
            <v>69.406393519038076</v>
          </cell>
          <cell r="C46">
            <v>70.68365486310563</v>
          </cell>
        </row>
        <row r="47">
          <cell r="A47" t="str">
            <v>6
1994</v>
          </cell>
          <cell r="B47">
            <v>71.407089649457291</v>
          </cell>
          <cell r="C47">
            <v>70.992623539604935</v>
          </cell>
        </row>
        <row r="48">
          <cell r="A48" t="str">
            <v>7
1995</v>
          </cell>
          <cell r="B48">
            <v>73.183883955849282</v>
          </cell>
          <cell r="C48">
            <v>72.20455863857012</v>
          </cell>
        </row>
        <row r="49">
          <cell r="A49" t="str">
            <v>8
1996</v>
          </cell>
          <cell r="B49">
            <v>68.564129471067588</v>
          </cell>
          <cell r="C49">
            <v>71.168105060912097</v>
          </cell>
        </row>
        <row r="50">
          <cell r="A50" t="str">
            <v>9
1997</v>
          </cell>
          <cell r="B50">
            <v>68.861563048167127</v>
          </cell>
          <cell r="C50">
            <v>72.087263003130076</v>
          </cell>
        </row>
        <row r="51">
          <cell r="A51" t="str">
            <v>10
1998</v>
          </cell>
          <cell r="B51">
            <v>71.227534548926386</v>
          </cell>
          <cell r="C51">
            <v>73.099839256538374</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C2">
            <v>-1.2</v>
          </cell>
        </row>
        <row r="3">
          <cell r="C3">
            <v>-2.5</v>
          </cell>
        </row>
        <row r="4">
          <cell r="C4">
            <v>-2.4</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C2">
            <v>-1.2</v>
          </cell>
        </row>
        <row r="3">
          <cell r="C3">
            <v>-2.5</v>
          </cell>
        </row>
        <row r="4">
          <cell r="C4">
            <v>-2.4</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216-1"/>
      <sheetName val="統216-2"/>
      <sheetName val="統計3P4P"/>
      <sheetName val="ｸﾞﾗﾌﾃﾞｰﾀ"/>
      <sheetName val="統計3P4P (2)"/>
      <sheetName val="グラフ"/>
    </sheetNames>
    <sheetDataSet>
      <sheetData sheetId="0"/>
      <sheetData sheetId="1"/>
      <sheetData sheetId="2">
        <row r="2">
          <cell r="G2" t="str">
            <v xml:space="preserve"> </v>
          </cell>
        </row>
        <row r="3">
          <cell r="C3" t="str">
            <v>１ 鉱工業生産指数</v>
          </cell>
        </row>
        <row r="6">
          <cell r="C6" t="str">
            <v>和歌山県</v>
          </cell>
          <cell r="J6" t="str">
            <v>全  国</v>
          </cell>
          <cell r="K6" t="str">
            <v>近  畿</v>
          </cell>
        </row>
        <row r="7">
          <cell r="B7" t="str">
            <v xml:space="preserve">      年.月</v>
          </cell>
          <cell r="C7" t="str">
            <v>製造工業</v>
          </cell>
          <cell r="D7" t="str">
            <v>鉄  鋼</v>
          </cell>
          <cell r="E7" t="str">
            <v>機  械</v>
          </cell>
          <cell r="F7" t="str">
            <v>化  学</v>
          </cell>
          <cell r="G7" t="str">
            <v>石油･石炭</v>
          </cell>
          <cell r="H7" t="str">
            <v>繊  維</v>
          </cell>
          <cell r="I7" t="str">
            <v>食料品</v>
          </cell>
          <cell r="J7" t="str">
            <v xml:space="preserve"> 製造工業 </v>
          </cell>
          <cell r="K7" t="str">
            <v xml:space="preserve">製造工業 </v>
          </cell>
        </row>
        <row r="8">
          <cell r="E8" t="str">
            <v xml:space="preserve">  平成12(2000)年=100</v>
          </cell>
          <cell r="J8" t="str">
            <v>平成12(2000)年=100</v>
          </cell>
        </row>
        <row r="9">
          <cell r="B9" t="str">
            <v>11(1999)</v>
          </cell>
          <cell r="C9">
            <v>95.4</v>
          </cell>
          <cell r="D9">
            <v>80.8</v>
          </cell>
          <cell r="E9">
            <v>84.8</v>
          </cell>
          <cell r="F9">
            <v>99.4</v>
          </cell>
          <cell r="G9">
            <v>102.2</v>
          </cell>
          <cell r="H9">
            <v>113.4</v>
          </cell>
          <cell r="I9">
            <v>100.5</v>
          </cell>
          <cell r="J9" t="str">
            <v xml:space="preserve">   94.6</v>
          </cell>
          <cell r="K9">
            <v>97.6</v>
          </cell>
        </row>
        <row r="10">
          <cell r="B10" t="str">
            <v>12(2000)</v>
          </cell>
          <cell r="C10">
            <v>100</v>
          </cell>
          <cell r="D10">
            <v>100</v>
          </cell>
          <cell r="E10">
            <v>100</v>
          </cell>
          <cell r="F10">
            <v>100</v>
          </cell>
          <cell r="G10">
            <v>100</v>
          </cell>
          <cell r="H10">
            <v>100</v>
          </cell>
          <cell r="I10">
            <v>100</v>
          </cell>
          <cell r="J10">
            <v>100</v>
          </cell>
          <cell r="K10">
            <v>100</v>
          </cell>
        </row>
        <row r="11">
          <cell r="B11" t="str">
            <v>13(2001)</v>
          </cell>
          <cell r="C11">
            <v>94.5</v>
          </cell>
          <cell r="D11">
            <v>101.2</v>
          </cell>
          <cell r="E11">
            <v>86.8</v>
          </cell>
          <cell r="F11">
            <v>96</v>
          </cell>
          <cell r="G11">
            <v>95.6</v>
          </cell>
          <cell r="H11">
            <v>93.9</v>
          </cell>
          <cell r="I11">
            <v>102</v>
          </cell>
          <cell r="J11" t="str">
            <v xml:space="preserve"> 93.2</v>
          </cell>
          <cell r="K11">
            <v>91.6</v>
          </cell>
        </row>
        <row r="12">
          <cell r="B12" t="str">
            <v>14(2002)</v>
          </cell>
          <cell r="C12">
            <v>97.7</v>
          </cell>
          <cell r="D12">
            <v>96.4</v>
          </cell>
          <cell r="E12">
            <v>78.400000000000006</v>
          </cell>
          <cell r="F12">
            <v>119.4</v>
          </cell>
          <cell r="G12">
            <v>92.7</v>
          </cell>
          <cell r="H12">
            <v>86.1</v>
          </cell>
          <cell r="I12">
            <v>95.7</v>
          </cell>
          <cell r="J12" t="str">
            <v xml:space="preserve">  92.0</v>
          </cell>
          <cell r="K12">
            <v>89.7</v>
          </cell>
        </row>
        <row r="13">
          <cell r="B13" t="str">
            <v>15(2003)</v>
          </cell>
          <cell r="C13" t="str">
            <v xml:space="preserve"> 98.6</v>
          </cell>
          <cell r="D13">
            <v>99.8</v>
          </cell>
          <cell r="E13">
            <v>81.400000000000006</v>
          </cell>
          <cell r="F13">
            <v>124</v>
          </cell>
          <cell r="G13">
            <v>87.5</v>
          </cell>
          <cell r="H13">
            <v>74.900000000000006</v>
          </cell>
          <cell r="I13" t="str">
            <v xml:space="preserve">   91.4</v>
          </cell>
          <cell r="J13" t="str">
            <v xml:space="preserve">  95.0</v>
          </cell>
          <cell r="K13">
            <v>92.7</v>
          </cell>
        </row>
        <row r="14">
          <cell r="C14" t="str">
            <v>(季節調整済)</v>
          </cell>
          <cell r="J14" t="str">
            <v>(季節調整済)</v>
          </cell>
        </row>
        <row r="15">
          <cell r="B15" t="str">
            <v xml:space="preserve">      2003. 8</v>
          </cell>
          <cell r="C15" t="str">
            <v xml:space="preserve"> 100.1</v>
          </cell>
          <cell r="D15">
            <v>99.4</v>
          </cell>
          <cell r="E15">
            <v>75.7</v>
          </cell>
          <cell r="F15" t="str">
            <v xml:space="preserve">  131.2</v>
          </cell>
          <cell r="G15">
            <v>91.9</v>
          </cell>
          <cell r="H15">
            <v>75.3</v>
          </cell>
          <cell r="I15" t="str">
            <v xml:space="preserve">  77.9</v>
          </cell>
          <cell r="J15" t="str">
            <v xml:space="preserve">  93.0</v>
          </cell>
          <cell r="K15">
            <v>91.4</v>
          </cell>
        </row>
        <row r="16">
          <cell r="B16" t="str">
            <v xml:space="preserve">            9</v>
          </cell>
          <cell r="C16" t="str">
            <v xml:space="preserve">  98.3</v>
          </cell>
          <cell r="D16">
            <v>96</v>
          </cell>
          <cell r="E16">
            <v>76.3</v>
          </cell>
          <cell r="F16">
            <v>137</v>
          </cell>
          <cell r="G16">
            <v>94.3</v>
          </cell>
          <cell r="H16">
            <v>71.900000000000006</v>
          </cell>
          <cell r="I16" t="str">
            <v xml:space="preserve">  86.2</v>
          </cell>
          <cell r="J16" t="str">
            <v xml:space="preserve">  96.4</v>
          </cell>
          <cell r="K16">
            <v>92</v>
          </cell>
        </row>
        <row r="17">
          <cell r="B17" t="str">
            <v xml:space="preserve">           10</v>
          </cell>
          <cell r="C17" t="str">
            <v xml:space="preserve"> 100.3</v>
          </cell>
          <cell r="D17">
            <v>97.6</v>
          </cell>
          <cell r="E17">
            <v>78.2</v>
          </cell>
          <cell r="F17">
            <v>129.1</v>
          </cell>
          <cell r="G17">
            <v>91.9</v>
          </cell>
          <cell r="H17">
            <v>75.3</v>
          </cell>
          <cell r="I17" t="str">
            <v xml:space="preserve">  82.3</v>
          </cell>
          <cell r="J17" t="str">
            <v xml:space="preserve">  97.5</v>
          </cell>
          <cell r="K17">
            <v>95.9</v>
          </cell>
        </row>
        <row r="18">
          <cell r="B18" t="str">
            <v xml:space="preserve">           11</v>
          </cell>
          <cell r="C18" t="str">
            <v xml:space="preserve">  95.2</v>
          </cell>
          <cell r="D18">
            <v>105.1</v>
          </cell>
          <cell r="E18">
            <v>82.2</v>
          </cell>
          <cell r="F18">
            <v>119.9</v>
          </cell>
          <cell r="G18">
            <v>93.6</v>
          </cell>
          <cell r="H18">
            <v>68.400000000000006</v>
          </cell>
          <cell r="I18" t="str">
            <v xml:space="preserve">  74.6</v>
          </cell>
          <cell r="J18" t="str">
            <v xml:space="preserve">  98.8</v>
          </cell>
          <cell r="K18">
            <v>94.1</v>
          </cell>
        </row>
        <row r="19">
          <cell r="B19" t="str">
            <v xml:space="preserve">           12</v>
          </cell>
          <cell r="C19">
            <v>104.9</v>
          </cell>
          <cell r="D19">
            <v>105.3</v>
          </cell>
          <cell r="E19">
            <v>93.3</v>
          </cell>
          <cell r="F19">
            <v>127.7</v>
          </cell>
          <cell r="G19">
            <v>86.5</v>
          </cell>
          <cell r="H19">
            <v>68.400000000000006</v>
          </cell>
          <cell r="I19" t="str">
            <v xml:space="preserve">   92.5</v>
          </cell>
          <cell r="J19" t="str">
            <v xml:space="preserve">  98.2</v>
          </cell>
          <cell r="K19">
            <v>93.1</v>
          </cell>
        </row>
        <row r="21">
          <cell r="B21" t="str">
            <v xml:space="preserve">      2004. 1</v>
          </cell>
          <cell r="C21" t="str">
            <v xml:space="preserve">  90.0</v>
          </cell>
          <cell r="D21">
            <v>98.6</v>
          </cell>
          <cell r="E21">
            <v>86.6</v>
          </cell>
          <cell r="F21">
            <v>93.1</v>
          </cell>
          <cell r="G21">
            <v>96.1</v>
          </cell>
          <cell r="H21">
            <v>67.900000000000006</v>
          </cell>
          <cell r="I21" t="str">
            <v xml:space="preserve">  80.8</v>
          </cell>
          <cell r="J21" t="str">
            <v xml:space="preserve">  101.1</v>
          </cell>
          <cell r="K21">
            <v>98.2</v>
          </cell>
        </row>
        <row r="22">
          <cell r="B22" t="str">
            <v xml:space="preserve">            2</v>
          </cell>
          <cell r="C22">
            <v>101.5</v>
          </cell>
          <cell r="D22">
            <v>101.7</v>
          </cell>
          <cell r="E22">
            <v>88</v>
          </cell>
          <cell r="F22">
            <v>138.4</v>
          </cell>
          <cell r="G22">
            <v>89.3</v>
          </cell>
          <cell r="H22">
            <v>65.7</v>
          </cell>
          <cell r="I22" t="str">
            <v xml:space="preserve"> 113.5</v>
          </cell>
          <cell r="J22" t="str">
            <v xml:space="preserve">   97.1</v>
          </cell>
          <cell r="K22" t="str">
            <v xml:space="preserve">   94.9</v>
          </cell>
        </row>
        <row r="23">
          <cell r="B23" t="str">
            <v xml:space="preserve">            3</v>
          </cell>
          <cell r="C23" t="str">
            <v>r  99.2</v>
          </cell>
          <cell r="D23">
            <v>105.7</v>
          </cell>
          <cell r="E23">
            <v>72.8</v>
          </cell>
          <cell r="F23">
            <v>133</v>
          </cell>
          <cell r="G23">
            <v>78.900000000000006</v>
          </cell>
          <cell r="H23">
            <v>69.8</v>
          </cell>
          <cell r="I23" t="str">
            <v xml:space="preserve"> 80.8</v>
          </cell>
          <cell r="J23" t="str">
            <v xml:space="preserve">   97.8</v>
          </cell>
          <cell r="K23" t="str">
            <v xml:space="preserve">   94.7</v>
          </cell>
        </row>
        <row r="24">
          <cell r="B24" t="str">
            <v xml:space="preserve">            4</v>
          </cell>
          <cell r="C24" t="str">
            <v>r  95.8</v>
          </cell>
          <cell r="D24">
            <v>94.6</v>
          </cell>
          <cell r="E24">
            <v>74.599999999999994</v>
          </cell>
          <cell r="F24">
            <v>130.5</v>
          </cell>
          <cell r="G24">
            <v>94.5</v>
          </cell>
          <cell r="H24">
            <v>70.099999999999994</v>
          </cell>
          <cell r="I24" t="str">
            <v xml:space="preserve">  99.3</v>
          </cell>
          <cell r="J24" t="str">
            <v xml:space="preserve"> 101.1</v>
          </cell>
          <cell r="K24">
            <v>98.9</v>
          </cell>
        </row>
        <row r="25">
          <cell r="B25" t="str">
            <v xml:space="preserve">            5</v>
          </cell>
          <cell r="C25" t="str">
            <v>r  97.7</v>
          </cell>
          <cell r="D25">
            <v>98.2</v>
          </cell>
          <cell r="E25">
            <v>72</v>
          </cell>
          <cell r="F25">
            <v>139.9</v>
          </cell>
          <cell r="G25">
            <v>95.2</v>
          </cell>
          <cell r="H25">
            <v>67.2</v>
          </cell>
          <cell r="I25" t="str">
            <v xml:space="preserve">  92.0</v>
          </cell>
          <cell r="J25" t="str">
            <v xml:space="preserve"> 102.0</v>
          </cell>
          <cell r="K25" t="str">
            <v>　  98.4</v>
          </cell>
        </row>
        <row r="26">
          <cell r="B26" t="str">
            <v xml:space="preserve">            6</v>
          </cell>
          <cell r="C26" t="str">
            <v>r  94.0</v>
          </cell>
          <cell r="D26">
            <v>104.3</v>
          </cell>
          <cell r="E26">
            <v>70.7</v>
          </cell>
          <cell r="F26">
            <v>119.3</v>
          </cell>
          <cell r="G26">
            <v>84</v>
          </cell>
          <cell r="H26">
            <v>66.400000000000006</v>
          </cell>
          <cell r="I26" t="str">
            <v xml:space="preserve"> 100.4</v>
          </cell>
          <cell r="J26" t="str">
            <v xml:space="preserve"> 100.6</v>
          </cell>
          <cell r="K26" t="str">
            <v xml:space="preserve">  97.5</v>
          </cell>
        </row>
        <row r="27">
          <cell r="B27" t="str">
            <v xml:space="preserve">            7</v>
          </cell>
          <cell r="C27" t="str">
            <v>p  95.5</v>
          </cell>
          <cell r="D27">
            <v>97.7</v>
          </cell>
          <cell r="E27">
            <v>71.5</v>
          </cell>
          <cell r="F27">
            <v>128.69999999999999</v>
          </cell>
          <cell r="G27">
            <v>93.4</v>
          </cell>
          <cell r="H27">
            <v>63.3</v>
          </cell>
          <cell r="I27" t="str">
            <v>r  96.8</v>
          </cell>
          <cell r="J27" t="str">
            <v xml:space="preserve"> 100.7</v>
          </cell>
          <cell r="K27" t="str">
            <v xml:space="preserve">  98.5</v>
          </cell>
        </row>
        <row r="28">
          <cell r="B28" t="str">
            <v xml:space="preserve">            8</v>
          </cell>
          <cell r="C28" t="str">
            <v>p  93.7</v>
          </cell>
          <cell r="D28">
            <v>94.3</v>
          </cell>
          <cell r="E28">
            <v>77.8</v>
          </cell>
          <cell r="F28">
            <v>132.80000000000001</v>
          </cell>
          <cell r="G28">
            <v>72.8</v>
          </cell>
          <cell r="H28">
            <v>69.7</v>
          </cell>
          <cell r="I28" t="str">
            <v>p  82.8</v>
          </cell>
          <cell r="J28" t="str">
            <v>r 100.9</v>
          </cell>
          <cell r="K28" t="str">
            <v xml:space="preserve"> r  99.1</v>
          </cell>
        </row>
        <row r="30">
          <cell r="C30" t="str">
            <v xml:space="preserve"> p は速報値で、確定後 r にかわる。</v>
          </cell>
        </row>
        <row r="32">
          <cell r="C32" t="str">
            <v>２ 景気動向指数</v>
          </cell>
        </row>
        <row r="34">
          <cell r="C34" t="str">
            <v>景気動向指数(一致)　注）</v>
          </cell>
        </row>
        <row r="35">
          <cell r="B35" t="str">
            <v>年.月</v>
          </cell>
          <cell r="C35" t="str">
            <v>DI</v>
          </cell>
          <cell r="D35" t="str">
            <v>CI</v>
          </cell>
        </row>
        <row r="36">
          <cell r="C36" t="str">
            <v>％</v>
          </cell>
          <cell r="D36" t="str">
            <v>(2000年=100)</v>
          </cell>
        </row>
        <row r="37">
          <cell r="B37" t="str">
            <v>11(1999)</v>
          </cell>
          <cell r="C37">
            <v>50.61</v>
          </cell>
          <cell r="D37">
            <v>91.5</v>
          </cell>
        </row>
        <row r="38">
          <cell r="B38" t="str">
            <v>12(2000)</v>
          </cell>
          <cell r="C38">
            <v>52.38</v>
          </cell>
          <cell r="D38">
            <v>100</v>
          </cell>
        </row>
        <row r="39">
          <cell r="B39" t="str">
            <v>13(2001)</v>
          </cell>
          <cell r="C39">
            <v>33.93</v>
          </cell>
          <cell r="D39">
            <v>90</v>
          </cell>
        </row>
        <row r="40">
          <cell r="B40" t="str">
            <v>14(2002)</v>
          </cell>
          <cell r="C40">
            <v>58.92</v>
          </cell>
          <cell r="D40">
            <v>93.5</v>
          </cell>
        </row>
        <row r="41">
          <cell r="B41" t="str">
            <v>15(2003)</v>
          </cell>
          <cell r="C41">
            <v>66.040000000000006</v>
          </cell>
          <cell r="D41">
            <v>113.9</v>
          </cell>
        </row>
        <row r="43">
          <cell r="B43" t="str">
            <v xml:space="preserve">      2003. 8</v>
          </cell>
          <cell r="C43">
            <v>57.1</v>
          </cell>
          <cell r="D43">
            <v>113.6</v>
          </cell>
        </row>
        <row r="44">
          <cell r="B44" t="str">
            <v xml:space="preserve">            9</v>
          </cell>
          <cell r="C44">
            <v>71.400000000000006</v>
          </cell>
          <cell r="D44">
            <v>118.7</v>
          </cell>
        </row>
        <row r="45">
          <cell r="B45" t="str">
            <v xml:space="preserve">           10</v>
          </cell>
          <cell r="C45">
            <v>85.7</v>
          </cell>
          <cell r="D45">
            <v>124.3</v>
          </cell>
        </row>
        <row r="46">
          <cell r="B46" t="str">
            <v xml:space="preserve">           11</v>
          </cell>
          <cell r="C46">
            <v>57.1</v>
          </cell>
          <cell r="D46">
            <v>122.1</v>
          </cell>
        </row>
        <row r="47">
          <cell r="B47" t="str">
            <v xml:space="preserve">           12</v>
          </cell>
          <cell r="C47">
            <v>78.599999999999994</v>
          </cell>
          <cell r="D47">
            <v>130.9</v>
          </cell>
        </row>
        <row r="49">
          <cell r="B49" t="str">
            <v xml:space="preserve">      2004. 1</v>
          </cell>
          <cell r="C49">
            <v>71.400000000000006</v>
          </cell>
          <cell r="D49">
            <v>125.4</v>
          </cell>
        </row>
        <row r="50">
          <cell r="B50" t="str">
            <v xml:space="preserve">            2</v>
          </cell>
          <cell r="C50">
            <v>57.1</v>
          </cell>
          <cell r="D50">
            <v>121</v>
          </cell>
        </row>
        <row r="51">
          <cell r="B51" t="str">
            <v xml:space="preserve">            3</v>
          </cell>
          <cell r="C51" t="str">
            <v>r 35.7</v>
          </cell>
          <cell r="D51" t="str">
            <v>r 119.3</v>
          </cell>
        </row>
        <row r="52">
          <cell r="B52" t="str">
            <v xml:space="preserve">            4</v>
          </cell>
          <cell r="C52" t="str">
            <v>r 42.9</v>
          </cell>
          <cell r="D52" t="str">
            <v>r 123.0</v>
          </cell>
        </row>
        <row r="53">
          <cell r="B53" t="str">
            <v xml:space="preserve">            5</v>
          </cell>
          <cell r="C53" t="str">
            <v>r 42.9</v>
          </cell>
          <cell r="D53" t="str">
            <v>r 121.8</v>
          </cell>
        </row>
        <row r="54">
          <cell r="B54" t="str">
            <v xml:space="preserve">            6</v>
          </cell>
          <cell r="C54" t="str">
            <v>r 28.6</v>
          </cell>
          <cell r="D54" t="str">
            <v>r 118.2</v>
          </cell>
        </row>
        <row r="55">
          <cell r="B55" t="str">
            <v xml:space="preserve">            7</v>
          </cell>
          <cell r="C55" t="str">
            <v>p 42.9</v>
          </cell>
          <cell r="D55" t="str">
            <v>p 125.5</v>
          </cell>
        </row>
        <row r="56">
          <cell r="B56" t="str">
            <v xml:space="preserve">            8</v>
          </cell>
          <cell r="C56" t="str">
            <v>…</v>
          </cell>
          <cell r="D56" t="str">
            <v>…</v>
          </cell>
        </row>
        <row r="58">
          <cell r="C58" t="str">
            <v>p は速報値で、確定後 ｒ にかわる。</v>
          </cell>
        </row>
        <row r="59">
          <cell r="C59" t="str">
            <v>注) 季節調整処理等により数値が変わることがあります。</v>
          </cell>
        </row>
        <row r="62">
          <cell r="C62" t="str">
            <v>３ 物価指数，家計消費支出</v>
          </cell>
        </row>
        <row r="64">
          <cell r="E64" t="str">
            <v xml:space="preserve"> 消費者物価指数</v>
          </cell>
        </row>
        <row r="65">
          <cell r="C65" t="str">
            <v>消費者物価指数 総合</v>
          </cell>
          <cell r="E65" t="str">
            <v>生鮮食品を除く総合</v>
          </cell>
          <cell r="G65" t="str">
            <v>国内･輸出･</v>
          </cell>
          <cell r="H65" t="str">
            <v xml:space="preserve"> 国内企業</v>
          </cell>
          <cell r="I65" t="str">
            <v>家計消費支出（月平均）</v>
          </cell>
        </row>
        <row r="66">
          <cell r="G66" t="str">
            <v>輸入の平均</v>
          </cell>
          <cell r="H66" t="str">
            <v xml:space="preserve"> 物価指数</v>
          </cell>
          <cell r="I66" t="str">
            <v>和歌山市</v>
          </cell>
          <cell r="K66" t="str">
            <v>全  国</v>
          </cell>
        </row>
        <row r="67">
          <cell r="B67" t="str">
            <v xml:space="preserve">  年.月</v>
          </cell>
          <cell r="C67" t="str">
            <v>和歌山市</v>
          </cell>
          <cell r="D67" t="str">
            <v>全  国</v>
          </cell>
          <cell r="E67" t="str">
            <v>和歌山市</v>
          </cell>
          <cell r="F67" t="str">
            <v>全  国</v>
          </cell>
          <cell r="G67" t="str">
            <v xml:space="preserve"> 指数 注）</v>
          </cell>
          <cell r="H67" t="str">
            <v xml:space="preserve">   注）</v>
          </cell>
          <cell r="I67" t="str">
            <v>全世帯</v>
          </cell>
          <cell r="J67" t="str">
            <v>勤労者世帯</v>
          </cell>
          <cell r="K67" t="str">
            <v>勤労者世帯</v>
          </cell>
        </row>
        <row r="68">
          <cell r="C68" t="str">
            <v>(2000年=100)</v>
          </cell>
          <cell r="G68" t="str">
            <v>(2000年=100)</v>
          </cell>
          <cell r="I68" t="str">
            <v xml:space="preserve">     千円</v>
          </cell>
          <cell r="J68" t="str">
            <v xml:space="preserve">     千円</v>
          </cell>
          <cell r="K68" t="str">
            <v xml:space="preserve">     千円</v>
          </cell>
        </row>
        <row r="69">
          <cell r="B69" t="str">
            <v>11(1999)</v>
          </cell>
          <cell r="C69">
            <v>100.5</v>
          </cell>
          <cell r="D69">
            <v>100.7</v>
          </cell>
          <cell r="E69">
            <v>100.3</v>
          </cell>
          <cell r="F69">
            <v>100.4</v>
          </cell>
          <cell r="G69">
            <v>100.1</v>
          </cell>
          <cell r="H69">
            <v>100</v>
          </cell>
          <cell r="I69">
            <v>283.10000000000002</v>
          </cell>
          <cell r="J69">
            <v>304</v>
          </cell>
          <cell r="K69">
            <v>346.2</v>
          </cell>
        </row>
        <row r="70">
          <cell r="B70" t="str">
            <v>12(2000)</v>
          </cell>
          <cell r="C70">
            <v>100</v>
          </cell>
          <cell r="D70">
            <v>100</v>
          </cell>
          <cell r="E70">
            <v>100</v>
          </cell>
          <cell r="F70">
            <v>100</v>
          </cell>
          <cell r="G70">
            <v>100</v>
          </cell>
          <cell r="H70">
            <v>100</v>
          </cell>
          <cell r="I70">
            <v>263.89999999999998</v>
          </cell>
          <cell r="J70">
            <v>287.89999999999998</v>
          </cell>
          <cell r="K70">
            <v>341</v>
          </cell>
        </row>
        <row r="71">
          <cell r="B71" t="str">
            <v>13(2001)</v>
          </cell>
          <cell r="C71">
            <v>99.4</v>
          </cell>
          <cell r="D71">
            <v>99.3</v>
          </cell>
          <cell r="E71">
            <v>99.1</v>
          </cell>
          <cell r="F71">
            <v>99.2</v>
          </cell>
          <cell r="G71">
            <v>99.1</v>
          </cell>
          <cell r="H71">
            <v>97.7</v>
          </cell>
          <cell r="I71">
            <v>267</v>
          </cell>
          <cell r="J71">
            <v>302.7</v>
          </cell>
          <cell r="K71">
            <v>335.04199999999997</v>
          </cell>
        </row>
        <row r="72">
          <cell r="B72" t="str">
            <v>14(2002)</v>
          </cell>
          <cell r="C72">
            <v>97.9</v>
          </cell>
          <cell r="D72">
            <v>98.4</v>
          </cell>
          <cell r="E72">
            <v>97.8</v>
          </cell>
          <cell r="F72">
            <v>98.3</v>
          </cell>
          <cell r="G72">
            <v>97.233333333333334</v>
          </cell>
          <cell r="H72" t="str">
            <v xml:space="preserve">  95.7</v>
          </cell>
          <cell r="I72">
            <v>284.96150000000006</v>
          </cell>
          <cell r="J72">
            <v>340.52</v>
          </cell>
          <cell r="K72">
            <v>330.65100000000001</v>
          </cell>
        </row>
        <row r="73">
          <cell r="B73" t="str">
            <v>15(2003)</v>
          </cell>
          <cell r="C73">
            <v>97.3</v>
          </cell>
          <cell r="D73">
            <v>98.1</v>
          </cell>
          <cell r="E73">
            <v>97.5</v>
          </cell>
          <cell r="F73">
            <v>98</v>
          </cell>
          <cell r="G73">
            <v>96</v>
          </cell>
          <cell r="H73">
            <v>95</v>
          </cell>
          <cell r="I73">
            <v>277.39999999999998</v>
          </cell>
          <cell r="J73">
            <v>322</v>
          </cell>
          <cell r="K73">
            <v>325.82299999999998</v>
          </cell>
        </row>
        <row r="75">
          <cell r="B75" t="str">
            <v xml:space="preserve">      2003. 8</v>
          </cell>
          <cell r="C75">
            <v>97.4</v>
          </cell>
          <cell r="D75">
            <v>98.2</v>
          </cell>
          <cell r="E75">
            <v>97.8</v>
          </cell>
          <cell r="F75">
            <v>98.2</v>
          </cell>
          <cell r="G75">
            <v>96.2</v>
          </cell>
          <cell r="H75" t="str">
            <v xml:space="preserve">  94.9</v>
          </cell>
          <cell r="I75">
            <v>257.96800000000002</v>
          </cell>
          <cell r="J75">
            <v>295.786</v>
          </cell>
          <cell r="K75">
            <v>328.49799999999999</v>
          </cell>
        </row>
        <row r="76">
          <cell r="B76" t="str">
            <v xml:space="preserve">            9</v>
          </cell>
          <cell r="C76">
            <v>97.9</v>
          </cell>
          <cell r="D76">
            <v>98.3</v>
          </cell>
          <cell r="E76">
            <v>98.2</v>
          </cell>
          <cell r="F76">
            <v>98.2</v>
          </cell>
          <cell r="G76">
            <v>95.7</v>
          </cell>
          <cell r="H76" t="str">
            <v xml:space="preserve">    94.9</v>
          </cell>
          <cell r="I76">
            <v>268.19</v>
          </cell>
          <cell r="J76">
            <v>332.25799999999998</v>
          </cell>
          <cell r="K76">
            <v>315.887</v>
          </cell>
        </row>
        <row r="77">
          <cell r="B77" t="str">
            <v xml:space="preserve">           10</v>
          </cell>
          <cell r="C77">
            <v>98</v>
          </cell>
          <cell r="D77">
            <v>98.3</v>
          </cell>
          <cell r="E77">
            <v>98.3</v>
          </cell>
          <cell r="F77">
            <v>98.3</v>
          </cell>
          <cell r="G77">
            <v>94.8</v>
          </cell>
          <cell r="H77" t="str">
            <v xml:space="preserve"> 94.7</v>
          </cell>
          <cell r="I77">
            <v>262.60399999999998</v>
          </cell>
          <cell r="J77">
            <v>320.863</v>
          </cell>
          <cell r="K77">
            <v>322.09800000000001</v>
          </cell>
        </row>
        <row r="78">
          <cell r="B78" t="str">
            <v xml:space="preserve">           11</v>
          </cell>
          <cell r="C78">
            <v>97.8</v>
          </cell>
          <cell r="D78">
            <v>97.8</v>
          </cell>
          <cell r="E78">
            <v>98.1</v>
          </cell>
          <cell r="F78">
            <v>98.1</v>
          </cell>
          <cell r="G78">
            <v>94.9</v>
          </cell>
          <cell r="H78">
            <v>94.8</v>
          </cell>
          <cell r="I78">
            <v>251.66300000000001</v>
          </cell>
          <cell r="J78">
            <v>290.33600000000001</v>
          </cell>
          <cell r="K78">
            <v>307.084</v>
          </cell>
        </row>
        <row r="79">
          <cell r="B79" t="str">
            <v xml:space="preserve">           12</v>
          </cell>
          <cell r="C79">
            <v>97.6</v>
          </cell>
          <cell r="D79">
            <v>97.9</v>
          </cell>
          <cell r="E79">
            <v>98.1</v>
          </cell>
          <cell r="F79">
            <v>98.2</v>
          </cell>
          <cell r="G79">
            <v>95</v>
          </cell>
          <cell r="H79" t="str">
            <v xml:space="preserve">    94.9</v>
          </cell>
          <cell r="I79">
            <v>343.26600000000002</v>
          </cell>
          <cell r="J79">
            <v>376.58199999999999</v>
          </cell>
          <cell r="K79">
            <v>383.03699999999998</v>
          </cell>
        </row>
        <row r="81">
          <cell r="B81" t="str">
            <v xml:space="preserve">      2004. 1</v>
          </cell>
          <cell r="C81">
            <v>97</v>
          </cell>
          <cell r="D81">
            <v>97.7</v>
          </cell>
          <cell r="E81">
            <v>97.5</v>
          </cell>
          <cell r="F81">
            <v>97.5</v>
          </cell>
          <cell r="G81">
            <v>95.3</v>
          </cell>
          <cell r="H81" t="str">
            <v xml:space="preserve">    95.0</v>
          </cell>
          <cell r="I81">
            <v>238.18</v>
          </cell>
          <cell r="J81">
            <v>252.328</v>
          </cell>
          <cell r="K81">
            <v>329.57400000000001</v>
          </cell>
        </row>
        <row r="82">
          <cell r="B82" t="str">
            <v xml:space="preserve">            2</v>
          </cell>
          <cell r="C82">
            <v>97.1</v>
          </cell>
          <cell r="D82">
            <v>97.7</v>
          </cell>
          <cell r="E82">
            <v>97.5</v>
          </cell>
          <cell r="F82">
            <v>97.5</v>
          </cell>
          <cell r="G82">
            <v>95.7</v>
          </cell>
          <cell r="H82">
            <v>95.3</v>
          </cell>
          <cell r="I82">
            <v>226.4</v>
          </cell>
          <cell r="J82">
            <v>222.4</v>
          </cell>
          <cell r="K82">
            <v>314.35500000000002</v>
          </cell>
        </row>
        <row r="83">
          <cell r="B83" t="str">
            <v xml:space="preserve">            3</v>
          </cell>
          <cell r="C83">
            <v>97.2</v>
          </cell>
          <cell r="D83">
            <v>97.9</v>
          </cell>
          <cell r="E83">
            <v>97.6</v>
          </cell>
          <cell r="F83">
            <v>97.7</v>
          </cell>
          <cell r="G83">
            <v>96.3</v>
          </cell>
          <cell r="H83">
            <v>95.5</v>
          </cell>
          <cell r="I83">
            <v>251.65199999999999</v>
          </cell>
          <cell r="J83">
            <v>275.08499999999998</v>
          </cell>
          <cell r="K83">
            <v>348.15199999999999</v>
          </cell>
        </row>
        <row r="84">
          <cell r="B84" t="str">
            <v xml:space="preserve">            4</v>
          </cell>
          <cell r="C84">
            <v>96.9</v>
          </cell>
          <cell r="D84">
            <v>97.9</v>
          </cell>
          <cell r="E84">
            <v>97.4</v>
          </cell>
          <cell r="F84">
            <v>97.9</v>
          </cell>
          <cell r="G84">
            <v>96.2</v>
          </cell>
          <cell r="H84" t="str">
            <v xml:space="preserve"> 95.7</v>
          </cell>
          <cell r="I84">
            <v>281.03500000000003</v>
          </cell>
          <cell r="J84">
            <v>357.76499999999999</v>
          </cell>
          <cell r="K84">
            <v>366.02699999999999</v>
          </cell>
        </row>
        <row r="85">
          <cell r="B85" t="str">
            <v xml:space="preserve">            5</v>
          </cell>
          <cell r="C85">
            <v>96.8</v>
          </cell>
          <cell r="D85">
            <v>98</v>
          </cell>
          <cell r="E85">
            <v>97.4</v>
          </cell>
          <cell r="F85">
            <v>97.9</v>
          </cell>
          <cell r="G85">
            <v>97.2</v>
          </cell>
          <cell r="H85" t="str">
            <v xml:space="preserve">  95.7</v>
          </cell>
          <cell r="I85">
            <v>247.066</v>
          </cell>
          <cell r="J85">
            <v>271.87200000000001</v>
          </cell>
          <cell r="K85">
            <v>322.71600000000001</v>
          </cell>
        </row>
        <row r="86">
          <cell r="B86" t="str">
            <v xml:space="preserve">            6</v>
          </cell>
          <cell r="C86">
            <v>97</v>
          </cell>
          <cell r="D86">
            <v>98.2</v>
          </cell>
          <cell r="E86">
            <v>97.5</v>
          </cell>
          <cell r="F86">
            <v>98</v>
          </cell>
          <cell r="G86">
            <v>97.1</v>
          </cell>
          <cell r="H86">
            <v>96</v>
          </cell>
          <cell r="I86">
            <v>241.98500000000001</v>
          </cell>
          <cell r="J86">
            <v>258.37299999999999</v>
          </cell>
          <cell r="K86">
            <v>308.10399999999998</v>
          </cell>
        </row>
        <row r="87">
          <cell r="B87" t="str">
            <v xml:space="preserve">            7</v>
          </cell>
          <cell r="C87">
            <v>96.6</v>
          </cell>
          <cell r="D87">
            <v>97.9</v>
          </cell>
          <cell r="E87">
            <v>97.1</v>
          </cell>
          <cell r="F87">
            <v>97.9</v>
          </cell>
          <cell r="G87">
            <v>97.5</v>
          </cell>
          <cell r="H87">
            <v>96.4</v>
          </cell>
          <cell r="I87">
            <v>289.46300000000002</v>
          </cell>
          <cell r="J87">
            <v>293.74299999999999</v>
          </cell>
          <cell r="K87">
            <v>335.62299999999999</v>
          </cell>
        </row>
        <row r="88">
          <cell r="B88" t="str">
            <v xml:space="preserve">            8</v>
          </cell>
          <cell r="C88">
            <v>97.3</v>
          </cell>
          <cell r="D88">
            <v>98</v>
          </cell>
          <cell r="E88">
            <v>97.4</v>
          </cell>
          <cell r="F88">
            <v>98</v>
          </cell>
          <cell r="G88">
            <v>97.8</v>
          </cell>
          <cell r="H88">
            <v>96.5</v>
          </cell>
          <cell r="I88">
            <v>261.51900000000001</v>
          </cell>
          <cell r="J88">
            <v>292.59500000000003</v>
          </cell>
          <cell r="K88">
            <v>327.142</v>
          </cell>
        </row>
        <row r="90">
          <cell r="C90" t="str">
            <v>注）2000年への基準改訂により名称及び指数が変更となりました。</v>
          </cell>
        </row>
        <row r="96">
          <cell r="C96" t="str">
            <v>４ 賃金,労働時間</v>
          </cell>
        </row>
        <row r="97">
          <cell r="D97" t="str">
            <v>(常用雇用者30人以上の事業所，調査産業計常用雇用者1人月平均)</v>
          </cell>
        </row>
        <row r="99">
          <cell r="C99" t="str">
            <v>現 金 給 与 総 額</v>
          </cell>
          <cell r="G99" t="str">
            <v xml:space="preserve"> 和歌山県</v>
          </cell>
          <cell r="J99" t="str">
            <v xml:space="preserve"> 全国</v>
          </cell>
        </row>
        <row r="100">
          <cell r="C100" t="str">
            <v xml:space="preserve">        </v>
          </cell>
          <cell r="E100" t="str">
            <v>注) 前年(同月)比</v>
          </cell>
          <cell r="G100" t="str">
            <v xml:space="preserve"> 総実</v>
          </cell>
          <cell r="H100" t="str">
            <v xml:space="preserve">  うち</v>
          </cell>
          <cell r="I100" t="str">
            <v xml:space="preserve">  うち</v>
          </cell>
          <cell r="J100" t="str">
            <v xml:space="preserve"> 総実</v>
          </cell>
          <cell r="K100" t="str">
            <v xml:space="preserve">  うち</v>
          </cell>
        </row>
        <row r="101">
          <cell r="B101" t="str">
            <v xml:space="preserve">      年.月</v>
          </cell>
          <cell r="C101" t="str">
            <v xml:space="preserve"> 和歌山県</v>
          </cell>
          <cell r="D101" t="str">
            <v xml:space="preserve">  全  国</v>
          </cell>
          <cell r="E101" t="str">
            <v xml:space="preserve"> 和歌山県</v>
          </cell>
          <cell r="F101" t="str">
            <v>全 国</v>
          </cell>
          <cell r="G101" t="str">
            <v xml:space="preserve"> 労働時間</v>
          </cell>
          <cell r="H101" t="str">
            <v xml:space="preserve"> 所定内</v>
          </cell>
          <cell r="I101" t="str">
            <v xml:space="preserve"> 所定外</v>
          </cell>
          <cell r="J101" t="str">
            <v xml:space="preserve"> 労働時間</v>
          </cell>
          <cell r="K101" t="str">
            <v>所定内</v>
          </cell>
        </row>
        <row r="102">
          <cell r="C102" t="str">
            <v>千円</v>
          </cell>
          <cell r="D102" t="str">
            <v>千円</v>
          </cell>
          <cell r="E102" t="str">
            <v>％</v>
          </cell>
          <cell r="F102" t="str">
            <v>％</v>
          </cell>
          <cell r="G102" t="str">
            <v>時間</v>
          </cell>
          <cell r="H102" t="str">
            <v>時間</v>
          </cell>
          <cell r="I102" t="str">
            <v>時間</v>
          </cell>
          <cell r="J102" t="str">
            <v>時間</v>
          </cell>
          <cell r="K102" t="str">
            <v>時間</v>
          </cell>
        </row>
        <row r="103">
          <cell r="B103" t="str">
            <v>11(1999)</v>
          </cell>
          <cell r="C103">
            <v>354.5</v>
          </cell>
          <cell r="D103">
            <v>396.3</v>
          </cell>
          <cell r="E103">
            <v>-5.9</v>
          </cell>
          <cell r="F103">
            <v>-1.1000000000000001</v>
          </cell>
          <cell r="G103">
            <v>158.6</v>
          </cell>
          <cell r="H103">
            <v>148.19999999999999</v>
          </cell>
          <cell r="I103">
            <v>10.4</v>
          </cell>
          <cell r="J103">
            <v>153.5</v>
          </cell>
          <cell r="K103">
            <v>142.4</v>
          </cell>
        </row>
        <row r="104">
          <cell r="B104" t="str">
            <v>12(2000)</v>
          </cell>
          <cell r="C104">
            <v>356.3</v>
          </cell>
          <cell r="D104">
            <v>398.1</v>
          </cell>
          <cell r="E104">
            <v>1.5</v>
          </cell>
          <cell r="F104">
            <v>0.3</v>
          </cell>
          <cell r="G104">
            <v>159.30000000000001</v>
          </cell>
          <cell r="H104">
            <v>148.6</v>
          </cell>
          <cell r="I104">
            <v>10.7</v>
          </cell>
          <cell r="J104">
            <v>154.9</v>
          </cell>
          <cell r="K104">
            <v>143.30000000000001</v>
          </cell>
        </row>
        <row r="105">
          <cell r="B105" t="str">
            <v>13(2001)</v>
          </cell>
          <cell r="C105">
            <v>357.3</v>
          </cell>
          <cell r="D105">
            <v>397.4</v>
          </cell>
          <cell r="E105" t="str">
            <v xml:space="preserve">  1.0</v>
          </cell>
          <cell r="F105">
            <v>-0.2</v>
          </cell>
          <cell r="G105">
            <v>157.6</v>
          </cell>
          <cell r="H105">
            <v>147.80000000000001</v>
          </cell>
          <cell r="I105">
            <v>9.8000000000000007</v>
          </cell>
          <cell r="J105">
            <v>154</v>
          </cell>
          <cell r="K105">
            <v>142.80000000000001</v>
          </cell>
        </row>
        <row r="106">
          <cell r="B106" t="str">
            <v>14(2002)</v>
          </cell>
          <cell r="C106">
            <v>353.22199999999998</v>
          </cell>
          <cell r="D106" t="str">
            <v xml:space="preserve">  387.6</v>
          </cell>
          <cell r="E106">
            <v>-3</v>
          </cell>
          <cell r="F106" t="str">
            <v xml:space="preserve">  -2.3</v>
          </cell>
          <cell r="G106">
            <v>151.9</v>
          </cell>
          <cell r="H106">
            <v>143</v>
          </cell>
          <cell r="I106">
            <v>8.9</v>
          </cell>
          <cell r="J106" t="str">
            <v xml:space="preserve">  153.1</v>
          </cell>
          <cell r="K106" t="str">
            <v xml:space="preserve">  141.7</v>
          </cell>
        </row>
        <row r="107">
          <cell r="B107" t="str">
            <v>15(2003)</v>
          </cell>
          <cell r="C107">
            <v>356.92899999999997</v>
          </cell>
          <cell r="D107">
            <v>389.66399999999999</v>
          </cell>
          <cell r="E107">
            <v>1.1000000000000001</v>
          </cell>
          <cell r="F107">
            <v>0.4</v>
          </cell>
          <cell r="G107">
            <v>152.30000000000001</v>
          </cell>
          <cell r="H107">
            <v>142.69999999999999</v>
          </cell>
          <cell r="I107">
            <v>9.6</v>
          </cell>
          <cell r="J107">
            <v>153.80000000000001</v>
          </cell>
          <cell r="K107">
            <v>141.69999999999999</v>
          </cell>
        </row>
        <row r="108">
          <cell r="D108" t="str">
            <v>　</v>
          </cell>
        </row>
        <row r="109">
          <cell r="B109" t="str">
            <v xml:space="preserve">      2003. 8</v>
          </cell>
          <cell r="C109">
            <v>300.45499999999998</v>
          </cell>
          <cell r="D109">
            <v>322.34300000000002</v>
          </cell>
          <cell r="E109">
            <v>0.6</v>
          </cell>
          <cell r="F109">
            <v>-1.6</v>
          </cell>
          <cell r="G109">
            <v>147</v>
          </cell>
          <cell r="H109">
            <v>138</v>
          </cell>
          <cell r="I109">
            <v>9</v>
          </cell>
          <cell r="J109">
            <v>148.6</v>
          </cell>
          <cell r="K109">
            <v>137</v>
          </cell>
        </row>
        <row r="110">
          <cell r="B110" t="str">
            <v xml:space="preserve">            9</v>
          </cell>
          <cell r="C110">
            <v>294.91699999999997</v>
          </cell>
          <cell r="D110">
            <v>311.73700000000002</v>
          </cell>
          <cell r="E110">
            <v>3.2</v>
          </cell>
          <cell r="F110">
            <v>1.2</v>
          </cell>
          <cell r="G110">
            <v>154.19999999999999</v>
          </cell>
          <cell r="H110">
            <v>144.4</v>
          </cell>
          <cell r="I110">
            <v>9.8000000000000007</v>
          </cell>
          <cell r="J110">
            <v>153.5</v>
          </cell>
          <cell r="K110">
            <v>141.5</v>
          </cell>
        </row>
        <row r="111">
          <cell r="B111" t="str">
            <v xml:space="preserve">           10</v>
          </cell>
          <cell r="C111">
            <v>289.76799999999997</v>
          </cell>
          <cell r="D111">
            <v>314.44200000000001</v>
          </cell>
          <cell r="E111">
            <v>1.8</v>
          </cell>
          <cell r="F111">
            <v>0.5</v>
          </cell>
          <cell r="G111">
            <v>156.19999999999999</v>
          </cell>
          <cell r="H111">
            <v>146.4</v>
          </cell>
          <cell r="I111">
            <v>9.8000000000000007</v>
          </cell>
          <cell r="J111">
            <v>159.1</v>
          </cell>
          <cell r="K111">
            <v>146.6</v>
          </cell>
        </row>
        <row r="112">
          <cell r="B112" t="str">
            <v xml:space="preserve">           11</v>
          </cell>
          <cell r="C112">
            <v>299.71199999999999</v>
          </cell>
          <cell r="D112">
            <v>328.99200000000002</v>
          </cell>
          <cell r="E112">
            <v>-0.8</v>
          </cell>
          <cell r="F112">
            <v>0.9</v>
          </cell>
          <cell r="G112">
            <v>157.69999999999999</v>
          </cell>
          <cell r="H112">
            <v>146.4</v>
          </cell>
          <cell r="I112">
            <v>11.3</v>
          </cell>
          <cell r="J112">
            <v>155.19999999999999</v>
          </cell>
          <cell r="K112">
            <v>142.4</v>
          </cell>
        </row>
        <row r="113">
          <cell r="B113" t="str">
            <v xml:space="preserve">           12</v>
          </cell>
          <cell r="C113">
            <v>687.42700000000002</v>
          </cell>
          <cell r="D113">
            <v>753.87599999999998</v>
          </cell>
          <cell r="E113">
            <v>2.7</v>
          </cell>
          <cell r="F113">
            <v>0.3</v>
          </cell>
          <cell r="G113">
            <v>154.4</v>
          </cell>
          <cell r="H113">
            <v>143.69999999999999</v>
          </cell>
          <cell r="I113">
            <v>10.7</v>
          </cell>
          <cell r="J113">
            <v>154</v>
          </cell>
          <cell r="K113">
            <v>141</v>
          </cell>
        </row>
        <row r="115">
          <cell r="B115" t="str">
            <v xml:space="preserve">      2004. 1</v>
          </cell>
          <cell r="C115">
            <v>272.36599999999999</v>
          </cell>
          <cell r="D115" t="str">
            <v xml:space="preserve">   310.3</v>
          </cell>
          <cell r="E115">
            <v>-2.2000000000000002</v>
          </cell>
          <cell r="F115" t="str">
            <v xml:space="preserve">   -2.7</v>
          </cell>
          <cell r="G115">
            <v>142.4</v>
          </cell>
          <cell r="H115">
            <v>132.80000000000001</v>
          </cell>
          <cell r="I115">
            <v>9.6</v>
          </cell>
          <cell r="J115" t="str">
            <v xml:space="preserve">  143.4</v>
          </cell>
          <cell r="K115" t="str">
            <v xml:space="preserve">  131.4</v>
          </cell>
        </row>
        <row r="116">
          <cell r="B116" t="str">
            <v xml:space="preserve">            2</v>
          </cell>
          <cell r="C116">
            <v>264.86799999999999</v>
          </cell>
          <cell r="D116" t="str">
            <v xml:space="preserve">   302.2</v>
          </cell>
          <cell r="E116">
            <v>-2.5</v>
          </cell>
          <cell r="F116" t="str">
            <v xml:space="preserve">    0.1</v>
          </cell>
          <cell r="G116">
            <v>149.4</v>
          </cell>
          <cell r="H116">
            <v>140.1</v>
          </cell>
          <cell r="I116">
            <v>9.3000000000000007</v>
          </cell>
          <cell r="J116" t="str">
            <v xml:space="preserve">  150.6</v>
          </cell>
          <cell r="K116" t="str">
            <v xml:space="preserve">  138.3</v>
          </cell>
        </row>
        <row r="117">
          <cell r="B117" t="str">
            <v xml:space="preserve">            3</v>
          </cell>
          <cell r="C117">
            <v>284.91300000000001</v>
          </cell>
          <cell r="D117" t="str">
            <v xml:space="preserve">   314.1</v>
          </cell>
          <cell r="E117">
            <v>-3.7</v>
          </cell>
          <cell r="F117" t="str">
            <v xml:space="preserve">   -2.9</v>
          </cell>
          <cell r="G117">
            <v>154.5</v>
          </cell>
          <cell r="H117">
            <v>144.6</v>
          </cell>
          <cell r="I117">
            <v>9.9</v>
          </cell>
          <cell r="J117" t="str">
            <v xml:space="preserve">   158.6</v>
          </cell>
          <cell r="K117" t="str">
            <v xml:space="preserve">   145.7</v>
          </cell>
        </row>
        <row r="118">
          <cell r="B118" t="str">
            <v xml:space="preserve">            4</v>
          </cell>
          <cell r="C118">
            <v>272.85700000000003</v>
          </cell>
          <cell r="D118" t="str">
            <v xml:space="preserve">  309.1</v>
          </cell>
          <cell r="E118">
            <v>2.7</v>
          </cell>
          <cell r="F118" t="str">
            <v xml:space="preserve"> 0.6</v>
          </cell>
          <cell r="G118">
            <v>157.9</v>
          </cell>
          <cell r="H118">
            <v>148.30000000000001</v>
          </cell>
          <cell r="I118">
            <v>9.6</v>
          </cell>
          <cell r="J118" t="str">
            <v xml:space="preserve"> 160.9</v>
          </cell>
          <cell r="K118">
            <v>148.1</v>
          </cell>
        </row>
        <row r="119">
          <cell r="B119" t="str">
            <v xml:space="preserve">            5</v>
          </cell>
          <cell r="C119">
            <v>263.25</v>
          </cell>
          <cell r="D119" t="str">
            <v xml:space="preserve"> 303.5</v>
          </cell>
          <cell r="E119">
            <v>-1.7</v>
          </cell>
          <cell r="F119" t="str">
            <v xml:space="preserve"> -0.3</v>
          </cell>
          <cell r="G119">
            <v>143.19999999999999</v>
          </cell>
          <cell r="H119">
            <v>133.69999999999999</v>
          </cell>
          <cell r="I119">
            <v>9.5</v>
          </cell>
          <cell r="J119">
            <v>145.80000000000001</v>
          </cell>
          <cell r="K119" t="str">
            <v xml:space="preserve"> 133.8</v>
          </cell>
        </row>
        <row r="120">
          <cell r="B120" t="str">
            <v xml:space="preserve">            6</v>
          </cell>
          <cell r="C120">
            <v>507.23599999999999</v>
          </cell>
          <cell r="D120">
            <v>560.5</v>
          </cell>
          <cell r="E120">
            <v>1.6</v>
          </cell>
          <cell r="F120" t="str">
            <v xml:space="preserve"> -3.0</v>
          </cell>
          <cell r="G120">
            <v>152.4</v>
          </cell>
          <cell r="H120">
            <v>144.1</v>
          </cell>
          <cell r="I120">
            <v>8.3000000000000007</v>
          </cell>
          <cell r="J120" t="str">
            <v xml:space="preserve">  158.4</v>
          </cell>
          <cell r="K120" t="str">
            <v xml:space="preserve"> 146.3</v>
          </cell>
        </row>
        <row r="121">
          <cell r="B121" t="str">
            <v xml:space="preserve">            7</v>
          </cell>
          <cell r="C121">
            <v>365.565</v>
          </cell>
          <cell r="D121" t="str">
            <v xml:space="preserve"> 442.6</v>
          </cell>
          <cell r="E121">
            <v>-1.3</v>
          </cell>
          <cell r="F121" t="str">
            <v xml:space="preserve"> -1.0</v>
          </cell>
          <cell r="G121">
            <v>152.30000000000001</v>
          </cell>
          <cell r="H121">
            <v>143.19999999999999</v>
          </cell>
          <cell r="I121">
            <v>9.1</v>
          </cell>
          <cell r="J121" t="str">
            <v xml:space="preserve"> 157.9</v>
          </cell>
          <cell r="K121">
            <v>145.6</v>
          </cell>
        </row>
        <row r="122">
          <cell r="B122" t="str">
            <v xml:space="preserve">            8</v>
          </cell>
          <cell r="C122" t="str">
            <v>…</v>
          </cell>
          <cell r="D122" t="str">
            <v>r 316.0</v>
          </cell>
          <cell r="E122" t="str">
            <v>…</v>
          </cell>
          <cell r="F122" t="str">
            <v>r  0.6</v>
          </cell>
          <cell r="G122" t="str">
            <v>…</v>
          </cell>
          <cell r="H122" t="str">
            <v>…</v>
          </cell>
          <cell r="I122" t="str">
            <v>…</v>
          </cell>
          <cell r="J122" t="str">
            <v>r 149.8</v>
          </cell>
          <cell r="K122" t="str">
            <v>r 137.9</v>
          </cell>
        </row>
        <row r="124">
          <cell r="C124" t="str">
            <v>p は速報値で、確定後 ｒ にかわる。</v>
          </cell>
        </row>
        <row r="125">
          <cell r="C125" t="str">
            <v>注) 増加率は、調査事業所の抽出替えによるギャップ修正後のため実数増加率とは一致しない。</v>
          </cell>
        </row>
        <row r="127">
          <cell r="C127" t="str">
            <v>５　労働力需給</v>
          </cell>
        </row>
        <row r="128">
          <cell r="D128" t="str">
            <v>(新規学卒者を除きパ-トタイムを含む)</v>
          </cell>
        </row>
        <row r="129">
          <cell r="C129" t="str">
            <v>和　歌　山　県</v>
          </cell>
          <cell r="I129" t="str">
            <v>全　国</v>
          </cell>
        </row>
        <row r="130">
          <cell r="C130" t="str">
            <v>求 人 倍 率</v>
          </cell>
          <cell r="E130" t="str">
            <v>求　職　数</v>
          </cell>
          <cell r="G130" t="str">
            <v>求　人　数</v>
          </cell>
          <cell r="I130" t="str">
            <v>求 人 倍 率</v>
          </cell>
        </row>
        <row r="131">
          <cell r="B131" t="str">
            <v>年.月</v>
          </cell>
          <cell r="C131" t="str">
            <v>新　　規</v>
          </cell>
          <cell r="D131" t="str">
            <v>有　　効</v>
          </cell>
          <cell r="E131" t="str">
            <v>新　　規</v>
          </cell>
          <cell r="F131" t="str">
            <v>有　　効</v>
          </cell>
          <cell r="G131" t="str">
            <v>新　　規</v>
          </cell>
          <cell r="H131" t="str">
            <v>有　　効</v>
          </cell>
          <cell r="I131" t="str">
            <v>新　　規</v>
          </cell>
          <cell r="J131" t="str">
            <v>有　　効</v>
          </cell>
        </row>
        <row r="132">
          <cell r="C132" t="str">
            <v>倍</v>
          </cell>
          <cell r="D132" t="str">
            <v>倍</v>
          </cell>
          <cell r="E132" t="str">
            <v>人</v>
          </cell>
          <cell r="F132" t="str">
            <v>人</v>
          </cell>
          <cell r="G132" t="str">
            <v>人</v>
          </cell>
          <cell r="H132" t="str">
            <v>人</v>
          </cell>
          <cell r="I132" t="str">
            <v>倍</v>
          </cell>
          <cell r="J132" t="str">
            <v>倍</v>
          </cell>
        </row>
        <row r="133">
          <cell r="B133" t="str">
            <v>11(1999)</v>
          </cell>
          <cell r="C133">
            <v>0.92</v>
          </cell>
          <cell r="D133">
            <v>0.48</v>
          </cell>
          <cell r="E133">
            <v>4081</v>
          </cell>
          <cell r="F133">
            <v>18572</v>
          </cell>
          <cell r="G133">
            <v>3755</v>
          </cell>
          <cell r="H133">
            <v>8910</v>
          </cell>
          <cell r="I133">
            <v>0.87</v>
          </cell>
          <cell r="J133">
            <v>0.48</v>
          </cell>
        </row>
        <row r="134">
          <cell r="B134" t="str">
            <v>12(2000)</v>
          </cell>
          <cell r="C134">
            <v>0.9</v>
          </cell>
          <cell r="D134">
            <v>0.49</v>
          </cell>
          <cell r="E134">
            <v>4474</v>
          </cell>
          <cell r="F134">
            <v>19753</v>
          </cell>
          <cell r="G134">
            <v>4047</v>
          </cell>
          <cell r="H134">
            <v>9730</v>
          </cell>
          <cell r="I134">
            <v>1.05</v>
          </cell>
          <cell r="J134">
            <v>0.59</v>
          </cell>
        </row>
        <row r="135">
          <cell r="B135" t="str">
            <v>13(2001)</v>
          </cell>
          <cell r="C135">
            <v>0.83</v>
          </cell>
          <cell r="D135">
            <v>0.45</v>
          </cell>
          <cell r="E135">
            <v>4759</v>
          </cell>
          <cell r="F135">
            <v>21400</v>
          </cell>
          <cell r="G135">
            <v>3971</v>
          </cell>
          <cell r="H135">
            <v>9573</v>
          </cell>
          <cell r="I135">
            <v>1.01</v>
          </cell>
          <cell r="J135">
            <v>0.59</v>
          </cell>
        </row>
        <row r="136">
          <cell r="B136" t="str">
            <v>14(2002)</v>
          </cell>
          <cell r="C136">
            <v>0.8</v>
          </cell>
          <cell r="D136">
            <v>0.44</v>
          </cell>
          <cell r="E136">
            <v>5072</v>
          </cell>
          <cell r="F136">
            <v>21431</v>
          </cell>
          <cell r="G136">
            <v>4065</v>
          </cell>
          <cell r="H136">
            <v>9486</v>
          </cell>
          <cell r="I136">
            <v>0.93</v>
          </cell>
          <cell r="J136">
            <v>0.54</v>
          </cell>
        </row>
        <row r="137">
          <cell r="B137" t="str">
            <v>15(2003)</v>
          </cell>
          <cell r="C137">
            <v>0.87</v>
          </cell>
          <cell r="D137">
            <v>0.49</v>
          </cell>
          <cell r="E137">
            <v>5076</v>
          </cell>
          <cell r="F137">
            <v>20553</v>
          </cell>
          <cell r="G137">
            <v>4393</v>
          </cell>
          <cell r="H137">
            <v>10163</v>
          </cell>
          <cell r="I137">
            <v>1.07</v>
          </cell>
          <cell r="J137">
            <v>0.64</v>
          </cell>
        </row>
        <row r="139">
          <cell r="C139" t="str">
            <v>(季節調整済)</v>
          </cell>
          <cell r="I139" t="str">
            <v>(季節調整済)</v>
          </cell>
        </row>
        <row r="140">
          <cell r="B140" t="str">
            <v xml:space="preserve">      2003. 8</v>
          </cell>
          <cell r="C140">
            <v>0.91</v>
          </cell>
          <cell r="D140">
            <v>0.5</v>
          </cell>
          <cell r="E140">
            <v>4337</v>
          </cell>
          <cell r="F140">
            <v>20266</v>
          </cell>
          <cell r="G140">
            <v>4373</v>
          </cell>
          <cell r="H140">
            <v>9965</v>
          </cell>
          <cell r="I140">
            <v>1.0900000000000001</v>
          </cell>
          <cell r="J140">
            <v>0.64</v>
          </cell>
        </row>
        <row r="141">
          <cell r="B141" t="str">
            <v xml:space="preserve">            9</v>
          </cell>
          <cell r="C141">
            <v>0.92</v>
          </cell>
          <cell r="D141">
            <v>0.52</v>
          </cell>
          <cell r="E141">
            <v>5277</v>
          </cell>
          <cell r="F141">
            <v>20595</v>
          </cell>
          <cell r="G141">
            <v>5022</v>
          </cell>
          <cell r="H141">
            <v>11077</v>
          </cell>
          <cell r="I141">
            <v>1.1200000000000001</v>
          </cell>
          <cell r="J141">
            <v>0.67</v>
          </cell>
        </row>
        <row r="142">
          <cell r="B142" t="str">
            <v xml:space="preserve">           10</v>
          </cell>
          <cell r="C142">
            <v>0.92</v>
          </cell>
          <cell r="D142">
            <v>0.54</v>
          </cell>
          <cell r="E142">
            <v>5518</v>
          </cell>
          <cell r="F142">
            <v>20635</v>
          </cell>
          <cell r="G142">
            <v>5084</v>
          </cell>
          <cell r="H142">
            <v>11505</v>
          </cell>
          <cell r="I142">
            <v>1.18</v>
          </cell>
          <cell r="J142">
            <v>0.7</v>
          </cell>
        </row>
        <row r="143">
          <cell r="B143" t="str">
            <v xml:space="preserve">           11</v>
          </cell>
          <cell r="C143">
            <v>0.95</v>
          </cell>
          <cell r="D143">
            <v>0.55000000000000004</v>
          </cell>
          <cell r="E143">
            <v>3897</v>
          </cell>
          <cell r="F143">
            <v>19232</v>
          </cell>
          <cell r="G143">
            <v>4216</v>
          </cell>
          <cell r="H143">
            <v>11007</v>
          </cell>
          <cell r="I143">
            <v>1.22</v>
          </cell>
          <cell r="J143">
            <v>0.73</v>
          </cell>
        </row>
        <row r="144">
          <cell r="B144" t="str">
            <v xml:space="preserve">           12</v>
          </cell>
          <cell r="C144">
            <v>0.99</v>
          </cell>
          <cell r="D144">
            <v>0.57999999999999996</v>
          </cell>
          <cell r="E144">
            <v>3518</v>
          </cell>
          <cell r="F144">
            <v>17625</v>
          </cell>
          <cell r="G144">
            <v>4324</v>
          </cell>
          <cell r="H144">
            <v>10722</v>
          </cell>
          <cell r="I144">
            <v>1.22</v>
          </cell>
          <cell r="J144">
            <v>0.77</v>
          </cell>
        </row>
        <row r="146">
          <cell r="B146" t="str">
            <v xml:space="preserve">      2004. 1</v>
          </cell>
          <cell r="C146">
            <v>0.86</v>
          </cell>
          <cell r="D146">
            <v>0.56999999999999995</v>
          </cell>
          <cell r="E146">
            <v>5673</v>
          </cell>
          <cell r="F146">
            <v>18225</v>
          </cell>
          <cell r="G146">
            <v>4880</v>
          </cell>
          <cell r="H146">
            <v>11118</v>
          </cell>
          <cell r="I146">
            <v>1.23</v>
          </cell>
          <cell r="J146">
            <v>0.77</v>
          </cell>
        </row>
        <row r="147">
          <cell r="B147" t="str">
            <v xml:space="preserve">            2</v>
          </cell>
          <cell r="C147">
            <v>0.95</v>
          </cell>
          <cell r="D147">
            <v>0.57999999999999996</v>
          </cell>
          <cell r="E147">
            <v>4702</v>
          </cell>
          <cell r="F147">
            <v>18331</v>
          </cell>
          <cell r="G147">
            <v>5007</v>
          </cell>
          <cell r="H147">
            <v>11719</v>
          </cell>
          <cell r="I147">
            <v>1.18</v>
          </cell>
          <cell r="J147">
            <v>0.77</v>
          </cell>
        </row>
        <row r="148">
          <cell r="B148" t="str">
            <v xml:space="preserve">            3</v>
          </cell>
          <cell r="C148">
            <v>1.04</v>
          </cell>
          <cell r="D148">
            <v>0.61</v>
          </cell>
          <cell r="E148">
            <v>5533</v>
          </cell>
          <cell r="F148">
            <v>19351</v>
          </cell>
          <cell r="G148">
            <v>5410</v>
          </cell>
          <cell r="H148">
            <v>12449</v>
          </cell>
          <cell r="I148">
            <v>1.1399999999999999</v>
          </cell>
          <cell r="J148">
            <v>0.77</v>
          </cell>
        </row>
        <row r="149">
          <cell r="B149" t="str">
            <v xml:space="preserve">            4</v>
          </cell>
          <cell r="C149">
            <v>0.99</v>
          </cell>
          <cell r="D149">
            <v>0.62</v>
          </cell>
          <cell r="E149">
            <v>6828</v>
          </cell>
          <cell r="F149">
            <v>20653</v>
          </cell>
          <cell r="G149">
            <v>5066</v>
          </cell>
          <cell r="H149">
            <v>12279</v>
          </cell>
          <cell r="I149">
            <v>1.24</v>
          </cell>
          <cell r="J149">
            <v>0.77</v>
          </cell>
        </row>
        <row r="150">
          <cell r="B150" t="str">
            <v xml:space="preserve">            5</v>
          </cell>
          <cell r="C150">
            <v>1.1499999999999999</v>
          </cell>
          <cell r="D150">
            <v>0.66</v>
          </cell>
          <cell r="E150">
            <v>4879</v>
          </cell>
          <cell r="F150">
            <v>20396</v>
          </cell>
          <cell r="G150">
            <v>4902</v>
          </cell>
          <cell r="H150">
            <v>12125</v>
          </cell>
          <cell r="I150">
            <v>1.26</v>
          </cell>
          <cell r="J150">
            <v>0.8</v>
          </cell>
        </row>
        <row r="151">
          <cell r="B151" t="str">
            <v xml:space="preserve">            6</v>
          </cell>
          <cell r="C151">
            <v>1</v>
          </cell>
          <cell r="D151">
            <v>0.68</v>
          </cell>
          <cell r="E151">
            <v>5007</v>
          </cell>
          <cell r="F151">
            <v>20196</v>
          </cell>
          <cell r="G151">
            <v>5000</v>
          </cell>
          <cell r="H151">
            <v>12221</v>
          </cell>
          <cell r="I151">
            <v>1.29</v>
          </cell>
          <cell r="J151">
            <v>0.82</v>
          </cell>
        </row>
        <row r="152">
          <cell r="B152" t="str">
            <v xml:space="preserve">            7</v>
          </cell>
          <cell r="C152">
            <v>1.07</v>
          </cell>
          <cell r="D152">
            <v>0.67</v>
          </cell>
          <cell r="E152">
            <v>4729</v>
          </cell>
          <cell r="F152">
            <v>19789</v>
          </cell>
          <cell r="G152">
            <v>5070</v>
          </cell>
          <cell r="H152">
            <v>12300</v>
          </cell>
          <cell r="I152">
            <v>1.28</v>
          </cell>
          <cell r="J152">
            <v>0.83</v>
          </cell>
        </row>
        <row r="153">
          <cell r="B153" t="str">
            <v xml:space="preserve">            8</v>
          </cell>
          <cell r="C153">
            <v>0.94</v>
          </cell>
          <cell r="D153">
            <v>0.64</v>
          </cell>
          <cell r="E153">
            <v>4333</v>
          </cell>
          <cell r="F153">
            <v>18969</v>
          </cell>
          <cell r="G153">
            <v>4636</v>
          </cell>
          <cell r="H153">
            <v>12035</v>
          </cell>
          <cell r="I153">
            <v>1.23</v>
          </cell>
          <cell r="J153">
            <v>0.83</v>
          </cell>
        </row>
        <row r="156">
          <cell r="C156" t="str">
            <v>６ 県内主要経済指標</v>
          </cell>
        </row>
        <row r="158">
          <cell r="I158" t="str">
            <v>大型小売</v>
          </cell>
          <cell r="J158" t="str">
            <v>企　業</v>
          </cell>
          <cell r="K158" t="str">
            <v xml:space="preserve"> 倒　産</v>
          </cell>
        </row>
        <row r="159">
          <cell r="C159" t="str">
            <v>販　売</v>
          </cell>
          <cell r="D159" t="str">
            <v>公共工事</v>
          </cell>
          <cell r="E159" t="str">
            <v>建築物着工床面積</v>
          </cell>
          <cell r="G159" t="str">
            <v>新設住宅着工戸数</v>
          </cell>
          <cell r="I159" t="str">
            <v>店販売額</v>
          </cell>
          <cell r="J159" t="str">
            <v xml:space="preserve">   ㈱ 帝国ﾃﾞ-ﾀﾊﾞﾝｸ調 </v>
          </cell>
        </row>
        <row r="160">
          <cell r="C160" t="str">
            <v>電力量</v>
          </cell>
          <cell r="D160" t="str">
            <v>請負金額</v>
          </cell>
          <cell r="F160" t="str">
            <v>(産業用)</v>
          </cell>
          <cell r="I160" t="str">
            <v>(百貨店+</v>
          </cell>
        </row>
        <row r="161">
          <cell r="B161" t="str">
            <v xml:space="preserve">      年.月</v>
          </cell>
          <cell r="C161" t="str">
            <v>　注）</v>
          </cell>
          <cell r="E161" t="str">
            <v>居住専用</v>
          </cell>
          <cell r="F161" t="str">
            <v>非居住専用</v>
          </cell>
          <cell r="G161" t="str">
            <v>戸数</v>
          </cell>
          <cell r="H161" t="str">
            <v>床面積</v>
          </cell>
          <cell r="I161" t="str">
            <v>ｽ-ﾊﾟ-)</v>
          </cell>
          <cell r="J161" t="str">
            <v>件　数</v>
          </cell>
          <cell r="K161" t="str">
            <v xml:space="preserve">負債総額 </v>
          </cell>
        </row>
        <row r="162">
          <cell r="C162" t="str">
            <v>百万KWH</v>
          </cell>
          <cell r="D162" t="str">
            <v>億円</v>
          </cell>
          <cell r="E162" t="str">
            <v>千㎡</v>
          </cell>
          <cell r="F162" t="str">
            <v>千㎡</v>
          </cell>
          <cell r="G162" t="str">
            <v>戸</v>
          </cell>
          <cell r="H162" t="str">
            <v>千㎡</v>
          </cell>
          <cell r="I162" t="str">
            <v>百万円</v>
          </cell>
          <cell r="J162" t="str">
            <v>件</v>
          </cell>
          <cell r="K162" t="str">
            <v>百万円</v>
          </cell>
        </row>
        <row r="163">
          <cell r="B163" t="str">
            <v>11(1999)</v>
          </cell>
          <cell r="C163">
            <v>6453</v>
          </cell>
          <cell r="D163">
            <v>2283</v>
          </cell>
          <cell r="E163">
            <v>836</v>
          </cell>
          <cell r="F163">
            <v>606</v>
          </cell>
          <cell r="G163">
            <v>7816</v>
          </cell>
          <cell r="H163">
            <v>851</v>
          </cell>
          <cell r="I163">
            <v>159275</v>
          </cell>
          <cell r="J163">
            <v>109</v>
          </cell>
          <cell r="K163">
            <v>20080</v>
          </cell>
        </row>
        <row r="164">
          <cell r="B164" t="str">
            <v>12(2000)</v>
          </cell>
          <cell r="C164">
            <v>6647</v>
          </cell>
          <cell r="D164">
            <v>1868</v>
          </cell>
          <cell r="E164">
            <v>826</v>
          </cell>
          <cell r="F164">
            <v>560</v>
          </cell>
          <cell r="G164">
            <v>7893</v>
          </cell>
          <cell r="H164">
            <v>837</v>
          </cell>
          <cell r="I164">
            <v>156289</v>
          </cell>
          <cell r="J164">
            <v>168</v>
          </cell>
          <cell r="K164">
            <v>36271</v>
          </cell>
        </row>
        <row r="165">
          <cell r="B165" t="str">
            <v>13(2001)</v>
          </cell>
          <cell r="C165">
            <v>6523</v>
          </cell>
          <cell r="D165">
            <v>1651</v>
          </cell>
          <cell r="E165">
            <v>703</v>
          </cell>
          <cell r="F165">
            <v>448</v>
          </cell>
          <cell r="G165">
            <v>6744</v>
          </cell>
          <cell r="H165">
            <v>731</v>
          </cell>
          <cell r="I165">
            <v>148462</v>
          </cell>
          <cell r="J165">
            <v>142</v>
          </cell>
          <cell r="K165">
            <v>72686</v>
          </cell>
        </row>
        <row r="166">
          <cell r="B166" t="str">
            <v>14(2002)</v>
          </cell>
          <cell r="C166">
            <v>6147</v>
          </cell>
          <cell r="D166">
            <v>1790.25</v>
          </cell>
          <cell r="E166">
            <v>674.25800000000004</v>
          </cell>
          <cell r="F166">
            <v>443.23500000000001</v>
          </cell>
          <cell r="G166">
            <v>6559</v>
          </cell>
          <cell r="H166">
            <v>685.59500000000003</v>
          </cell>
          <cell r="I166">
            <v>144734</v>
          </cell>
          <cell r="J166">
            <v>154</v>
          </cell>
          <cell r="K166">
            <v>71390</v>
          </cell>
        </row>
        <row r="167">
          <cell r="B167" t="str">
            <v>15(2003)</v>
          </cell>
          <cell r="C167">
            <v>6505</v>
          </cell>
          <cell r="D167">
            <v>1554.3</v>
          </cell>
          <cell r="E167">
            <v>705.87199999999996</v>
          </cell>
          <cell r="F167">
            <v>531.55599999999993</v>
          </cell>
          <cell r="G167">
            <v>7276</v>
          </cell>
          <cell r="H167">
            <v>722.42199999999991</v>
          </cell>
          <cell r="I167">
            <v>142145</v>
          </cell>
          <cell r="J167">
            <v>147</v>
          </cell>
          <cell r="K167">
            <v>42867</v>
          </cell>
        </row>
        <row r="169">
          <cell r="B169" t="str">
            <v xml:space="preserve">      2003. 8</v>
          </cell>
          <cell r="C169">
            <v>614</v>
          </cell>
          <cell r="D169">
            <v>106.63</v>
          </cell>
          <cell r="E169">
            <v>58.014000000000003</v>
          </cell>
          <cell r="F169">
            <v>23.007999999999999</v>
          </cell>
          <cell r="G169">
            <v>609</v>
          </cell>
          <cell r="H169">
            <v>58.637</v>
          </cell>
          <cell r="I169">
            <v>11806</v>
          </cell>
          <cell r="J169">
            <v>9</v>
          </cell>
          <cell r="K169">
            <v>3898</v>
          </cell>
        </row>
        <row r="170">
          <cell r="B170" t="str">
            <v xml:space="preserve">            9</v>
          </cell>
          <cell r="C170">
            <v>637</v>
          </cell>
          <cell r="D170">
            <v>163.94</v>
          </cell>
          <cell r="E170">
            <v>51.959000000000003</v>
          </cell>
          <cell r="F170">
            <v>34.643000000000001</v>
          </cell>
          <cell r="G170">
            <v>511</v>
          </cell>
          <cell r="H170">
            <v>52.942</v>
          </cell>
          <cell r="I170">
            <v>11010</v>
          </cell>
          <cell r="J170">
            <v>12</v>
          </cell>
          <cell r="K170">
            <v>1251</v>
          </cell>
        </row>
        <row r="171">
          <cell r="B171" t="str">
            <v xml:space="preserve">           10</v>
          </cell>
          <cell r="C171">
            <v>536</v>
          </cell>
          <cell r="D171">
            <v>141.34</v>
          </cell>
          <cell r="E171">
            <v>63.627000000000002</v>
          </cell>
          <cell r="F171">
            <v>88.777000000000001</v>
          </cell>
          <cell r="G171">
            <v>676</v>
          </cell>
          <cell r="H171">
            <v>65.174999999999997</v>
          </cell>
          <cell r="I171">
            <v>11502</v>
          </cell>
          <cell r="J171">
            <v>11</v>
          </cell>
          <cell r="K171">
            <v>1929</v>
          </cell>
        </row>
        <row r="172">
          <cell r="B172" t="str">
            <v xml:space="preserve">           11</v>
          </cell>
          <cell r="C172">
            <v>502</v>
          </cell>
          <cell r="D172">
            <v>105.3</v>
          </cell>
          <cell r="E172">
            <v>56.670999999999999</v>
          </cell>
          <cell r="F172">
            <v>14.78</v>
          </cell>
          <cell r="G172">
            <v>587</v>
          </cell>
          <cell r="H172">
            <v>57.447000000000003</v>
          </cell>
          <cell r="I172">
            <v>11337</v>
          </cell>
          <cell r="J172">
            <v>14</v>
          </cell>
          <cell r="K172">
            <v>998</v>
          </cell>
        </row>
        <row r="173">
          <cell r="B173" t="str">
            <v xml:space="preserve">           12</v>
          </cell>
          <cell r="C173">
            <v>496</v>
          </cell>
          <cell r="D173">
            <v>133.25</v>
          </cell>
          <cell r="E173">
            <v>58.664000000000001</v>
          </cell>
          <cell r="F173">
            <v>40.923999999999999</v>
          </cell>
          <cell r="G173">
            <v>581</v>
          </cell>
          <cell r="H173">
            <v>59.511000000000003</v>
          </cell>
          <cell r="I173">
            <v>14308</v>
          </cell>
          <cell r="J173">
            <v>8</v>
          </cell>
          <cell r="K173">
            <v>13630</v>
          </cell>
        </row>
        <row r="175">
          <cell r="B175" t="str">
            <v xml:space="preserve">      2004. 1</v>
          </cell>
          <cell r="C175">
            <v>609.87800000000004</v>
          </cell>
          <cell r="D175">
            <v>82.47</v>
          </cell>
          <cell r="E175">
            <v>35.79</v>
          </cell>
          <cell r="F175">
            <v>29.555</v>
          </cell>
          <cell r="G175">
            <v>410</v>
          </cell>
          <cell r="H175">
            <v>36.884</v>
          </cell>
          <cell r="I175">
            <v>13665</v>
          </cell>
          <cell r="J175">
            <v>12</v>
          </cell>
          <cell r="K175">
            <v>1171</v>
          </cell>
        </row>
        <row r="176">
          <cell r="B176" t="str">
            <v xml:space="preserve">            2</v>
          </cell>
          <cell r="C176">
            <v>568.1</v>
          </cell>
          <cell r="D176">
            <v>98.47</v>
          </cell>
          <cell r="E176">
            <v>66.927000000000007</v>
          </cell>
          <cell r="F176">
            <v>32.122999999999998</v>
          </cell>
          <cell r="G176">
            <v>657</v>
          </cell>
          <cell r="H176">
            <v>68.034999999999997</v>
          </cell>
          <cell r="I176">
            <v>10403</v>
          </cell>
          <cell r="J176">
            <v>10</v>
          </cell>
          <cell r="K176">
            <v>7221</v>
          </cell>
        </row>
        <row r="177">
          <cell r="B177" t="str">
            <v xml:space="preserve">            3</v>
          </cell>
          <cell r="C177">
            <v>524.33299999999997</v>
          </cell>
          <cell r="D177">
            <v>165.79</v>
          </cell>
          <cell r="E177">
            <v>59.534999999999997</v>
          </cell>
          <cell r="F177">
            <v>17.273</v>
          </cell>
          <cell r="G177">
            <v>520</v>
          </cell>
          <cell r="H177">
            <v>59.713000000000001</v>
          </cell>
          <cell r="I177">
            <v>10959</v>
          </cell>
          <cell r="J177">
            <v>14</v>
          </cell>
          <cell r="K177">
            <v>2234</v>
          </cell>
        </row>
        <row r="178">
          <cell r="B178" t="str">
            <v xml:space="preserve">            4</v>
          </cell>
          <cell r="C178">
            <v>532.66499999999996</v>
          </cell>
          <cell r="D178">
            <v>74.53</v>
          </cell>
          <cell r="E178">
            <v>74.132000000000005</v>
          </cell>
          <cell r="F178">
            <v>59.508000000000003</v>
          </cell>
          <cell r="G178">
            <v>696</v>
          </cell>
          <cell r="H178">
            <v>74.471999999999994</v>
          </cell>
          <cell r="I178">
            <v>10978</v>
          </cell>
          <cell r="J178">
            <v>14</v>
          </cell>
          <cell r="K178">
            <v>2143</v>
          </cell>
        </row>
        <row r="179">
          <cell r="B179" t="str">
            <v xml:space="preserve">            5</v>
          </cell>
          <cell r="C179">
            <v>502.33699999999999</v>
          </cell>
          <cell r="D179">
            <v>84.61</v>
          </cell>
          <cell r="E179">
            <v>44.273000000000003</v>
          </cell>
          <cell r="F179">
            <v>27.823</v>
          </cell>
          <cell r="G179">
            <v>484</v>
          </cell>
          <cell r="H179">
            <v>44.262999999999998</v>
          </cell>
          <cell r="I179">
            <v>10847</v>
          </cell>
          <cell r="J179">
            <v>9</v>
          </cell>
          <cell r="K179">
            <v>3114</v>
          </cell>
        </row>
        <row r="180">
          <cell r="B180" t="str">
            <v xml:space="preserve">            6</v>
          </cell>
          <cell r="C180">
            <v>502.69600000000003</v>
          </cell>
          <cell r="D180">
            <v>141.08000000000001</v>
          </cell>
          <cell r="E180">
            <v>57.06</v>
          </cell>
          <cell r="F180">
            <v>42.68</v>
          </cell>
          <cell r="G180">
            <v>557</v>
          </cell>
          <cell r="H180">
            <v>57.225999999999999</v>
          </cell>
          <cell r="I180">
            <v>10750</v>
          </cell>
          <cell r="J180">
            <v>8</v>
          </cell>
          <cell r="K180">
            <v>722</v>
          </cell>
        </row>
        <row r="181">
          <cell r="B181" t="str">
            <v xml:space="preserve">            7</v>
          </cell>
          <cell r="C181">
            <v>617.47</v>
          </cell>
          <cell r="D181">
            <v>175.98</v>
          </cell>
          <cell r="E181">
            <v>77.388999999999996</v>
          </cell>
          <cell r="F181">
            <v>28.620999999999999</v>
          </cell>
          <cell r="G181">
            <v>745</v>
          </cell>
          <cell r="H181">
            <v>79.298000000000002</v>
          </cell>
          <cell r="I181">
            <v>12261</v>
          </cell>
          <cell r="J181">
            <v>2</v>
          </cell>
          <cell r="K181">
            <v>250</v>
          </cell>
        </row>
        <row r="182">
          <cell r="B182" t="str">
            <v xml:space="preserve">            8</v>
          </cell>
          <cell r="C182">
            <v>680.69100000000003</v>
          </cell>
          <cell r="D182">
            <v>160.31</v>
          </cell>
          <cell r="E182">
            <v>58.645000000000003</v>
          </cell>
          <cell r="F182">
            <v>70.685000000000002</v>
          </cell>
          <cell r="G182">
            <v>528</v>
          </cell>
          <cell r="H182">
            <v>59.122999999999998</v>
          </cell>
          <cell r="I182">
            <v>11394</v>
          </cell>
          <cell r="J182">
            <v>12</v>
          </cell>
          <cell r="K182">
            <v>2523</v>
          </cell>
        </row>
        <row r="184">
          <cell r="C184" t="str">
            <v>注）8月号から販売電力量の数値を掲載しています。</v>
          </cell>
        </row>
      </sheetData>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公表用"/>
      <sheetName val="公表用 (Excel貼り付け用)"/>
      <sheetName val="改定値"/>
      <sheetName val="前回値"/>
      <sheetName val="グラフ"/>
      <sheetName val="グラフ (2)"/>
      <sheetName val="１"/>
    </sheetNames>
    <sheetDataSet>
      <sheetData sheetId="0">
        <row r="1">
          <cell r="E1" t="b">
            <v>1</v>
          </cell>
          <cell r="H1" t="str">
            <v>a5</v>
          </cell>
        </row>
        <row r="2">
          <cell r="H2" t="str">
            <v>i1</v>
          </cell>
        </row>
        <row r="3">
          <cell r="E3" t="b">
            <v>1</v>
          </cell>
          <cell r="H3" t="str">
            <v>d1:o1</v>
          </cell>
        </row>
        <row r="4">
          <cell r="H4" t="str">
            <v>i3:t3</v>
          </cell>
        </row>
        <row r="8">
          <cell r="E8" t="str">
            <v>kd09有効求人倍率</v>
          </cell>
          <cell r="F8" t="str">
            <v>d8:g66</v>
          </cell>
          <cell r="G8" t="str">
            <v>an10:aq68</v>
          </cell>
          <cell r="H8" t="str">
            <v>an10:aq68</v>
          </cell>
        </row>
      </sheetData>
      <sheetData sheetId="1"/>
      <sheetData sheetId="2"/>
      <sheetData sheetId="3"/>
      <sheetData sheetId="4"/>
      <sheetData sheetId="5"/>
      <sheetData sheetId="6"/>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pageSetUpPr fitToPage="1"/>
  </sheetPr>
  <dimension ref="A1:AA73"/>
  <sheetViews>
    <sheetView showGridLines="0" tabSelected="1" view="pageBreakPreview" zoomScale="75" zoomScaleNormal="75" zoomScaleSheetLayoutView="75" workbookViewId="0">
      <selection activeCell="K15" sqref="K15"/>
    </sheetView>
  </sheetViews>
  <sheetFormatPr defaultColWidth="8.69921875" defaultRowHeight="17.25"/>
  <cols>
    <col min="1" max="1" width="3.3984375" style="250" customWidth="1"/>
    <col min="2" max="2" width="3.296875" style="250" customWidth="1"/>
    <col min="3" max="3" width="21.59765625" style="250" customWidth="1"/>
    <col min="4" max="11" width="10.59765625" style="250" customWidth="1"/>
    <col min="12" max="12" width="2.8984375" style="250" customWidth="1"/>
    <col min="13" max="13" width="8.69921875" style="250"/>
    <col min="14" max="14" width="12.59765625" style="250" bestFit="1" customWidth="1"/>
    <col min="15" max="20" width="10.3984375" style="250" bestFit="1" customWidth="1"/>
    <col min="21" max="16384" width="8.69921875" style="250"/>
  </cols>
  <sheetData>
    <row r="1" spans="1:27" ht="17.25" customHeight="1">
      <c r="A1" s="345"/>
      <c r="B1" s="222" t="s">
        <v>263</v>
      </c>
      <c r="C1" s="344"/>
      <c r="D1" s="337"/>
      <c r="E1" s="337"/>
      <c r="F1" s="337"/>
      <c r="G1" s="343"/>
      <c r="H1" s="337"/>
      <c r="I1" s="338"/>
      <c r="J1" s="338"/>
      <c r="K1" s="337"/>
      <c r="L1" s="337"/>
    </row>
    <row r="2" spans="1:27" s="152" customFormat="1" ht="17.25" customHeight="1">
      <c r="A2" s="342"/>
      <c r="B2" s="216" t="s">
        <v>264</v>
      </c>
      <c r="C2" s="341"/>
      <c r="D2" s="339"/>
      <c r="E2" s="339"/>
      <c r="F2" s="339"/>
      <c r="G2" s="340"/>
      <c r="H2" s="339"/>
      <c r="I2" s="340"/>
      <c r="J2" s="340"/>
      <c r="K2" s="339"/>
      <c r="L2" s="339"/>
    </row>
    <row r="3" spans="1:27" s="152" customFormat="1" ht="17.25" customHeight="1">
      <c r="A3" s="342"/>
      <c r="B3" s="216" t="s">
        <v>265</v>
      </c>
      <c r="C3" s="341"/>
      <c r="D3" s="339"/>
      <c r="E3" s="339"/>
      <c r="F3" s="339"/>
      <c r="G3" s="340"/>
      <c r="H3" s="339"/>
      <c r="I3" s="340"/>
      <c r="J3" s="340"/>
      <c r="K3" s="339"/>
      <c r="L3" s="339"/>
    </row>
    <row r="4" spans="1:27" ht="16.5" customHeight="1">
      <c r="A4" s="337"/>
      <c r="B4" s="337"/>
      <c r="C4" s="337"/>
      <c r="D4" s="337"/>
      <c r="E4" s="337"/>
      <c r="F4" s="337"/>
      <c r="G4" s="337"/>
      <c r="H4" s="337"/>
      <c r="I4" s="338"/>
      <c r="J4" s="338"/>
      <c r="K4" s="337"/>
      <c r="L4" s="337"/>
    </row>
    <row r="5" spans="1:27">
      <c r="B5" s="336"/>
      <c r="C5" s="335"/>
      <c r="D5" s="335"/>
      <c r="E5" s="335"/>
      <c r="F5" s="335"/>
      <c r="G5" s="335"/>
      <c r="H5" s="335"/>
      <c r="I5" s="335"/>
      <c r="J5" s="335"/>
      <c r="K5" s="334"/>
      <c r="L5" s="312"/>
    </row>
    <row r="6" spans="1:27" ht="56.25" customHeight="1">
      <c r="B6" s="333" t="s">
        <v>0</v>
      </c>
      <c r="C6" s="323"/>
      <c r="D6" s="323"/>
      <c r="E6" s="323"/>
      <c r="F6" s="323"/>
      <c r="G6" s="332"/>
      <c r="H6" s="331" t="s">
        <v>1</v>
      </c>
      <c r="I6" s="319"/>
      <c r="J6" s="319"/>
      <c r="K6" s="330"/>
      <c r="L6" s="329"/>
    </row>
    <row r="7" spans="1:27" ht="63" customHeight="1">
      <c r="B7" s="219"/>
      <c r="C7" s="328" t="s">
        <v>262</v>
      </c>
      <c r="D7" s="327"/>
      <c r="E7" s="327"/>
      <c r="F7" s="323"/>
      <c r="G7" s="326"/>
      <c r="H7" s="326"/>
      <c r="I7" s="424" t="s">
        <v>66</v>
      </c>
      <c r="J7" s="424"/>
      <c r="K7" s="425"/>
      <c r="L7" s="325"/>
    </row>
    <row r="8" spans="1:27" ht="18.75">
      <c r="B8" s="220"/>
      <c r="C8" s="324" t="s">
        <v>245</v>
      </c>
      <c r="D8" s="323"/>
      <c r="E8" s="323"/>
      <c r="F8" s="323"/>
      <c r="G8" s="322"/>
      <c r="H8" s="321"/>
      <c r="I8" s="320" t="s">
        <v>244</v>
      </c>
      <c r="J8" s="319"/>
      <c r="K8" s="318"/>
      <c r="L8" s="317"/>
    </row>
    <row r="9" spans="1:27">
      <c r="B9" s="316"/>
      <c r="C9" s="315"/>
      <c r="D9" s="315"/>
      <c r="E9" s="315"/>
      <c r="F9" s="315"/>
      <c r="G9" s="315"/>
      <c r="H9" s="315"/>
      <c r="I9" s="315"/>
      <c r="J9" s="315"/>
      <c r="K9" s="314"/>
      <c r="L9" s="312"/>
    </row>
    <row r="10" spans="1:27" ht="18.75" customHeight="1">
      <c r="B10" s="313"/>
      <c r="C10" s="313"/>
      <c r="D10" s="313"/>
      <c r="E10" s="313"/>
      <c r="F10" s="313"/>
      <c r="G10" s="313"/>
      <c r="H10" s="313"/>
      <c r="I10" s="313"/>
      <c r="J10" s="313"/>
      <c r="K10" s="313"/>
      <c r="L10" s="312"/>
    </row>
    <row r="11" spans="1:27" s="223" customFormat="1" ht="24">
      <c r="A11" s="426" t="s">
        <v>243</v>
      </c>
      <c r="B11" s="427"/>
      <c r="C11" s="427"/>
      <c r="D11" s="427"/>
      <c r="E11" s="427"/>
      <c r="F11" s="427"/>
      <c r="G11" s="427"/>
      <c r="H11" s="427"/>
      <c r="I11" s="427"/>
      <c r="J11" s="427"/>
      <c r="K11" s="427"/>
      <c r="L11" s="428"/>
      <c r="W11" s="224"/>
      <c r="X11" s="224"/>
      <c r="Y11" s="224"/>
      <c r="Z11" s="224"/>
      <c r="AA11" s="224"/>
    </row>
    <row r="12" spans="1:27" s="226" customFormat="1" ht="33" customHeight="1">
      <c r="A12" s="225"/>
      <c r="B12" s="225"/>
      <c r="C12" s="225"/>
      <c r="D12" s="225"/>
      <c r="E12" s="225"/>
      <c r="F12" s="225"/>
      <c r="G12" s="225"/>
      <c r="H12" s="225"/>
      <c r="I12" s="225"/>
      <c r="J12" s="225"/>
      <c r="K12" s="225"/>
      <c r="L12" s="225"/>
      <c r="W12" s="227"/>
      <c r="X12" s="227"/>
      <c r="Y12" s="227"/>
      <c r="Z12" s="227"/>
      <c r="AA12" s="227"/>
    </row>
    <row r="13" spans="1:27" s="226" customFormat="1" ht="25.5" customHeight="1">
      <c r="A13" s="225"/>
      <c r="B13" s="228" t="s">
        <v>242</v>
      </c>
      <c r="C13" s="228"/>
      <c r="D13" s="225"/>
      <c r="E13" s="225"/>
      <c r="F13" s="225"/>
      <c r="G13" s="225"/>
      <c r="H13" s="225"/>
      <c r="I13" s="225"/>
      <c r="J13" s="225"/>
      <c r="K13" s="225"/>
      <c r="L13" s="225"/>
      <c r="W13" s="227"/>
      <c r="X13" s="227"/>
      <c r="Y13" s="227"/>
      <c r="Z13" s="227"/>
      <c r="AA13" s="227"/>
    </row>
    <row r="14" spans="1:27" s="223" customFormat="1" ht="25.5" customHeight="1">
      <c r="A14" s="225"/>
      <c r="B14" s="228" t="s">
        <v>241</v>
      </c>
      <c r="C14" s="225"/>
      <c r="D14" s="225"/>
      <c r="E14" s="225"/>
      <c r="F14" s="225"/>
      <c r="G14" s="225"/>
      <c r="H14" s="225"/>
      <c r="I14" s="225"/>
      <c r="J14" s="225"/>
      <c r="K14" s="225"/>
      <c r="L14" s="225"/>
      <c r="W14" s="224"/>
      <c r="X14" s="224"/>
      <c r="Y14" s="224"/>
      <c r="Z14" s="224"/>
      <c r="AA14" s="224"/>
    </row>
    <row r="15" spans="1:27" s="228" customFormat="1" ht="25.5" customHeight="1">
      <c r="A15" s="225"/>
      <c r="B15" s="228" t="s">
        <v>240</v>
      </c>
      <c r="C15" s="225"/>
      <c r="D15" s="225"/>
      <c r="E15" s="225"/>
      <c r="F15" s="225"/>
      <c r="G15" s="225"/>
      <c r="H15" s="225"/>
      <c r="I15" s="225"/>
      <c r="J15" s="225"/>
      <c r="K15" s="225"/>
      <c r="L15" s="225"/>
      <c r="W15" s="229"/>
      <c r="X15" s="229"/>
      <c r="Y15" s="229"/>
      <c r="Z15" s="229"/>
      <c r="AA15" s="229"/>
    </row>
    <row r="16" spans="1:27" s="229" customFormat="1" ht="25.5" customHeight="1">
      <c r="A16" s="224"/>
      <c r="B16" s="229" t="s">
        <v>239</v>
      </c>
      <c r="H16" s="230"/>
      <c r="I16" s="230"/>
      <c r="J16" s="231"/>
      <c r="L16" s="224"/>
    </row>
    <row r="17" spans="1:17" s="229" customFormat="1" ht="13.5" customHeight="1">
      <c r="A17" s="224"/>
      <c r="H17" s="230"/>
      <c r="I17" s="230"/>
      <c r="J17" s="231"/>
      <c r="L17" s="224"/>
    </row>
    <row r="18" spans="1:17" s="234" customFormat="1" ht="24" customHeight="1">
      <c r="A18" s="224"/>
      <c r="B18" s="232" t="s">
        <v>238</v>
      </c>
      <c r="C18" s="229"/>
      <c r="D18" s="229"/>
      <c r="E18" s="229"/>
      <c r="F18" s="229"/>
      <c r="G18" s="229"/>
      <c r="H18" s="230"/>
      <c r="I18" s="230"/>
      <c r="K18" s="229"/>
      <c r="L18" s="224"/>
      <c r="M18" s="233"/>
      <c r="N18" s="233"/>
      <c r="O18" s="233"/>
      <c r="P18" s="233"/>
      <c r="Q18" s="233"/>
    </row>
    <row r="19" spans="1:17" s="234" customFormat="1" ht="14.25" customHeight="1">
      <c r="A19" s="224"/>
      <c r="B19" s="232"/>
      <c r="C19" s="229"/>
      <c r="D19" s="229"/>
      <c r="E19" s="229"/>
      <c r="F19" s="229"/>
      <c r="G19" s="229"/>
      <c r="H19" s="230"/>
      <c r="I19" s="230"/>
      <c r="K19" s="237" t="s">
        <v>237</v>
      </c>
      <c r="L19" s="224"/>
      <c r="M19" s="233"/>
      <c r="N19" s="233"/>
      <c r="O19" s="233"/>
      <c r="P19" s="233"/>
      <c r="Q19" s="233"/>
    </row>
    <row r="20" spans="1:17" s="238" customFormat="1" ht="24" customHeight="1">
      <c r="A20" s="235"/>
      <c r="B20" s="429"/>
      <c r="C20" s="430"/>
      <c r="D20" s="416" t="s">
        <v>177</v>
      </c>
      <c r="E20" s="416" t="s">
        <v>178</v>
      </c>
      <c r="F20" s="416" t="s">
        <v>179</v>
      </c>
      <c r="G20" s="416" t="s">
        <v>180</v>
      </c>
      <c r="H20" s="416" t="s">
        <v>181</v>
      </c>
      <c r="I20" s="416" t="s">
        <v>182</v>
      </c>
      <c r="J20" s="418" t="s">
        <v>183</v>
      </c>
      <c r="K20" s="420" t="s">
        <v>184</v>
      </c>
      <c r="L20" s="235"/>
    </row>
    <row r="21" spans="1:17" s="238" customFormat="1" ht="24" customHeight="1">
      <c r="A21" s="224"/>
      <c r="B21" s="431"/>
      <c r="C21" s="432"/>
      <c r="D21" s="417"/>
      <c r="E21" s="417"/>
      <c r="F21" s="417"/>
      <c r="G21" s="417"/>
      <c r="H21" s="417"/>
      <c r="I21" s="417"/>
      <c r="J21" s="419"/>
      <c r="K21" s="421"/>
      <c r="L21" s="311"/>
    </row>
    <row r="22" spans="1:17" s="238" customFormat="1" ht="24" customHeight="1">
      <c r="A22" s="224"/>
      <c r="B22" s="310" t="s">
        <v>236</v>
      </c>
      <c r="C22" s="309" t="s">
        <v>235</v>
      </c>
      <c r="D22" s="302">
        <v>677870.66226769646</v>
      </c>
      <c r="E22" s="301">
        <v>181267.84454784112</v>
      </c>
      <c r="F22" s="301">
        <v>149922.80760084637</v>
      </c>
      <c r="G22" s="300">
        <v>109032.53997099672</v>
      </c>
      <c r="H22" s="300">
        <v>113708.79102219868</v>
      </c>
      <c r="I22" s="301">
        <v>171056.00452387444</v>
      </c>
      <c r="J22" s="308">
        <v>97351.723150360733</v>
      </c>
      <c r="K22" s="307">
        <v>1500210.3730838145</v>
      </c>
      <c r="L22" s="306"/>
      <c r="M22" s="233"/>
      <c r="N22" s="233"/>
      <c r="O22" s="233"/>
      <c r="P22" s="233"/>
    </row>
    <row r="23" spans="1:17" s="238" customFormat="1" ht="24" customHeight="1">
      <c r="A23" s="229" t="s">
        <v>234</v>
      </c>
      <c r="B23" s="277"/>
      <c r="C23" s="287" t="s">
        <v>233</v>
      </c>
      <c r="D23" s="281">
        <v>556828.8188922205</v>
      </c>
      <c r="E23" s="280">
        <v>151957.73709758365</v>
      </c>
      <c r="F23" s="280">
        <v>123620.75212563711</v>
      </c>
      <c r="G23" s="280">
        <v>89989.047379163618</v>
      </c>
      <c r="H23" s="295">
        <v>93540.109067632322</v>
      </c>
      <c r="I23" s="295">
        <v>142011.99600062848</v>
      </c>
      <c r="J23" s="297">
        <v>79793.038795725515</v>
      </c>
      <c r="K23" s="296">
        <v>1237741.4993585916</v>
      </c>
      <c r="L23" s="229"/>
    </row>
    <row r="24" spans="1:17" s="238" customFormat="1" ht="24" customHeight="1">
      <c r="A24" s="236"/>
      <c r="B24" s="292"/>
      <c r="C24" s="276" t="s">
        <v>232</v>
      </c>
      <c r="D24" s="275">
        <v>121041.84337547583</v>
      </c>
      <c r="E24" s="274">
        <v>29310.107450257448</v>
      </c>
      <c r="F24" s="274">
        <v>26302.055475209258</v>
      </c>
      <c r="G24" s="274">
        <v>19043.492591833106</v>
      </c>
      <c r="H24" s="291">
        <v>20168.681954566331</v>
      </c>
      <c r="I24" s="291">
        <v>29044.00852324595</v>
      </c>
      <c r="J24" s="305">
        <v>17558.684354635221</v>
      </c>
      <c r="K24" s="304">
        <v>262468.87372522318</v>
      </c>
      <c r="L24" s="236"/>
    </row>
    <row r="25" spans="1:17" s="238" customFormat="1" ht="24" customHeight="1">
      <c r="A25" s="236"/>
      <c r="B25" s="277" t="s">
        <v>231</v>
      </c>
      <c r="C25" s="303" t="s">
        <v>230</v>
      </c>
      <c r="D25" s="302">
        <v>42417.79783060075</v>
      </c>
      <c r="E25" s="301">
        <v>11218.880734408289</v>
      </c>
      <c r="F25" s="301">
        <v>8442.4533895887089</v>
      </c>
      <c r="G25" s="301">
        <v>6414.9096590970166</v>
      </c>
      <c r="H25" s="300">
        <v>10066.913002114225</v>
      </c>
      <c r="I25" s="300">
        <v>14728.233584347256</v>
      </c>
      <c r="J25" s="299">
        <v>7786.6198997129013</v>
      </c>
      <c r="K25" s="298">
        <v>101075.80809986917</v>
      </c>
      <c r="L25" s="236"/>
    </row>
    <row r="26" spans="1:17" s="238" customFormat="1" ht="24" customHeight="1">
      <c r="A26" s="236"/>
      <c r="B26" s="277"/>
      <c r="C26" s="282" t="s">
        <v>229</v>
      </c>
      <c r="D26" s="281">
        <v>-23831.21717415192</v>
      </c>
      <c r="E26" s="280">
        <v>-3419.3140357356742</v>
      </c>
      <c r="F26" s="280">
        <v>-3932.1117059299258</v>
      </c>
      <c r="G26" s="280">
        <v>-2557.4124967224461</v>
      </c>
      <c r="H26" s="295">
        <v>-218.66695310559066</v>
      </c>
      <c r="I26" s="295">
        <v>-1024.928721583414</v>
      </c>
      <c r="J26" s="297">
        <v>-1310.5017738709403</v>
      </c>
      <c r="K26" s="296">
        <v>-36294.152861099908</v>
      </c>
      <c r="L26" s="236"/>
    </row>
    <row r="27" spans="1:17" s="238" customFormat="1" ht="24" customHeight="1">
      <c r="A27" s="236"/>
      <c r="B27" s="277"/>
      <c r="C27" s="282" t="s">
        <v>228</v>
      </c>
      <c r="D27" s="281">
        <v>64789.513159734219</v>
      </c>
      <c r="E27" s="280">
        <v>14467.18000999636</v>
      </c>
      <c r="F27" s="280">
        <v>12010.948859356275</v>
      </c>
      <c r="G27" s="280">
        <v>8860.5509381072861</v>
      </c>
      <c r="H27" s="295">
        <v>10129.196191382176</v>
      </c>
      <c r="I27" s="295">
        <v>15566.31728748048</v>
      </c>
      <c r="J27" s="294">
        <v>8946.2545149122561</v>
      </c>
      <c r="K27" s="293">
        <v>134769.9609609691</v>
      </c>
      <c r="L27" s="236"/>
    </row>
    <row r="28" spans="1:17" s="238" customFormat="1" ht="24" customHeight="1">
      <c r="A28" s="236"/>
      <c r="B28" s="292"/>
      <c r="C28" s="276" t="s">
        <v>227</v>
      </c>
      <c r="D28" s="275">
        <v>1459.5018450184502</v>
      </c>
      <c r="E28" s="274">
        <v>171.01476014760146</v>
      </c>
      <c r="F28" s="274">
        <v>363.61623616236159</v>
      </c>
      <c r="G28" s="274">
        <v>111.77121771217712</v>
      </c>
      <c r="H28" s="291">
        <v>156.38376383763838</v>
      </c>
      <c r="I28" s="291">
        <v>186.84501845018451</v>
      </c>
      <c r="J28" s="290">
        <v>150.86715867158671</v>
      </c>
      <c r="K28" s="289">
        <v>2600.0000000000005</v>
      </c>
      <c r="L28" s="236"/>
    </row>
    <row r="29" spans="1:17" s="238" customFormat="1" ht="24" customHeight="1">
      <c r="A29" s="236"/>
      <c r="B29" s="277" t="s">
        <v>226</v>
      </c>
      <c r="C29" s="288" t="s">
        <v>225</v>
      </c>
      <c r="D29" s="281">
        <v>661874.94915426779</v>
      </c>
      <c r="E29" s="280">
        <v>80892.523350525065</v>
      </c>
      <c r="F29" s="280">
        <v>60739.393530703877</v>
      </c>
      <c r="G29" s="280">
        <v>68864.08440303235</v>
      </c>
      <c r="H29" s="280">
        <v>64177.921530980202</v>
      </c>
      <c r="I29" s="280">
        <v>109701.13334482074</v>
      </c>
      <c r="J29" s="279">
        <v>56957.962198748828</v>
      </c>
      <c r="K29" s="278">
        <v>1103207.9675130786</v>
      </c>
      <c r="L29" s="236"/>
    </row>
    <row r="30" spans="1:17" s="238" customFormat="1" ht="24" customHeight="1">
      <c r="A30" s="236"/>
      <c r="B30" s="277"/>
      <c r="C30" s="287" t="s">
        <v>224</v>
      </c>
      <c r="D30" s="286">
        <v>515112.24467027473</v>
      </c>
      <c r="E30" s="285">
        <v>47786.658008296843</v>
      </c>
      <c r="F30" s="285">
        <v>32820.899038610536</v>
      </c>
      <c r="G30" s="285">
        <v>40200.260928009724</v>
      </c>
      <c r="H30" s="285">
        <v>41722.906048280871</v>
      </c>
      <c r="I30" s="285">
        <v>75577.715545054234</v>
      </c>
      <c r="J30" s="284">
        <v>35977.131119420803</v>
      </c>
      <c r="K30" s="283">
        <v>789197.81535794749</v>
      </c>
      <c r="L30" s="236"/>
    </row>
    <row r="31" spans="1:17" s="238" customFormat="1" ht="24" customHeight="1">
      <c r="A31" s="236"/>
      <c r="B31" s="277"/>
      <c r="C31" s="282" t="s">
        <v>223</v>
      </c>
      <c r="D31" s="281">
        <v>7669.0153848277032</v>
      </c>
      <c r="E31" s="280">
        <v>2681.3605221995754</v>
      </c>
      <c r="F31" s="280">
        <v>1928.747629434167</v>
      </c>
      <c r="G31" s="280">
        <v>2440.2851916442378</v>
      </c>
      <c r="H31" s="280">
        <v>-1414.7651848960595</v>
      </c>
      <c r="I31" s="280">
        <v>2402.1216619279562</v>
      </c>
      <c r="J31" s="279">
        <v>754.45953456963673</v>
      </c>
      <c r="K31" s="278">
        <v>16461.224739707217</v>
      </c>
      <c r="L31" s="236"/>
    </row>
    <row r="32" spans="1:17" s="238" customFormat="1" ht="24" customHeight="1">
      <c r="A32" s="236"/>
      <c r="B32" s="277"/>
      <c r="C32" s="276" t="s">
        <v>222</v>
      </c>
      <c r="D32" s="275">
        <v>139093.68909916532</v>
      </c>
      <c r="E32" s="274">
        <v>30424.504820028647</v>
      </c>
      <c r="F32" s="274">
        <v>25989.746862659173</v>
      </c>
      <c r="G32" s="274">
        <v>26223.538283378377</v>
      </c>
      <c r="H32" s="274">
        <v>23869.780667595391</v>
      </c>
      <c r="I32" s="274">
        <v>31721.296137838544</v>
      </c>
      <c r="J32" s="273">
        <v>20226.371544758382</v>
      </c>
      <c r="K32" s="272">
        <v>297548.92741542379</v>
      </c>
      <c r="L32" s="236"/>
    </row>
    <row r="33" spans="1:20" s="238" customFormat="1" ht="24" customHeight="1">
      <c r="A33" s="236"/>
      <c r="B33" s="422" t="s">
        <v>221</v>
      </c>
      <c r="C33" s="423"/>
      <c r="D33" s="271">
        <v>1382163.4092525649</v>
      </c>
      <c r="E33" s="270">
        <v>273379.24863277446</v>
      </c>
      <c r="F33" s="270">
        <v>219104.65452113899</v>
      </c>
      <c r="G33" s="270">
        <v>184311.53403312608</v>
      </c>
      <c r="H33" s="270">
        <v>187953.62555529305</v>
      </c>
      <c r="I33" s="270">
        <v>295485.37145304243</v>
      </c>
      <c r="J33" s="269">
        <v>162096.30524882246</v>
      </c>
      <c r="K33" s="268">
        <v>2704494.1486967625</v>
      </c>
      <c r="L33" s="236"/>
    </row>
    <row r="34" spans="1:20" s="238" customFormat="1" ht="18" customHeight="1">
      <c r="A34" s="236"/>
      <c r="B34" s="236" t="s">
        <v>185</v>
      </c>
      <c r="C34" s="236"/>
      <c r="D34" s="239"/>
      <c r="E34" s="240"/>
      <c r="F34" s="240"/>
      <c r="G34" s="240"/>
      <c r="H34" s="241"/>
      <c r="I34" s="242"/>
      <c r="J34" s="243"/>
      <c r="K34" s="240"/>
      <c r="L34" s="236"/>
    </row>
    <row r="35" spans="1:20" s="238" customFormat="1" ht="18" customHeight="1">
      <c r="A35" s="236"/>
      <c r="B35" s="236" t="s">
        <v>186</v>
      </c>
      <c r="C35" s="236"/>
      <c r="D35" s="239"/>
      <c r="E35" s="240"/>
      <c r="F35" s="240"/>
      <c r="G35" s="240"/>
      <c r="H35" s="241"/>
      <c r="I35" s="242"/>
      <c r="J35" s="243"/>
      <c r="K35" s="240"/>
      <c r="L35" s="236"/>
    </row>
    <row r="36" spans="1:20" s="238" customFormat="1" ht="30.75" customHeight="1">
      <c r="A36" s="236"/>
      <c r="B36" s="236"/>
      <c r="C36" s="236"/>
      <c r="D36" s="239"/>
      <c r="E36" s="240"/>
      <c r="F36" s="240"/>
      <c r="G36" s="240"/>
      <c r="H36" s="241"/>
      <c r="I36" s="242"/>
      <c r="J36" s="243"/>
      <c r="K36" s="240"/>
      <c r="L36" s="236"/>
    </row>
    <row r="37" spans="1:20" s="238" customFormat="1" ht="18" customHeight="1">
      <c r="A37" s="236"/>
      <c r="B37" s="236"/>
      <c r="C37" s="236"/>
      <c r="D37" s="239"/>
      <c r="E37" s="240"/>
      <c r="F37" s="240"/>
      <c r="G37" s="240"/>
      <c r="H37" s="241"/>
      <c r="I37" s="242"/>
      <c r="J37" s="243"/>
      <c r="K37" s="240"/>
      <c r="L37" s="236"/>
    </row>
    <row r="38" spans="1:20" s="238" customFormat="1" ht="18" customHeight="1">
      <c r="A38" s="236"/>
      <c r="B38" s="236"/>
      <c r="C38" s="236"/>
      <c r="D38" s="239"/>
      <c r="E38" s="240"/>
      <c r="F38" s="240"/>
      <c r="G38" s="240"/>
      <c r="H38" s="241"/>
      <c r="I38" s="242"/>
      <c r="J38" s="243"/>
      <c r="K38" s="240"/>
      <c r="L38" s="236"/>
      <c r="N38" s="238">
        <f>1382163.40925256/$K$33*100</f>
        <v>51.106171182459192</v>
      </c>
      <c r="O38" s="238">
        <f>273379.248632774/K33*100</f>
        <v>10.10833204296299</v>
      </c>
      <c r="P38" s="238">
        <f>219104.654521139/K33*100</f>
        <v>8.1015022578888107</v>
      </c>
      <c r="Q38" s="238">
        <f>184311.534033126/K33*100</f>
        <v>6.8150095322610236</v>
      </c>
      <c r="R38" s="238">
        <f>187953.625555293/K33*100</f>
        <v>6.949677655833117</v>
      </c>
      <c r="S38" s="238">
        <f>295485.371453042/K33*100</f>
        <v>10.925716796075527</v>
      </c>
      <c r="T38" s="238">
        <f>162096.305248822/K33*100</f>
        <v>5.993590532519093</v>
      </c>
    </row>
    <row r="39" spans="1:20" s="238" customFormat="1" ht="18" customHeight="1">
      <c r="A39" s="236"/>
      <c r="B39" s="236"/>
      <c r="C39" s="236"/>
      <c r="D39" s="239"/>
      <c r="E39" s="240"/>
      <c r="F39" s="240"/>
      <c r="G39" s="240"/>
      <c r="H39" s="241"/>
      <c r="I39" s="242"/>
      <c r="J39" s="243"/>
      <c r="K39" s="240"/>
      <c r="L39" s="236"/>
    </row>
    <row r="40" spans="1:20" s="238" customFormat="1" ht="18" customHeight="1">
      <c r="A40" s="236"/>
      <c r="B40" s="236"/>
      <c r="C40" s="236"/>
      <c r="D40" s="239"/>
      <c r="E40" s="240"/>
      <c r="F40" s="240"/>
      <c r="G40" s="240"/>
      <c r="H40" s="241"/>
      <c r="I40" s="242"/>
      <c r="J40" s="243"/>
      <c r="K40" s="240"/>
      <c r="L40" s="236"/>
    </row>
    <row r="41" spans="1:20" s="238" customFormat="1" ht="18" customHeight="1">
      <c r="A41" s="236"/>
      <c r="B41" s="236"/>
      <c r="C41" s="236"/>
      <c r="D41" s="239"/>
      <c r="E41" s="240"/>
      <c r="F41" s="240"/>
      <c r="G41" s="240"/>
      <c r="H41" s="241"/>
      <c r="I41" s="242"/>
      <c r="J41" s="243"/>
      <c r="K41" s="240"/>
      <c r="L41" s="236"/>
    </row>
    <row r="42" spans="1:20" s="238" customFormat="1" ht="18" customHeight="1">
      <c r="A42" s="236"/>
      <c r="B42" s="236"/>
      <c r="C42" s="236"/>
      <c r="D42" s="239"/>
      <c r="E42" s="240"/>
      <c r="F42" s="240"/>
      <c r="G42" s="240"/>
      <c r="H42" s="241"/>
      <c r="I42" s="242"/>
      <c r="J42" s="243"/>
      <c r="K42" s="240"/>
      <c r="L42" s="236"/>
    </row>
    <row r="43" spans="1:20" s="238" customFormat="1" ht="18" customHeight="1">
      <c r="A43" s="236"/>
      <c r="B43" s="236"/>
      <c r="C43" s="236"/>
      <c r="D43" s="239"/>
      <c r="E43" s="240"/>
      <c r="F43" s="240"/>
      <c r="G43" s="240"/>
      <c r="H43" s="241"/>
      <c r="I43" s="242"/>
      <c r="J43" s="243"/>
      <c r="K43" s="240"/>
      <c r="L43" s="236"/>
    </row>
    <row r="44" spans="1:20" s="238" customFormat="1" ht="18" customHeight="1">
      <c r="A44" s="236"/>
      <c r="B44" s="236"/>
      <c r="C44" s="236"/>
      <c r="D44" s="239"/>
      <c r="E44" s="240"/>
      <c r="F44" s="240"/>
      <c r="G44" s="240"/>
      <c r="H44" s="241"/>
      <c r="I44" s="242"/>
      <c r="J44" s="243"/>
      <c r="K44" s="240"/>
      <c r="L44" s="236"/>
    </row>
    <row r="45" spans="1:20" s="238" customFormat="1" ht="18" customHeight="1">
      <c r="A45" s="236"/>
      <c r="B45" s="236"/>
      <c r="C45" s="236"/>
      <c r="D45" s="239"/>
      <c r="E45" s="240"/>
      <c r="F45" s="240"/>
      <c r="G45" s="240"/>
      <c r="H45" s="241"/>
      <c r="I45" s="242"/>
      <c r="J45" s="243"/>
      <c r="K45" s="240"/>
      <c r="L45" s="236"/>
    </row>
    <row r="46" spans="1:20" s="238" customFormat="1" ht="18" customHeight="1">
      <c r="A46" s="236"/>
      <c r="B46" s="236"/>
      <c r="C46" s="236"/>
      <c r="D46" s="239"/>
      <c r="E46" s="240"/>
      <c r="F46" s="240"/>
      <c r="G46" s="240"/>
      <c r="H46" s="241"/>
      <c r="I46" s="242"/>
      <c r="J46" s="243"/>
      <c r="K46" s="240"/>
      <c r="L46" s="236"/>
    </row>
    <row r="47" spans="1:20" s="238" customFormat="1" ht="18" customHeight="1">
      <c r="A47" s="236"/>
      <c r="B47" s="236"/>
      <c r="C47" s="236"/>
      <c r="D47" s="239"/>
      <c r="E47" s="240"/>
      <c r="F47" s="240"/>
      <c r="G47" s="240"/>
      <c r="H47" s="241"/>
      <c r="I47" s="242"/>
      <c r="J47" s="243"/>
      <c r="K47" s="240"/>
      <c r="L47" s="236"/>
    </row>
    <row r="48" spans="1:20" s="238" customFormat="1" ht="18" customHeight="1">
      <c r="A48" s="236"/>
      <c r="B48" s="236"/>
      <c r="C48" s="236"/>
      <c r="D48" s="239"/>
      <c r="E48" s="240"/>
      <c r="F48" s="240"/>
      <c r="G48" s="240"/>
      <c r="H48" s="241"/>
      <c r="I48" s="242"/>
      <c r="J48" s="243"/>
      <c r="K48" s="240"/>
      <c r="L48" s="236"/>
    </row>
    <row r="49" spans="1:12" s="238" customFormat="1" ht="18" customHeight="1">
      <c r="A49" s="236"/>
      <c r="B49" s="236"/>
      <c r="C49" s="236"/>
      <c r="D49" s="239"/>
      <c r="E49" s="240"/>
      <c r="F49" s="240"/>
      <c r="G49" s="240"/>
      <c r="H49" s="241"/>
      <c r="I49" s="242"/>
      <c r="J49" s="243"/>
      <c r="K49" s="240"/>
      <c r="L49" s="236"/>
    </row>
    <row r="50" spans="1:12" s="238" customFormat="1" ht="18" customHeight="1">
      <c r="A50" s="236"/>
      <c r="B50" s="236"/>
      <c r="C50" s="236"/>
      <c r="D50" s="239"/>
      <c r="E50" s="240"/>
      <c r="F50" s="240"/>
      <c r="G50" s="240"/>
      <c r="H50" s="241"/>
      <c r="I50" s="242"/>
      <c r="J50" s="243"/>
      <c r="K50" s="240"/>
      <c r="L50" s="236"/>
    </row>
    <row r="51" spans="1:12" s="238" customFormat="1" ht="9" customHeight="1">
      <c r="A51" s="236"/>
      <c r="B51" s="236"/>
      <c r="C51" s="236"/>
      <c r="D51" s="239"/>
      <c r="E51" s="240"/>
      <c r="F51" s="240"/>
      <c r="G51" s="240"/>
      <c r="H51" s="241"/>
      <c r="I51" s="242"/>
      <c r="J51" s="243"/>
      <c r="K51" s="240"/>
      <c r="L51" s="236"/>
    </row>
    <row r="52" spans="1:12" customFormat="1" ht="11.25" customHeight="1">
      <c r="A52" s="236"/>
      <c r="B52" s="236"/>
      <c r="C52" s="236"/>
      <c r="D52" s="239"/>
      <c r="E52" s="240"/>
      <c r="F52" s="240"/>
      <c r="G52" s="240"/>
      <c r="H52" s="241"/>
      <c r="I52" s="242"/>
      <c r="J52" s="243"/>
      <c r="K52" s="240"/>
      <c r="L52" s="236"/>
    </row>
    <row r="53" spans="1:12" customFormat="1">
      <c r="A53" s="236"/>
      <c r="B53" s="244" t="s">
        <v>187</v>
      </c>
      <c r="C53" s="236"/>
      <c r="D53" s="239"/>
      <c r="E53" s="240"/>
      <c r="F53" s="240"/>
      <c r="G53" s="240"/>
      <c r="H53" s="239"/>
      <c r="I53" s="240"/>
      <c r="J53" s="240"/>
      <c r="K53" s="240"/>
      <c r="L53" s="236"/>
    </row>
    <row r="54" spans="1:12" customFormat="1" ht="15.75" customHeight="1">
      <c r="A54" s="236"/>
      <c r="B54" s="236"/>
      <c r="C54" s="236"/>
      <c r="D54" s="239"/>
      <c r="E54" s="240"/>
      <c r="F54" s="240"/>
      <c r="G54" s="240"/>
      <c r="H54" s="239"/>
      <c r="I54" s="240"/>
      <c r="J54" s="240"/>
      <c r="K54" s="240"/>
      <c r="L54" s="236"/>
    </row>
    <row r="55" spans="1:12" customFormat="1">
      <c r="A55" s="236"/>
      <c r="B55" s="263"/>
      <c r="C55" s="267" t="s">
        <v>188</v>
      </c>
      <c r="D55" s="266"/>
      <c r="E55" s="265"/>
      <c r="F55" s="265"/>
      <c r="G55" s="265"/>
      <c r="H55" s="264"/>
      <c r="I55" s="256"/>
      <c r="J55" s="256"/>
      <c r="K55" s="256"/>
      <c r="L55" s="236"/>
    </row>
    <row r="56" spans="1:12" customFormat="1" ht="3" customHeight="1">
      <c r="A56" s="236"/>
      <c r="B56" s="263"/>
      <c r="C56" s="261"/>
      <c r="D56" s="260"/>
      <c r="E56" s="256"/>
      <c r="F56" s="256"/>
      <c r="G56" s="256"/>
      <c r="H56" s="262"/>
      <c r="I56" s="256"/>
      <c r="J56" s="256"/>
      <c r="K56" s="256"/>
      <c r="L56" s="236"/>
    </row>
    <row r="57" spans="1:12" customFormat="1">
      <c r="A57" s="236"/>
      <c r="B57" s="263"/>
      <c r="C57" s="261" t="s">
        <v>189</v>
      </c>
      <c r="D57" s="260"/>
      <c r="E57" s="256"/>
      <c r="F57" s="256"/>
      <c r="G57" s="256"/>
      <c r="H57" s="262"/>
      <c r="I57" s="256"/>
      <c r="J57" s="256"/>
      <c r="K57" s="256"/>
      <c r="L57" s="236"/>
    </row>
    <row r="58" spans="1:12" customFormat="1" ht="3" customHeight="1">
      <c r="A58" s="236"/>
      <c r="B58" s="263"/>
      <c r="C58" s="261"/>
      <c r="D58" s="260"/>
      <c r="E58" s="256"/>
      <c r="F58" s="256"/>
      <c r="G58" s="256"/>
      <c r="H58" s="262"/>
      <c r="I58" s="256"/>
      <c r="J58" s="256"/>
      <c r="K58" s="256"/>
      <c r="L58" s="236"/>
    </row>
    <row r="59" spans="1:12" customFormat="1">
      <c r="A59" s="236"/>
      <c r="B59" s="263"/>
      <c r="C59" s="261" t="s">
        <v>190</v>
      </c>
      <c r="D59" s="260"/>
      <c r="E59" s="256"/>
      <c r="F59" s="256"/>
      <c r="G59" s="256"/>
      <c r="H59" s="262"/>
      <c r="I59" s="256"/>
      <c r="J59" s="256"/>
      <c r="K59" s="256"/>
      <c r="L59" s="236"/>
    </row>
    <row r="60" spans="1:12" customFormat="1" ht="3" customHeight="1">
      <c r="A60" s="236"/>
      <c r="B60" s="263"/>
      <c r="C60" s="261"/>
      <c r="D60" s="260"/>
      <c r="E60" s="256"/>
      <c r="F60" s="256"/>
      <c r="G60" s="256"/>
      <c r="H60" s="262"/>
      <c r="I60" s="256"/>
      <c r="J60" s="256"/>
      <c r="K60" s="256"/>
      <c r="L60" s="236"/>
    </row>
    <row r="61" spans="1:12" customFormat="1">
      <c r="A61" s="236"/>
      <c r="B61" s="263"/>
      <c r="C61" s="261" t="s">
        <v>191</v>
      </c>
      <c r="D61" s="260"/>
      <c r="E61" s="256"/>
      <c r="F61" s="256"/>
      <c r="G61" s="256"/>
      <c r="H61" s="262"/>
      <c r="I61" s="256"/>
      <c r="J61" s="256"/>
      <c r="K61" s="256"/>
      <c r="L61" s="236"/>
    </row>
    <row r="62" spans="1:12" customFormat="1" ht="3" customHeight="1">
      <c r="A62" s="236"/>
      <c r="B62" s="263"/>
      <c r="C62" s="261"/>
      <c r="D62" s="260"/>
      <c r="E62" s="256"/>
      <c r="F62" s="256"/>
      <c r="G62" s="256"/>
      <c r="H62" s="262"/>
      <c r="I62" s="256"/>
      <c r="J62" s="256"/>
      <c r="K62" s="256"/>
      <c r="L62" s="236"/>
    </row>
    <row r="63" spans="1:12" customFormat="1">
      <c r="A63" s="236"/>
      <c r="B63" s="263"/>
      <c r="C63" s="261" t="s">
        <v>192</v>
      </c>
      <c r="D63" s="260"/>
      <c r="E63" s="256"/>
      <c r="F63" s="256"/>
      <c r="G63" s="256"/>
      <c r="H63" s="262"/>
      <c r="I63" s="256"/>
      <c r="J63" s="256"/>
      <c r="K63" s="256"/>
      <c r="L63" s="236"/>
    </row>
    <row r="64" spans="1:12" customFormat="1" ht="3" customHeight="1">
      <c r="A64" s="236"/>
      <c r="B64" s="255"/>
      <c r="C64" s="261"/>
      <c r="D64" s="260"/>
      <c r="E64" s="256"/>
      <c r="F64" s="256"/>
      <c r="G64" s="256"/>
      <c r="H64" s="259"/>
      <c r="I64" s="258"/>
      <c r="J64" s="257"/>
      <c r="K64" s="256"/>
      <c r="L64" s="236"/>
    </row>
    <row r="65" spans="1:12" customFormat="1">
      <c r="A65" s="236"/>
      <c r="B65" s="255"/>
      <c r="C65" s="261" t="s">
        <v>193</v>
      </c>
      <c r="D65" s="260"/>
      <c r="E65" s="256"/>
      <c r="F65" s="256"/>
      <c r="G65" s="256"/>
      <c r="H65" s="259"/>
      <c r="I65" s="258"/>
      <c r="J65" s="257"/>
      <c r="K65" s="256"/>
      <c r="L65" s="236"/>
    </row>
    <row r="66" spans="1:12" customFormat="1" ht="3" customHeight="1">
      <c r="A66" s="236"/>
      <c r="B66" s="255"/>
      <c r="C66" s="261"/>
      <c r="D66" s="260"/>
      <c r="E66" s="256"/>
      <c r="F66" s="256"/>
      <c r="G66" s="256"/>
      <c r="H66" s="259"/>
      <c r="I66" s="258"/>
      <c r="J66" s="257"/>
      <c r="K66" s="256"/>
      <c r="L66" s="236"/>
    </row>
    <row r="67" spans="1:12" customFormat="1">
      <c r="A67" s="236"/>
      <c r="B67" s="255"/>
      <c r="C67" s="261" t="s">
        <v>194</v>
      </c>
      <c r="D67" s="260"/>
      <c r="E67" s="256"/>
      <c r="F67" s="256"/>
      <c r="G67" s="256"/>
      <c r="H67" s="259"/>
      <c r="I67" s="258"/>
      <c r="J67" s="257"/>
      <c r="K67" s="256"/>
      <c r="L67" s="236"/>
    </row>
    <row r="68" spans="1:12" customFormat="1" ht="3" customHeight="1">
      <c r="A68" s="236"/>
      <c r="B68" s="255"/>
      <c r="C68" s="245"/>
      <c r="D68" s="246"/>
      <c r="E68" s="247"/>
      <c r="F68" s="247"/>
      <c r="G68" s="247"/>
      <c r="H68" s="248"/>
      <c r="I68" s="242"/>
      <c r="J68" s="243"/>
      <c r="K68" s="240"/>
      <c r="L68" s="236"/>
    </row>
    <row r="69" spans="1:12" customFormat="1">
      <c r="A69" s="236"/>
      <c r="B69" s="221"/>
      <c r="C69" s="236"/>
      <c r="D69" s="239"/>
      <c r="E69" s="240"/>
      <c r="F69" s="240"/>
      <c r="G69" s="240"/>
      <c r="H69" s="241"/>
      <c r="I69" s="242"/>
      <c r="J69" s="243"/>
      <c r="K69" s="240"/>
      <c r="L69" s="236"/>
    </row>
    <row r="70" spans="1:12">
      <c r="A70" s="221"/>
      <c r="B70" s="254"/>
      <c r="C70" s="253"/>
      <c r="D70" s="252"/>
      <c r="E70" s="252"/>
      <c r="F70" s="252"/>
      <c r="G70" s="252"/>
      <c r="H70" s="252"/>
      <c r="I70" s="252"/>
      <c r="J70" s="252"/>
      <c r="K70" s="252"/>
      <c r="L70" s="221"/>
    </row>
    <row r="71" spans="1:12">
      <c r="A71" s="221"/>
      <c r="B71" s="254"/>
      <c r="C71" s="253"/>
      <c r="D71" s="252"/>
      <c r="E71" s="252"/>
      <c r="F71" s="252"/>
      <c r="G71" s="252"/>
      <c r="H71" s="252"/>
      <c r="I71" s="252"/>
      <c r="J71" s="252"/>
      <c r="K71" s="252"/>
      <c r="L71" s="221"/>
    </row>
    <row r="72" spans="1:12">
      <c r="A72" s="251"/>
    </row>
    <row r="73" spans="1:12">
      <c r="A73" s="251"/>
    </row>
  </sheetData>
  <mergeCells count="12">
    <mergeCell ref="I20:I21"/>
    <mergeCell ref="J20:J21"/>
    <mergeCell ref="K20:K21"/>
    <mergeCell ref="B33:C33"/>
    <mergeCell ref="I7:K7"/>
    <mergeCell ref="A11:L11"/>
    <mergeCell ref="B20:C21"/>
    <mergeCell ref="D20:D21"/>
    <mergeCell ref="E20:E21"/>
    <mergeCell ref="F20:F21"/>
    <mergeCell ref="G20:G21"/>
    <mergeCell ref="H20:H21"/>
  </mergeCells>
  <phoneticPr fontId="4"/>
  <pageMargins left="0.70866141732283461" right="0.70866141732283461" top="0.74803149606299213" bottom="0.74803149606299213" header="0.31496062992125984" footer="0.31496062992125984"/>
  <pageSetup paperSize="9" scale="6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6"/>
  <sheetViews>
    <sheetView showOutlineSymbols="0" zoomScale="75" zoomScaleNormal="75" zoomScaleSheetLayoutView="75" workbookViewId="0">
      <selection activeCell="L12" sqref="L12"/>
    </sheetView>
  </sheetViews>
  <sheetFormatPr defaultColWidth="9.59765625" defaultRowHeight="23.25" customHeight="1"/>
  <cols>
    <col min="1" max="1" width="3.19921875" style="346" bestFit="1" customWidth="1"/>
    <col min="2" max="2" width="1.19921875" style="346" customWidth="1"/>
    <col min="3" max="3" width="16" style="346" customWidth="1"/>
    <col min="4" max="4" width="1.19921875" style="346" customWidth="1"/>
    <col min="5" max="11" width="10.59765625" style="346" customWidth="1"/>
    <col min="12" max="12" width="10.59765625" style="347" customWidth="1"/>
    <col min="13" max="14" width="10.59765625" style="346" customWidth="1"/>
    <col min="15" max="15" width="9.8984375" style="346" customWidth="1"/>
    <col min="16" max="16384" width="9.59765625" style="346"/>
  </cols>
  <sheetData>
    <row r="1" spans="1:16" ht="35.25" customHeight="1">
      <c r="A1" s="410"/>
      <c r="B1" s="409"/>
      <c r="C1" s="408"/>
      <c r="D1" s="409"/>
      <c r="E1" s="412" t="s">
        <v>261</v>
      </c>
      <c r="F1" s="411"/>
      <c r="G1" s="411"/>
      <c r="H1" s="411"/>
      <c r="I1" s="411"/>
      <c r="J1" s="411"/>
      <c r="K1" s="410"/>
      <c r="L1" s="410"/>
      <c r="M1" s="410"/>
      <c r="N1" s="410"/>
      <c r="O1" s="348"/>
    </row>
    <row r="2" spans="1:16" ht="23.25" hidden="1" customHeight="1">
      <c r="A2" s="349"/>
      <c r="B2" s="409"/>
      <c r="C2" s="408"/>
      <c r="D2" s="409"/>
      <c r="E2" s="408"/>
      <c r="F2" s="349"/>
      <c r="G2" s="349"/>
      <c r="H2" s="349"/>
      <c r="I2" s="349"/>
      <c r="J2" s="349"/>
      <c r="K2" s="349"/>
      <c r="L2" s="349"/>
      <c r="M2" s="349"/>
      <c r="N2" s="349"/>
      <c r="O2" s="348"/>
    </row>
    <row r="3" spans="1:16" ht="23.25" hidden="1" customHeight="1">
      <c r="A3" s="349"/>
      <c r="B3" s="409"/>
      <c r="C3" s="408"/>
      <c r="D3" s="409"/>
      <c r="E3" s="408"/>
      <c r="F3" s="349"/>
      <c r="G3" s="349"/>
      <c r="H3" s="349"/>
      <c r="I3" s="349"/>
      <c r="J3" s="349"/>
      <c r="K3" s="349"/>
      <c r="L3" s="349"/>
      <c r="M3" s="349"/>
      <c r="N3" s="349"/>
      <c r="O3" s="348"/>
    </row>
    <row r="4" spans="1:16" ht="6" customHeight="1">
      <c r="A4" s="349"/>
      <c r="B4" s="349"/>
      <c r="C4" s="349"/>
      <c r="D4" s="349"/>
      <c r="E4" s="407"/>
      <c r="F4" s="349"/>
      <c r="G4" s="349"/>
      <c r="H4" s="349"/>
      <c r="I4" s="349"/>
      <c r="J4" s="349"/>
      <c r="K4" s="349"/>
      <c r="L4" s="349"/>
      <c r="M4" s="349"/>
      <c r="N4" s="349"/>
      <c r="O4" s="348"/>
    </row>
    <row r="5" spans="1:16" ht="23.25" customHeight="1">
      <c r="A5" s="405"/>
      <c r="B5" s="405"/>
      <c r="C5" s="405"/>
      <c r="D5" s="405"/>
      <c r="E5" s="406" t="s">
        <v>260</v>
      </c>
      <c r="F5" s="405"/>
      <c r="G5" s="405"/>
      <c r="H5" s="405"/>
      <c r="I5" s="405"/>
      <c r="J5" s="405"/>
      <c r="K5" s="405"/>
      <c r="L5" s="405"/>
      <c r="M5" s="405"/>
      <c r="N5" s="404"/>
      <c r="P5" s="404" t="s">
        <v>259</v>
      </c>
    </row>
    <row r="6" spans="1:16" ht="23.25" customHeight="1">
      <c r="A6" s="403"/>
      <c r="B6" s="402"/>
      <c r="C6" s="402"/>
      <c r="D6" s="401"/>
      <c r="E6" s="400" t="s">
        <v>219</v>
      </c>
      <c r="F6" s="400" t="s">
        <v>258</v>
      </c>
      <c r="G6" s="400" t="s">
        <v>257</v>
      </c>
      <c r="H6" s="400" t="s">
        <v>256</v>
      </c>
      <c r="I6" s="400" t="s">
        <v>255</v>
      </c>
      <c r="J6" s="400" t="s">
        <v>254</v>
      </c>
      <c r="K6" s="400" t="s">
        <v>253</v>
      </c>
      <c r="L6" s="398" t="s">
        <v>252</v>
      </c>
      <c r="M6" s="399" t="s">
        <v>251</v>
      </c>
      <c r="N6" s="399" t="s">
        <v>250</v>
      </c>
      <c r="O6" s="398" t="s">
        <v>249</v>
      </c>
      <c r="P6" s="413" t="s">
        <v>218</v>
      </c>
    </row>
    <row r="7" spans="1:16" ht="23.25" customHeight="1">
      <c r="A7" s="397"/>
      <c r="B7" s="354"/>
      <c r="C7" s="396"/>
      <c r="D7" s="395"/>
      <c r="E7" s="389">
        <v>2001</v>
      </c>
      <c r="F7" s="389">
        <v>2002</v>
      </c>
      <c r="G7" s="389">
        <v>2003</v>
      </c>
      <c r="H7" s="389">
        <v>2004</v>
      </c>
      <c r="I7" s="394">
        <v>2005</v>
      </c>
      <c r="J7" s="394">
        <v>2006</v>
      </c>
      <c r="K7" s="393">
        <v>2007</v>
      </c>
      <c r="L7" s="392">
        <v>2008</v>
      </c>
      <c r="M7" s="391">
        <v>2009</v>
      </c>
      <c r="N7" s="391">
        <v>2010</v>
      </c>
      <c r="O7" s="390">
        <v>2011</v>
      </c>
      <c r="P7" s="414">
        <v>2012</v>
      </c>
    </row>
    <row r="8" spans="1:16" s="387" customFormat="1" ht="39.75" customHeight="1">
      <c r="A8" s="438" t="s">
        <v>248</v>
      </c>
      <c r="B8" s="439"/>
      <c r="C8" s="439"/>
      <c r="D8" s="440"/>
      <c r="E8" s="377">
        <v>2692075.8532132143</v>
      </c>
      <c r="F8" s="377">
        <v>2664893.4700123901</v>
      </c>
      <c r="G8" s="377">
        <v>2705562.8056260576</v>
      </c>
      <c r="H8" s="378">
        <v>2724270.194408474</v>
      </c>
      <c r="I8" s="377">
        <v>2792029.7327079284</v>
      </c>
      <c r="J8" s="377">
        <v>2795431.2930875574</v>
      </c>
      <c r="K8" s="377">
        <v>2750680.9103597226</v>
      </c>
      <c r="L8" s="377">
        <v>2550290.4035167606</v>
      </c>
      <c r="M8" s="377">
        <v>2413392.6059655836</v>
      </c>
      <c r="N8" s="377">
        <v>2629672.3987456309</v>
      </c>
      <c r="O8" s="377">
        <v>2676570.6009019264</v>
      </c>
      <c r="P8" s="388">
        <v>2704494.1486967625</v>
      </c>
    </row>
    <row r="9" spans="1:16" ht="39.75" customHeight="1">
      <c r="A9" s="433" t="s">
        <v>217</v>
      </c>
      <c r="B9" s="386"/>
      <c r="C9" s="385" t="s">
        <v>19</v>
      </c>
      <c r="D9" s="384"/>
      <c r="E9" s="372">
        <v>1138914.0746686442</v>
      </c>
      <c r="F9" s="372">
        <v>1113905.4541982466</v>
      </c>
      <c r="G9" s="372">
        <v>1160769.3705262768</v>
      </c>
      <c r="H9" s="368">
        <v>1172082.1169878405</v>
      </c>
      <c r="I9" s="372">
        <v>1249437.7069298213</v>
      </c>
      <c r="J9" s="372">
        <v>1234319.4845309281</v>
      </c>
      <c r="K9" s="372">
        <v>1232307.1831525867</v>
      </c>
      <c r="L9" s="372">
        <v>1113320.7009983899</v>
      </c>
      <c r="M9" s="372">
        <v>1045071.3499885431</v>
      </c>
      <c r="N9" s="372">
        <v>1154003.9093547943</v>
      </c>
      <c r="O9" s="372">
        <v>1149024.4904689265</v>
      </c>
      <c r="P9" s="360">
        <v>1180723.6122035973</v>
      </c>
    </row>
    <row r="10" spans="1:16" ht="39.75" customHeight="1">
      <c r="A10" s="434"/>
      <c r="B10" s="371"/>
      <c r="C10" s="358" t="s">
        <v>166</v>
      </c>
      <c r="D10" s="369"/>
      <c r="E10" s="356">
        <v>159618.70414710592</v>
      </c>
      <c r="F10" s="356">
        <v>154628.14268320135</v>
      </c>
      <c r="G10" s="356">
        <v>156282.51234362819</v>
      </c>
      <c r="H10" s="368">
        <v>152735.20324897984</v>
      </c>
      <c r="I10" s="356">
        <v>156634.67566412396</v>
      </c>
      <c r="J10" s="356">
        <v>163619.33597030104</v>
      </c>
      <c r="K10" s="356">
        <v>189208.48919731693</v>
      </c>
      <c r="L10" s="356">
        <v>162710.70827691566</v>
      </c>
      <c r="M10" s="356">
        <v>140687.98620773322</v>
      </c>
      <c r="N10" s="356">
        <v>153666.56233823963</v>
      </c>
      <c r="O10" s="356">
        <v>157789.38741499753</v>
      </c>
      <c r="P10" s="360">
        <v>179733.57496523735</v>
      </c>
    </row>
    <row r="11" spans="1:16" ht="39.75" customHeight="1">
      <c r="A11" s="434"/>
      <c r="B11" s="371"/>
      <c r="C11" s="358" t="s">
        <v>167</v>
      </c>
      <c r="D11" s="369"/>
      <c r="E11" s="356">
        <v>162092.15679425199</v>
      </c>
      <c r="F11" s="356">
        <v>164952.18009154894</v>
      </c>
      <c r="G11" s="356">
        <v>160694.63091707218</v>
      </c>
      <c r="H11" s="368">
        <v>158622.80357208347</v>
      </c>
      <c r="I11" s="356">
        <v>161278.04119021894</v>
      </c>
      <c r="J11" s="356">
        <v>163144.30575783501</v>
      </c>
      <c r="K11" s="356">
        <v>154731.83970697116</v>
      </c>
      <c r="L11" s="356">
        <v>145926.92973395641</v>
      </c>
      <c r="M11" s="356">
        <v>147263.49528719395</v>
      </c>
      <c r="N11" s="356">
        <v>157174.26482139126</v>
      </c>
      <c r="O11" s="356">
        <v>158798.62610062963</v>
      </c>
      <c r="P11" s="360">
        <v>157863.65114333964</v>
      </c>
    </row>
    <row r="12" spans="1:16" ht="39.75" customHeight="1">
      <c r="A12" s="434"/>
      <c r="B12" s="371"/>
      <c r="C12" s="358" t="s">
        <v>168</v>
      </c>
      <c r="D12" s="369"/>
      <c r="E12" s="356">
        <v>78058.606406326857</v>
      </c>
      <c r="F12" s="356">
        <v>71262.408422088803</v>
      </c>
      <c r="G12" s="356">
        <v>91075.75561272577</v>
      </c>
      <c r="H12" s="368">
        <v>101970.35581061838</v>
      </c>
      <c r="I12" s="356">
        <v>70921.164351124404</v>
      </c>
      <c r="J12" s="356">
        <v>82283.186987036883</v>
      </c>
      <c r="K12" s="356">
        <v>72043.376915599263</v>
      </c>
      <c r="L12" s="356">
        <v>116383.44915180703</v>
      </c>
      <c r="M12" s="356">
        <v>69125.714796348679</v>
      </c>
      <c r="N12" s="356">
        <v>73495.526535766112</v>
      </c>
      <c r="O12" s="356">
        <v>116019.58993572203</v>
      </c>
      <c r="P12" s="360">
        <v>75715.72424453756</v>
      </c>
    </row>
    <row r="13" spans="1:16" ht="39.75" customHeight="1">
      <c r="A13" s="434"/>
      <c r="B13" s="371"/>
      <c r="C13" s="358" t="s">
        <v>169</v>
      </c>
      <c r="D13" s="369"/>
      <c r="E13" s="356">
        <v>66057.683937131791</v>
      </c>
      <c r="F13" s="356">
        <v>65055.331625030034</v>
      </c>
      <c r="G13" s="356">
        <v>63693.828708816713</v>
      </c>
      <c r="H13" s="368">
        <v>65572.251152794779</v>
      </c>
      <c r="I13" s="356">
        <v>71110.367194745631</v>
      </c>
      <c r="J13" s="356">
        <v>67826.58635440268</v>
      </c>
      <c r="K13" s="356">
        <v>65033.51648957072</v>
      </c>
      <c r="L13" s="356">
        <v>54141.972766973748</v>
      </c>
      <c r="M13" s="356">
        <v>56705.571832605056</v>
      </c>
      <c r="N13" s="356">
        <v>62190.532474130516</v>
      </c>
      <c r="O13" s="356">
        <v>66971.289295166629</v>
      </c>
      <c r="P13" s="360">
        <v>61716.471211850789</v>
      </c>
    </row>
    <row r="14" spans="1:16" ht="39.75" customHeight="1">
      <c r="A14" s="434"/>
      <c r="B14" s="371"/>
      <c r="C14" s="358" t="s">
        <v>170</v>
      </c>
      <c r="D14" s="369"/>
      <c r="E14" s="356">
        <v>200140.40637744544</v>
      </c>
      <c r="F14" s="356">
        <v>201567.66610462783</v>
      </c>
      <c r="G14" s="356">
        <v>198759.01112779303</v>
      </c>
      <c r="H14" s="368">
        <v>196566.97957569588</v>
      </c>
      <c r="I14" s="356">
        <v>198103.40149920667</v>
      </c>
      <c r="J14" s="356">
        <v>200333.73788462678</v>
      </c>
      <c r="K14" s="356">
        <v>188868.08738260297</v>
      </c>
      <c r="L14" s="356">
        <v>163879.84017497441</v>
      </c>
      <c r="M14" s="356">
        <v>166151.96094644291</v>
      </c>
      <c r="N14" s="356">
        <v>188598.73350761167</v>
      </c>
      <c r="O14" s="356">
        <v>187873.120914409</v>
      </c>
      <c r="P14" s="360">
        <v>189597.29585708649</v>
      </c>
    </row>
    <row r="15" spans="1:16" ht="39.75" customHeight="1">
      <c r="A15" s="434"/>
      <c r="B15" s="371"/>
      <c r="C15" s="358" t="s">
        <v>171</v>
      </c>
      <c r="D15" s="369"/>
      <c r="E15" s="356">
        <v>83609.38692470458</v>
      </c>
      <c r="F15" s="356">
        <v>82674.732627480553</v>
      </c>
      <c r="G15" s="356">
        <v>82703.013142150623</v>
      </c>
      <c r="H15" s="368">
        <v>80254.180658229729</v>
      </c>
      <c r="I15" s="356">
        <v>83403.898065908608</v>
      </c>
      <c r="J15" s="356">
        <v>83769.308689493992</v>
      </c>
      <c r="K15" s="356">
        <v>77171.207690090174</v>
      </c>
      <c r="L15" s="356">
        <v>69972.349917079991</v>
      </c>
      <c r="M15" s="356">
        <v>69569.311241075746</v>
      </c>
      <c r="N15" s="356">
        <v>78266.193324642081</v>
      </c>
      <c r="O15" s="356">
        <v>78365.726925500974</v>
      </c>
      <c r="P15" s="360">
        <v>79646.818523280017</v>
      </c>
    </row>
    <row r="16" spans="1:16" ht="39.75" customHeight="1">
      <c r="A16" s="434"/>
      <c r="B16" s="371"/>
      <c r="C16" s="358" t="s">
        <v>216</v>
      </c>
      <c r="D16" s="369"/>
      <c r="E16" s="356">
        <v>157429.54569937085</v>
      </c>
      <c r="F16" s="356">
        <v>159265.26405092512</v>
      </c>
      <c r="G16" s="356">
        <v>155004.58859330704</v>
      </c>
      <c r="H16" s="368">
        <v>156774.80538178701</v>
      </c>
      <c r="I16" s="356">
        <v>160604.0383096679</v>
      </c>
      <c r="J16" s="356">
        <v>159675.52981111687</v>
      </c>
      <c r="K16" s="356">
        <v>155009.67555852298</v>
      </c>
      <c r="L16" s="356">
        <v>143366.69129654998</v>
      </c>
      <c r="M16" s="356">
        <v>139137.96312902792</v>
      </c>
      <c r="N16" s="356">
        <v>148647.32740645276</v>
      </c>
      <c r="O16" s="356">
        <v>149045.74343536579</v>
      </c>
      <c r="P16" s="360">
        <v>152582.16505813776</v>
      </c>
    </row>
    <row r="17" spans="1:16" ht="39.75" customHeight="1">
      <c r="A17" s="441"/>
      <c r="B17" s="383"/>
      <c r="C17" s="353" t="s">
        <v>215</v>
      </c>
      <c r="D17" s="374"/>
      <c r="E17" s="351">
        <v>116073.45630752388</v>
      </c>
      <c r="F17" s="351">
        <v>115854.11378578529</v>
      </c>
      <c r="G17" s="351">
        <v>114351.54813442037</v>
      </c>
      <c r="H17" s="373">
        <v>115334.05952187219</v>
      </c>
      <c r="I17" s="351">
        <v>118556.14996439175</v>
      </c>
      <c r="J17" s="351">
        <v>114206.8335969474</v>
      </c>
      <c r="K17" s="351">
        <v>115068.74823553603</v>
      </c>
      <c r="L17" s="351">
        <v>110427.1570064197</v>
      </c>
      <c r="M17" s="351">
        <v>114231.4355157977</v>
      </c>
      <c r="N17" s="351">
        <v>119572.23593731545</v>
      </c>
      <c r="O17" s="351">
        <v>121102.45422012352</v>
      </c>
      <c r="P17" s="350">
        <v>120797.08357463669</v>
      </c>
    </row>
    <row r="18" spans="1:16" ht="53.25">
      <c r="A18" s="382" t="s">
        <v>247</v>
      </c>
      <c r="B18" s="381"/>
      <c r="C18" s="380" t="s">
        <v>214</v>
      </c>
      <c r="D18" s="379"/>
      <c r="E18" s="377">
        <v>26883.551931403734</v>
      </c>
      <c r="F18" s="377">
        <v>25773.214083503452</v>
      </c>
      <c r="G18" s="377">
        <v>24865.356899447019</v>
      </c>
      <c r="H18" s="378">
        <v>24906.679841365371</v>
      </c>
      <c r="I18" s="377">
        <v>24577.556788473274</v>
      </c>
      <c r="J18" s="377">
        <v>24528.284303537981</v>
      </c>
      <c r="K18" s="377">
        <v>23248.957489284934</v>
      </c>
      <c r="L18" s="377">
        <v>22107.491968602932</v>
      </c>
      <c r="M18" s="377">
        <v>21272.942932395206</v>
      </c>
      <c r="N18" s="377">
        <v>21497.66434647837</v>
      </c>
      <c r="O18" s="377">
        <v>21286.46173482322</v>
      </c>
      <c r="P18" s="360">
        <v>21706.22208373015</v>
      </c>
    </row>
    <row r="19" spans="1:16" ht="39.75" customHeight="1">
      <c r="A19" s="433" t="s">
        <v>213</v>
      </c>
      <c r="B19" s="371"/>
      <c r="C19" s="358" t="s">
        <v>157</v>
      </c>
      <c r="D19" s="369"/>
      <c r="E19" s="356">
        <v>45966.66109076509</v>
      </c>
      <c r="F19" s="356">
        <v>44525.145270459179</v>
      </c>
      <c r="G19" s="356">
        <v>42857.725705783392</v>
      </c>
      <c r="H19" s="368">
        <v>42952.610245057214</v>
      </c>
      <c r="I19" s="356">
        <v>42442.140926537671</v>
      </c>
      <c r="J19" s="356">
        <v>42982.453464828257</v>
      </c>
      <c r="K19" s="356">
        <v>40316.03552590857</v>
      </c>
      <c r="L19" s="356">
        <v>39003.072857362495</v>
      </c>
      <c r="M19" s="356">
        <v>37628.118849760125</v>
      </c>
      <c r="N19" s="372">
        <v>41820.652277149187</v>
      </c>
      <c r="O19" s="372">
        <v>41006.628581206372</v>
      </c>
      <c r="P19" s="376">
        <v>41630.426468639213</v>
      </c>
    </row>
    <row r="20" spans="1:16" ht="39.75" customHeight="1">
      <c r="A20" s="434"/>
      <c r="B20" s="371"/>
      <c r="C20" s="358" t="s">
        <v>172</v>
      </c>
      <c r="D20" s="369"/>
      <c r="E20" s="356">
        <v>12089.079207003164</v>
      </c>
      <c r="F20" s="356">
        <v>11759.126401048425</v>
      </c>
      <c r="G20" s="356">
        <v>11253.237378899485</v>
      </c>
      <c r="H20" s="368">
        <v>10931.372764889018</v>
      </c>
      <c r="I20" s="356">
        <v>10971.609611322223</v>
      </c>
      <c r="J20" s="356">
        <v>11137.351001698898</v>
      </c>
      <c r="K20" s="356">
        <v>10253.173033350044</v>
      </c>
      <c r="L20" s="356">
        <v>9614.0388399291096</v>
      </c>
      <c r="M20" s="356">
        <v>9509.7796283061089</v>
      </c>
      <c r="N20" s="356">
        <v>10332.637869582317</v>
      </c>
      <c r="O20" s="356">
        <v>9626.2008280054324</v>
      </c>
      <c r="P20" s="360">
        <v>9779.0447358363817</v>
      </c>
    </row>
    <row r="21" spans="1:16" ht="39.75" customHeight="1">
      <c r="A21" s="441"/>
      <c r="B21" s="375"/>
      <c r="C21" s="353" t="s">
        <v>173</v>
      </c>
      <c r="D21" s="374"/>
      <c r="E21" s="351">
        <v>11625.250036577785</v>
      </c>
      <c r="F21" s="351">
        <v>11934.536419255672</v>
      </c>
      <c r="G21" s="351">
        <v>11708.669373928813</v>
      </c>
      <c r="H21" s="373">
        <v>11382.340031994569</v>
      </c>
      <c r="I21" s="351">
        <v>11520.514834704732</v>
      </c>
      <c r="J21" s="351">
        <v>11356.650838273808</v>
      </c>
      <c r="K21" s="351">
        <v>10753.423306320947</v>
      </c>
      <c r="L21" s="351">
        <v>9928.8479009294479</v>
      </c>
      <c r="M21" s="351">
        <v>10518.008176865287</v>
      </c>
      <c r="N21" s="351">
        <v>10222.123469952054</v>
      </c>
      <c r="O21" s="351">
        <v>9802.1979322767675</v>
      </c>
      <c r="P21" s="360">
        <v>9831.5321733237433</v>
      </c>
    </row>
    <row r="22" spans="1:16" ht="39.75" customHeight="1">
      <c r="A22" s="433" t="s">
        <v>212</v>
      </c>
      <c r="B22" s="371"/>
      <c r="C22" s="358" t="s">
        <v>174</v>
      </c>
      <c r="D22" s="369"/>
      <c r="E22" s="356">
        <v>32644.575877997482</v>
      </c>
      <c r="F22" s="356">
        <v>31337.11924156496</v>
      </c>
      <c r="G22" s="356">
        <v>30903.184297076419</v>
      </c>
      <c r="H22" s="368">
        <v>30827.332941502791</v>
      </c>
      <c r="I22" s="356">
        <v>30739.134395215813</v>
      </c>
      <c r="J22" s="356">
        <v>30875.989067359478</v>
      </c>
      <c r="K22" s="356">
        <v>29415.790594970058</v>
      </c>
      <c r="L22" s="356">
        <v>26446.258687022768</v>
      </c>
      <c r="M22" s="356">
        <v>26212.368504496866</v>
      </c>
      <c r="N22" s="372">
        <v>28366.93014494743</v>
      </c>
      <c r="O22" s="372">
        <v>28868.344748231491</v>
      </c>
      <c r="P22" s="376">
        <v>30217.41499430536</v>
      </c>
    </row>
    <row r="23" spans="1:16" ht="39.75" customHeight="1">
      <c r="A23" s="434"/>
      <c r="B23" s="371"/>
      <c r="C23" s="358" t="s">
        <v>175</v>
      </c>
      <c r="D23" s="369"/>
      <c r="E23" s="356">
        <v>17507.354060375219</v>
      </c>
      <c r="F23" s="356">
        <v>17350.623015483783</v>
      </c>
      <c r="G23" s="356">
        <v>17043.149972321931</v>
      </c>
      <c r="H23" s="368">
        <v>17517.942911076767</v>
      </c>
      <c r="I23" s="356">
        <v>17588.813894375806</v>
      </c>
      <c r="J23" s="356">
        <v>17618.39044672867</v>
      </c>
      <c r="K23" s="356">
        <v>15991.162225193795</v>
      </c>
      <c r="L23" s="356">
        <v>15183.971852645558</v>
      </c>
      <c r="M23" s="356">
        <v>14260.898256615341</v>
      </c>
      <c r="N23" s="356">
        <v>14790.352815991073</v>
      </c>
      <c r="O23" s="356">
        <v>14849.284395659448</v>
      </c>
      <c r="P23" s="360">
        <v>15689.452133632531</v>
      </c>
    </row>
    <row r="24" spans="1:16" ht="39.75" customHeight="1">
      <c r="A24" s="441"/>
      <c r="B24" s="375"/>
      <c r="C24" s="353" t="s">
        <v>211</v>
      </c>
      <c r="D24" s="374"/>
      <c r="E24" s="351">
        <v>59672.554318971728</v>
      </c>
      <c r="F24" s="351">
        <v>61317.59730696804</v>
      </c>
      <c r="G24" s="351">
        <v>59450.737447352491</v>
      </c>
      <c r="H24" s="373">
        <v>61579.076930364914</v>
      </c>
      <c r="I24" s="351">
        <v>63003.916792111006</v>
      </c>
      <c r="J24" s="351">
        <v>62503.648709097375</v>
      </c>
      <c r="K24" s="351">
        <v>62088.371663889193</v>
      </c>
      <c r="L24" s="351">
        <v>59121.633723828258</v>
      </c>
      <c r="M24" s="351">
        <v>57552.632473480662</v>
      </c>
      <c r="N24" s="351">
        <v>60837.747452539901</v>
      </c>
      <c r="O24" s="351">
        <v>61414.581590787886</v>
      </c>
      <c r="P24" s="360">
        <v>62688.942660650624</v>
      </c>
    </row>
    <row r="25" spans="1:16" ht="39.75" customHeight="1">
      <c r="A25" s="433" t="s">
        <v>210</v>
      </c>
      <c r="B25" s="371"/>
      <c r="C25" s="358" t="s">
        <v>158</v>
      </c>
      <c r="D25" s="369"/>
      <c r="E25" s="356">
        <v>20306.481273504967</v>
      </c>
      <c r="F25" s="356">
        <v>18532.536596778813</v>
      </c>
      <c r="G25" s="356">
        <v>18454.858253772829</v>
      </c>
      <c r="H25" s="368">
        <v>18725.521841640166</v>
      </c>
      <c r="I25" s="356">
        <v>19396.411119063458</v>
      </c>
      <c r="J25" s="356">
        <v>20464.683642490538</v>
      </c>
      <c r="K25" s="356">
        <v>20305.961213948744</v>
      </c>
      <c r="L25" s="356">
        <v>17676.640545130114</v>
      </c>
      <c r="M25" s="356">
        <v>18218.551775726148</v>
      </c>
      <c r="N25" s="372">
        <v>18331.737991159978</v>
      </c>
      <c r="O25" s="372">
        <v>18453.59056931411</v>
      </c>
      <c r="P25" s="376">
        <v>19475.083199651534</v>
      </c>
    </row>
    <row r="26" spans="1:16" ht="39.75" customHeight="1">
      <c r="A26" s="434"/>
      <c r="B26" s="371"/>
      <c r="C26" s="358" t="s">
        <v>159</v>
      </c>
      <c r="D26" s="369"/>
      <c r="E26" s="356">
        <v>15156.98150887886</v>
      </c>
      <c r="F26" s="356">
        <v>15214.562649395932</v>
      </c>
      <c r="G26" s="356">
        <v>15046.604423953546</v>
      </c>
      <c r="H26" s="368">
        <v>15146.838297771439</v>
      </c>
      <c r="I26" s="356">
        <v>15781.452135386322</v>
      </c>
      <c r="J26" s="356">
        <v>15723.023856924763</v>
      </c>
      <c r="K26" s="356">
        <v>14936.814504515705</v>
      </c>
      <c r="L26" s="356">
        <v>14805.276680687097</v>
      </c>
      <c r="M26" s="356">
        <v>14557.725718039119</v>
      </c>
      <c r="N26" s="356">
        <v>15563.258186621018</v>
      </c>
      <c r="O26" s="356">
        <v>15589.638561598818</v>
      </c>
      <c r="P26" s="360">
        <v>16021.156065665284</v>
      </c>
    </row>
    <row r="27" spans="1:16" ht="39.75" customHeight="1">
      <c r="A27" s="434"/>
      <c r="B27" s="371"/>
      <c r="C27" s="358" t="s">
        <v>160</v>
      </c>
      <c r="D27" s="369"/>
      <c r="E27" s="356">
        <v>16565.773196505514</v>
      </c>
      <c r="F27" s="356">
        <v>16130.577827937697</v>
      </c>
      <c r="G27" s="356">
        <v>17818.299443893968</v>
      </c>
      <c r="H27" s="368">
        <v>15562.798292007785</v>
      </c>
      <c r="I27" s="356">
        <v>15858.714170020161</v>
      </c>
      <c r="J27" s="356">
        <v>17344.342223385876</v>
      </c>
      <c r="K27" s="356">
        <v>16076.686139440884</v>
      </c>
      <c r="L27" s="356">
        <v>15663.493123542921</v>
      </c>
      <c r="M27" s="356">
        <v>17621.816704822366</v>
      </c>
      <c r="N27" s="356">
        <v>15115.564043533475</v>
      </c>
      <c r="O27" s="356">
        <v>16119.391627266632</v>
      </c>
      <c r="P27" s="360">
        <v>19249.616931859164</v>
      </c>
    </row>
    <row r="28" spans="1:16" ht="39.75" customHeight="1">
      <c r="A28" s="434"/>
      <c r="B28" s="371"/>
      <c r="C28" s="358" t="s">
        <v>161</v>
      </c>
      <c r="D28" s="369"/>
      <c r="E28" s="356">
        <v>19869.960258734063</v>
      </c>
      <c r="F28" s="356">
        <v>18896.503196810343</v>
      </c>
      <c r="G28" s="356">
        <v>19050.186181320812</v>
      </c>
      <c r="H28" s="368">
        <v>18957.774438971515</v>
      </c>
      <c r="I28" s="356">
        <v>19026.824402631144</v>
      </c>
      <c r="J28" s="356">
        <v>19623.499928016212</v>
      </c>
      <c r="K28" s="356">
        <v>18869.21102936149</v>
      </c>
      <c r="L28" s="356">
        <v>17108.472552265779</v>
      </c>
      <c r="M28" s="356">
        <v>17136.639799788049</v>
      </c>
      <c r="N28" s="356">
        <v>17891.697652430819</v>
      </c>
      <c r="O28" s="356">
        <v>18936.378575881557</v>
      </c>
      <c r="P28" s="360">
        <v>19211.005755397768</v>
      </c>
    </row>
    <row r="29" spans="1:16" ht="39.75" customHeight="1">
      <c r="A29" s="434"/>
      <c r="B29" s="371"/>
      <c r="C29" s="358" t="s">
        <v>209</v>
      </c>
      <c r="D29" s="369"/>
      <c r="E29" s="356">
        <v>34054.449930691932</v>
      </c>
      <c r="F29" s="356">
        <v>32746.859099443765</v>
      </c>
      <c r="G29" s="356">
        <v>31336.429449062354</v>
      </c>
      <c r="H29" s="368">
        <v>30077.04138409828</v>
      </c>
      <c r="I29" s="356">
        <v>28835.706914432816</v>
      </c>
      <c r="J29" s="356">
        <v>32069.767973843369</v>
      </c>
      <c r="K29" s="356">
        <v>28036.310881385514</v>
      </c>
      <c r="L29" s="356">
        <v>26054.466472922002</v>
      </c>
      <c r="M29" s="356">
        <v>25845.232685172727</v>
      </c>
      <c r="N29" s="356">
        <v>28958.530603527885</v>
      </c>
      <c r="O29" s="356">
        <v>27954.538285501432</v>
      </c>
      <c r="P29" s="360">
        <v>29010.240447978354</v>
      </c>
    </row>
    <row r="30" spans="1:16" ht="39.75" customHeight="1">
      <c r="A30" s="441"/>
      <c r="B30" s="375"/>
      <c r="C30" s="353" t="s">
        <v>208</v>
      </c>
      <c r="D30" s="374"/>
      <c r="E30" s="351">
        <v>10265.885708832189</v>
      </c>
      <c r="F30" s="351">
        <v>22483.996414500794</v>
      </c>
      <c r="G30" s="351">
        <v>20121.284907864734</v>
      </c>
      <c r="H30" s="373">
        <v>22973.335485103275</v>
      </c>
      <c r="I30" s="351">
        <v>24332.892381484951</v>
      </c>
      <c r="J30" s="351">
        <v>23765.628165876031</v>
      </c>
      <c r="K30" s="351">
        <v>23182.187774246369</v>
      </c>
      <c r="L30" s="351">
        <v>22495.350211161094</v>
      </c>
      <c r="M30" s="351">
        <v>20673.406177794899</v>
      </c>
      <c r="N30" s="351">
        <v>22656.04540052803</v>
      </c>
      <c r="O30" s="351">
        <v>22120.95995362557</v>
      </c>
      <c r="P30" s="350">
        <v>23270.051942890201</v>
      </c>
    </row>
    <row r="31" spans="1:16" ht="39.75" customHeight="1">
      <c r="A31" s="433" t="s">
        <v>207</v>
      </c>
      <c r="B31" s="371"/>
      <c r="C31" s="358" t="s">
        <v>162</v>
      </c>
      <c r="D31" s="369"/>
      <c r="E31" s="356">
        <v>64755.658331981205</v>
      </c>
      <c r="F31" s="356">
        <v>62957.720795633868</v>
      </c>
      <c r="G31" s="356">
        <v>61813.258677999533</v>
      </c>
      <c r="H31" s="368">
        <v>62463.207450787268</v>
      </c>
      <c r="I31" s="356">
        <v>58481.87083803468</v>
      </c>
      <c r="J31" s="356">
        <v>59621.134754695733</v>
      </c>
      <c r="K31" s="356">
        <v>55238.322178442009</v>
      </c>
      <c r="L31" s="356">
        <v>51283.129232088657</v>
      </c>
      <c r="M31" s="356">
        <v>52872.859772812764</v>
      </c>
      <c r="N31" s="372">
        <v>58864.579863701714</v>
      </c>
      <c r="O31" s="372">
        <v>55303.972805288329</v>
      </c>
      <c r="P31" s="360">
        <v>56632.584764967512</v>
      </c>
    </row>
    <row r="32" spans="1:16" ht="39.75" customHeight="1">
      <c r="A32" s="434"/>
      <c r="B32" s="371"/>
      <c r="C32" s="358" t="s">
        <v>206</v>
      </c>
      <c r="D32" s="369"/>
      <c r="E32" s="356">
        <v>34737.488231701638</v>
      </c>
      <c r="F32" s="356">
        <v>36382.462231641621</v>
      </c>
      <c r="G32" s="356">
        <v>35574.09063362117</v>
      </c>
      <c r="H32" s="368">
        <v>38480.066826374838</v>
      </c>
      <c r="I32" s="356">
        <v>37770.775775493872</v>
      </c>
      <c r="J32" s="356">
        <v>35837.963546724728</v>
      </c>
      <c r="K32" s="356">
        <v>35790.136609261543</v>
      </c>
      <c r="L32" s="356">
        <v>33078.372315999761</v>
      </c>
      <c r="M32" s="356">
        <v>32685.038034183501</v>
      </c>
      <c r="N32" s="356">
        <v>36819.989225506739</v>
      </c>
      <c r="O32" s="356">
        <v>39922.71596470767</v>
      </c>
      <c r="P32" s="360">
        <v>40110.099137200137</v>
      </c>
    </row>
    <row r="33" spans="1:16" ht="39.75" customHeight="1">
      <c r="A33" s="441"/>
      <c r="B33" s="375"/>
      <c r="C33" s="353" t="s">
        <v>205</v>
      </c>
      <c r="D33" s="374"/>
      <c r="E33" s="351">
        <v>10621.189026180442</v>
      </c>
      <c r="F33" s="351">
        <v>10869.368558850269</v>
      </c>
      <c r="G33" s="351">
        <v>10212.544042887001</v>
      </c>
      <c r="H33" s="373">
        <v>9856.3280440037652</v>
      </c>
      <c r="I33" s="351">
        <v>9956.8205199806653</v>
      </c>
      <c r="J33" s="351">
        <v>9721.9173356251995</v>
      </c>
      <c r="K33" s="351">
        <v>9334.6446412741534</v>
      </c>
      <c r="L33" s="351">
        <v>8671.1118093777313</v>
      </c>
      <c r="M33" s="351">
        <v>8630.6823786798086</v>
      </c>
      <c r="N33" s="351">
        <v>8920.7513683423931</v>
      </c>
      <c r="O33" s="351">
        <v>9128.5461498823242</v>
      </c>
      <c r="P33" s="350">
        <v>9145.3916937882877</v>
      </c>
    </row>
    <row r="34" spans="1:16" ht="39.75" customHeight="1">
      <c r="A34" s="433" t="s">
        <v>204</v>
      </c>
      <c r="B34" s="371"/>
      <c r="C34" s="358" t="s">
        <v>203</v>
      </c>
      <c r="D34" s="369"/>
      <c r="E34" s="356">
        <v>40512.367784388218</v>
      </c>
      <c r="F34" s="356">
        <v>40137.346184670998</v>
      </c>
      <c r="G34" s="356">
        <v>38963.671322367802</v>
      </c>
      <c r="H34" s="368">
        <v>37440.33930049678</v>
      </c>
      <c r="I34" s="356">
        <v>35855.364922098408</v>
      </c>
      <c r="J34" s="356">
        <v>35485.056694594641</v>
      </c>
      <c r="K34" s="356">
        <v>34489.261173264211</v>
      </c>
      <c r="L34" s="356">
        <v>31822.248878108003</v>
      </c>
      <c r="M34" s="356">
        <v>32055.882533190728</v>
      </c>
      <c r="N34" s="372">
        <v>32857.368551525804</v>
      </c>
      <c r="O34" s="372">
        <v>32002.152359705538</v>
      </c>
      <c r="P34" s="360">
        <v>32681.738569619483</v>
      </c>
    </row>
    <row r="35" spans="1:16" ht="39.75" customHeight="1">
      <c r="A35" s="434"/>
      <c r="B35" s="371"/>
      <c r="C35" s="358" t="s">
        <v>163</v>
      </c>
      <c r="D35" s="369"/>
      <c r="E35" s="356">
        <v>7573.6867087950586</v>
      </c>
      <c r="F35" s="356">
        <v>7301.7993522689485</v>
      </c>
      <c r="G35" s="356">
        <v>6880.9316688232411</v>
      </c>
      <c r="H35" s="368">
        <v>6810.9566567775637</v>
      </c>
      <c r="I35" s="356">
        <v>6689.4047141378496</v>
      </c>
      <c r="J35" s="356">
        <v>6771.8194552483392</v>
      </c>
      <c r="K35" s="356">
        <v>6532.122196527348</v>
      </c>
      <c r="L35" s="356">
        <v>6951.7034155877445</v>
      </c>
      <c r="M35" s="356">
        <v>6582.4600545265748</v>
      </c>
      <c r="N35" s="356">
        <v>6890.6370590858214</v>
      </c>
      <c r="O35" s="356">
        <v>6568.4295198278987</v>
      </c>
      <c r="P35" s="360">
        <v>6440.1765829952792</v>
      </c>
    </row>
    <row r="36" spans="1:16" ht="39.75" customHeight="1">
      <c r="A36" s="434"/>
      <c r="B36" s="371"/>
      <c r="C36" s="358" t="s">
        <v>164</v>
      </c>
      <c r="D36" s="369"/>
      <c r="E36" s="356">
        <v>5117.659995117494</v>
      </c>
      <c r="F36" s="356">
        <v>6613.3846758869813</v>
      </c>
      <c r="G36" s="356">
        <v>6044.2848106269576</v>
      </c>
      <c r="H36" s="368">
        <v>6411.9490212357787</v>
      </c>
      <c r="I36" s="356">
        <v>6428.1845115458727</v>
      </c>
      <c r="J36" s="356">
        <v>6431.9413858585904</v>
      </c>
      <c r="K36" s="356">
        <v>5995.9954366276415</v>
      </c>
      <c r="L36" s="356">
        <v>5541.0662048529348</v>
      </c>
      <c r="M36" s="356">
        <v>5548.3082145866265</v>
      </c>
      <c r="N36" s="356">
        <v>5592.4172403570365</v>
      </c>
      <c r="O36" s="356">
        <v>5605.4200462472836</v>
      </c>
      <c r="P36" s="360">
        <v>5553.7112949497059</v>
      </c>
    </row>
    <row r="37" spans="1:16" ht="39.75" customHeight="1">
      <c r="A37" s="434"/>
      <c r="B37" s="370"/>
      <c r="C37" s="358" t="s">
        <v>165</v>
      </c>
      <c r="D37" s="369"/>
      <c r="E37" s="356">
        <v>1394.5628285851253</v>
      </c>
      <c r="F37" s="356">
        <v>1344.9055096359714</v>
      </c>
      <c r="G37" s="356">
        <v>1236.2265069231107</v>
      </c>
      <c r="H37" s="368">
        <v>1294.8049332495088</v>
      </c>
      <c r="I37" s="356">
        <v>1390.5776410843528</v>
      </c>
      <c r="J37" s="356">
        <v>1353.7012690608954</v>
      </c>
      <c r="K37" s="356">
        <v>1130.783170635035</v>
      </c>
      <c r="L37" s="356">
        <v>1002.9374818249003</v>
      </c>
      <c r="M37" s="356">
        <v>925.20152397076515</v>
      </c>
      <c r="N37" s="356">
        <v>984.00443069592609</v>
      </c>
      <c r="O37" s="356">
        <v>942.01958595282167</v>
      </c>
      <c r="P37" s="360">
        <v>990.42315005525927</v>
      </c>
    </row>
    <row r="38" spans="1:16" ht="39.75" customHeight="1" thickBot="1">
      <c r="A38" s="435"/>
      <c r="B38" s="367"/>
      <c r="C38" s="366" t="s">
        <v>202</v>
      </c>
      <c r="D38" s="365"/>
      <c r="E38" s="363">
        <v>42760.660643717652</v>
      </c>
      <c r="F38" s="363">
        <v>42118.791591715904</v>
      </c>
      <c r="G38" s="363">
        <v>41593.815121940017</v>
      </c>
      <c r="H38" s="364">
        <v>40059.120859804279</v>
      </c>
      <c r="I38" s="363">
        <v>41331.602250584532</v>
      </c>
      <c r="J38" s="363">
        <v>41035.735440998673</v>
      </c>
      <c r="K38" s="363">
        <v>39253.435243077576</v>
      </c>
      <c r="L38" s="363">
        <v>36601.019439824551</v>
      </c>
      <c r="M38" s="363">
        <v>35139.262825601269</v>
      </c>
      <c r="N38" s="362">
        <v>36742.423051628524</v>
      </c>
      <c r="O38" s="362">
        <v>36078.718375294593</v>
      </c>
      <c r="P38" s="361">
        <v>36783.43712792272</v>
      </c>
    </row>
    <row r="39" spans="1:16" ht="39.75" customHeight="1" thickTop="1">
      <c r="A39" s="436" t="s">
        <v>246</v>
      </c>
      <c r="B39" s="359"/>
      <c r="C39" s="358" t="s">
        <v>201</v>
      </c>
      <c r="D39" s="357"/>
      <c r="E39" s="356">
        <v>1325416.3307471538</v>
      </c>
      <c r="F39" s="356">
        <v>1294306.8109649513</v>
      </c>
      <c r="G39" s="356">
        <v>1341917.2397693519</v>
      </c>
      <c r="H39" s="356">
        <v>1349724.0000781857</v>
      </c>
      <c r="I39" s="356">
        <v>1430649.9393824185</v>
      </c>
      <c r="J39" s="356">
        <v>1422467.1048047671</v>
      </c>
      <c r="K39" s="356">
        <v>1444764.6298391887</v>
      </c>
      <c r="L39" s="356">
        <v>1298138.9012439083</v>
      </c>
      <c r="M39" s="356">
        <v>1207032.2791286716</v>
      </c>
      <c r="N39" s="356">
        <v>1329168.1360395122</v>
      </c>
      <c r="O39" s="356">
        <v>1328100.3396187471</v>
      </c>
      <c r="P39" s="360">
        <v>1382163.4092525649</v>
      </c>
    </row>
    <row r="40" spans="1:16" ht="39.75" customHeight="1">
      <c r="A40" s="436"/>
      <c r="B40" s="359"/>
      <c r="C40" s="358" t="s">
        <v>200</v>
      </c>
      <c r="D40" s="357"/>
      <c r="E40" s="356">
        <v>273503.00200689473</v>
      </c>
      <c r="F40" s="356">
        <v>275119.37783671042</v>
      </c>
      <c r="G40" s="356">
        <v>269356.13672772743</v>
      </c>
      <c r="H40" s="356">
        <v>272108.86490365921</v>
      </c>
      <c r="I40" s="356">
        <v>279160.18827405968</v>
      </c>
      <c r="J40" s="356">
        <v>273882.36340806424</v>
      </c>
      <c r="K40" s="356">
        <v>270078.42379405902</v>
      </c>
      <c r="L40" s="356">
        <v>253793.84830296968</v>
      </c>
      <c r="M40" s="356">
        <v>253369.39864482562</v>
      </c>
      <c r="N40" s="356">
        <v>268219.56334376824</v>
      </c>
      <c r="O40" s="356">
        <v>270148.19765548932</v>
      </c>
      <c r="P40" s="360">
        <v>273379.24863277446</v>
      </c>
    </row>
    <row r="41" spans="1:16" ht="39.75" customHeight="1">
      <c r="A41" s="436"/>
      <c r="B41" s="359"/>
      <c r="C41" s="358" t="s">
        <v>199</v>
      </c>
      <c r="D41" s="357"/>
      <c r="E41" s="356">
        <v>231773.14712859804</v>
      </c>
      <c r="F41" s="356">
        <v>233170.9881823122</v>
      </c>
      <c r="G41" s="356">
        <v>226514.26337568386</v>
      </c>
      <c r="H41" s="356">
        <v>223889.12661402425</v>
      </c>
      <c r="I41" s="356">
        <v>226212.30656278357</v>
      </c>
      <c r="J41" s="356">
        <v>228620.76106263607</v>
      </c>
      <c r="K41" s="356">
        <v>216054.47157255071</v>
      </c>
      <c r="L41" s="356">
        <v>204472.88933217747</v>
      </c>
      <c r="M41" s="356">
        <v>204919.40194212546</v>
      </c>
      <c r="N41" s="356">
        <v>219549.67843807483</v>
      </c>
      <c r="O41" s="356">
        <v>219233.6534421182</v>
      </c>
      <c r="P41" s="360">
        <v>219104.65452113899</v>
      </c>
    </row>
    <row r="42" spans="1:16" ht="39.75" customHeight="1">
      <c r="A42" s="436"/>
      <c r="B42" s="359"/>
      <c r="C42" s="358" t="s">
        <v>198</v>
      </c>
      <c r="D42" s="357"/>
      <c r="E42" s="356">
        <v>187883.09066367129</v>
      </c>
      <c r="F42" s="356">
        <v>181267.74798610559</v>
      </c>
      <c r="G42" s="356">
        <v>198472.82732947663</v>
      </c>
      <c r="H42" s="356">
        <v>211894.70859356286</v>
      </c>
      <c r="I42" s="356">
        <v>182253.02943282702</v>
      </c>
      <c r="J42" s="356">
        <v>193281.21521022241</v>
      </c>
      <c r="K42" s="356">
        <v>179538.70139965232</v>
      </c>
      <c r="L42" s="356">
        <v>217135.31341530359</v>
      </c>
      <c r="M42" s="356">
        <v>167151.61403094156</v>
      </c>
      <c r="N42" s="356">
        <v>177490.55694924452</v>
      </c>
      <c r="O42" s="356">
        <v>221151.80067040087</v>
      </c>
      <c r="P42" s="360">
        <v>184311.53403312608</v>
      </c>
    </row>
    <row r="43" spans="1:16" ht="39.75" customHeight="1">
      <c r="A43" s="436"/>
      <c r="B43" s="359"/>
      <c r="C43" s="358" t="s">
        <v>197</v>
      </c>
      <c r="D43" s="357"/>
      <c r="E43" s="356">
        <v>182277.21581427928</v>
      </c>
      <c r="F43" s="356">
        <v>189060.36740989736</v>
      </c>
      <c r="G43" s="356">
        <v>185521.49136868495</v>
      </c>
      <c r="H43" s="356">
        <v>187015.56089238721</v>
      </c>
      <c r="I43" s="356">
        <v>194342.36831776446</v>
      </c>
      <c r="J43" s="356">
        <v>196817.53214493947</v>
      </c>
      <c r="K43" s="356">
        <v>186440.68803246942</v>
      </c>
      <c r="L43" s="356">
        <v>167945.67235268277</v>
      </c>
      <c r="M43" s="356">
        <v>170758.94469394838</v>
      </c>
      <c r="N43" s="356">
        <v>180707.36635193173</v>
      </c>
      <c r="O43" s="356">
        <v>186145.78686835477</v>
      </c>
      <c r="P43" s="360">
        <v>187953.62555529305</v>
      </c>
    </row>
    <row r="44" spans="1:16" ht="39.75" customHeight="1">
      <c r="A44" s="436"/>
      <c r="B44" s="359"/>
      <c r="C44" s="358" t="s">
        <v>196</v>
      </c>
      <c r="D44" s="357"/>
      <c r="E44" s="356">
        <v>310254.74196730874</v>
      </c>
      <c r="F44" s="356">
        <v>311777.21769075358</v>
      </c>
      <c r="G44" s="356">
        <v>306358.90448230068</v>
      </c>
      <c r="H44" s="356">
        <v>307366.58189686172</v>
      </c>
      <c r="I44" s="356">
        <v>304312.86863271589</v>
      </c>
      <c r="J44" s="356">
        <v>305514.75352167245</v>
      </c>
      <c r="K44" s="356">
        <v>289231.19081158069</v>
      </c>
      <c r="L44" s="356">
        <v>256912.45353244056</v>
      </c>
      <c r="M44" s="356">
        <v>260340.54113211896</v>
      </c>
      <c r="N44" s="356">
        <v>293204.05396516249</v>
      </c>
      <c r="O44" s="356">
        <v>292228.3558342873</v>
      </c>
      <c r="P44" s="355">
        <v>295485.37145304243</v>
      </c>
    </row>
    <row r="45" spans="1:16" ht="39.75" customHeight="1">
      <c r="A45" s="437"/>
      <c r="B45" s="354"/>
      <c r="C45" s="353" t="s">
        <v>195</v>
      </c>
      <c r="D45" s="352"/>
      <c r="E45" s="351">
        <v>180968.32488530813</v>
      </c>
      <c r="F45" s="351">
        <v>180190.95994165938</v>
      </c>
      <c r="G45" s="351">
        <v>177421.94257283176</v>
      </c>
      <c r="H45" s="351">
        <v>172271.35142979363</v>
      </c>
      <c r="I45" s="351">
        <v>175099.03210535966</v>
      </c>
      <c r="J45" s="351">
        <v>174847.56293525512</v>
      </c>
      <c r="K45" s="351">
        <v>164572.80491022198</v>
      </c>
      <c r="L45" s="351">
        <v>151891.32533727813</v>
      </c>
      <c r="M45" s="351">
        <v>149820.42639295169</v>
      </c>
      <c r="N45" s="351">
        <v>161333.04365793522</v>
      </c>
      <c r="O45" s="351">
        <v>159562.46681252911</v>
      </c>
      <c r="P45" s="350">
        <v>162096.30524882246</v>
      </c>
    </row>
    <row r="46" spans="1:16" ht="12" customHeight="1">
      <c r="A46" s="349"/>
      <c r="B46" s="349"/>
      <c r="C46" s="349"/>
      <c r="D46" s="349"/>
      <c r="E46" s="349"/>
      <c r="F46" s="349"/>
      <c r="G46" s="349"/>
      <c r="H46" s="349"/>
      <c r="I46" s="349"/>
      <c r="J46" s="349"/>
      <c r="K46" s="349"/>
      <c r="L46" s="349"/>
      <c r="M46" s="349"/>
      <c r="N46" s="349"/>
      <c r="O46" s="348"/>
    </row>
  </sheetData>
  <mergeCells count="8">
    <mergeCell ref="A34:A38"/>
    <mergeCell ref="A39:A45"/>
    <mergeCell ref="A8:D8"/>
    <mergeCell ref="A9:A17"/>
    <mergeCell ref="A19:A21"/>
    <mergeCell ref="A22:A24"/>
    <mergeCell ref="A25:A30"/>
    <mergeCell ref="A31:A33"/>
  </mergeCells>
  <phoneticPr fontId="4"/>
  <pageMargins left="0.70866141732283461" right="0.70866141732283461" top="0.74803149606299213" bottom="0.74803149606299213" header="0.31496062992125984" footer="0.31496062992125984"/>
  <pageSetup paperSize="9" scale="4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96"/>
  <sheetViews>
    <sheetView view="pageBreakPreview" zoomScale="75" zoomScaleNormal="75" zoomScaleSheetLayoutView="75" workbookViewId="0">
      <selection activeCell="F14" sqref="F14"/>
    </sheetView>
  </sheetViews>
  <sheetFormatPr defaultRowHeight="17.25"/>
  <cols>
    <col min="1" max="1" width="0.69921875" style="197" customWidth="1"/>
    <col min="2" max="2" width="15" style="197" customWidth="1"/>
    <col min="3" max="11" width="12.19921875" style="197" customWidth="1"/>
    <col min="12" max="16384" width="8.796875" style="197"/>
  </cols>
  <sheetData>
    <row r="1" spans="1:11" ht="21">
      <c r="A1" s="2"/>
      <c r="B1" s="1"/>
      <c r="C1" s="2"/>
      <c r="D1" s="2"/>
      <c r="E1" s="2"/>
      <c r="F1" s="206" t="s">
        <v>2</v>
      </c>
      <c r="G1" s="3"/>
      <c r="H1" s="2"/>
      <c r="I1" s="2"/>
      <c r="J1" s="2"/>
      <c r="K1" s="2"/>
    </row>
    <row r="2" spans="1:11">
      <c r="A2" s="2"/>
      <c r="B2" s="4"/>
      <c r="C2" s="5" t="s">
        <v>3</v>
      </c>
      <c r="D2" s="4"/>
      <c r="E2" s="4"/>
      <c r="F2" s="4"/>
      <c r="G2" s="4"/>
      <c r="H2" s="4"/>
      <c r="I2" s="4"/>
      <c r="J2" s="4"/>
      <c r="K2" s="4"/>
    </row>
    <row r="3" spans="1:11" ht="18" thickBot="1">
      <c r="A3" s="2"/>
      <c r="B3" s="87"/>
      <c r="C3" s="7"/>
      <c r="D3" s="6"/>
      <c r="E3" s="6"/>
      <c r="F3" s="6"/>
      <c r="G3" s="6"/>
      <c r="H3" s="6"/>
      <c r="I3" s="6"/>
      <c r="J3" s="6"/>
      <c r="K3" s="6"/>
    </row>
    <row r="4" spans="1:11">
      <c r="A4" s="2"/>
      <c r="B4" s="469" t="s">
        <v>69</v>
      </c>
      <c r="C4" s="470" t="s">
        <v>4</v>
      </c>
      <c r="D4" s="8"/>
      <c r="E4" s="8"/>
      <c r="F4" s="8"/>
      <c r="G4" s="8"/>
      <c r="H4" s="8"/>
      <c r="I4" s="8"/>
      <c r="J4" s="474" t="s">
        <v>75</v>
      </c>
      <c r="K4" s="470" t="s">
        <v>76</v>
      </c>
    </row>
    <row r="5" spans="1:11">
      <c r="A5" s="2"/>
      <c r="B5" s="453"/>
      <c r="C5" s="471"/>
      <c r="D5" s="472" t="s">
        <v>108</v>
      </c>
      <c r="E5" s="472" t="s">
        <v>109</v>
      </c>
      <c r="F5" s="472" t="s">
        <v>110</v>
      </c>
      <c r="G5" s="472" t="s">
        <v>111</v>
      </c>
      <c r="H5" s="472" t="s">
        <v>112</v>
      </c>
      <c r="I5" s="472" t="s">
        <v>113</v>
      </c>
      <c r="J5" s="475"/>
      <c r="K5" s="471"/>
    </row>
    <row r="6" spans="1:11">
      <c r="A6" s="2"/>
      <c r="B6" s="454"/>
      <c r="C6" s="9" t="s">
        <v>77</v>
      </c>
      <c r="D6" s="473"/>
      <c r="E6" s="473"/>
      <c r="F6" s="473"/>
      <c r="G6" s="473"/>
      <c r="H6" s="473"/>
      <c r="I6" s="473"/>
      <c r="J6" s="10" t="s">
        <v>78</v>
      </c>
      <c r="K6" s="10" t="s">
        <v>78</v>
      </c>
    </row>
    <row r="7" spans="1:11">
      <c r="A7" s="2"/>
      <c r="B7" s="137"/>
      <c r="C7" s="13" t="s">
        <v>107</v>
      </c>
      <c r="D7" s="2"/>
      <c r="E7" s="2"/>
      <c r="F7" s="193" t="s">
        <v>114</v>
      </c>
      <c r="G7" s="2"/>
      <c r="H7" s="2"/>
      <c r="I7" s="157"/>
      <c r="J7" s="444" t="s">
        <v>114</v>
      </c>
      <c r="K7" s="445"/>
    </row>
    <row r="8" spans="1:11">
      <c r="A8" s="2"/>
      <c r="B8" s="194" t="s">
        <v>115</v>
      </c>
      <c r="C8" s="16">
        <v>99.6</v>
      </c>
      <c r="D8" s="15">
        <v>115.5</v>
      </c>
      <c r="E8" s="15">
        <v>68.2</v>
      </c>
      <c r="F8" s="15">
        <v>93.7</v>
      </c>
      <c r="G8" s="15">
        <v>96.6</v>
      </c>
      <c r="H8" s="15">
        <v>88.7</v>
      </c>
      <c r="I8" s="15">
        <v>100</v>
      </c>
      <c r="J8" s="14">
        <v>110.7</v>
      </c>
      <c r="K8" s="18">
        <v>109.3</v>
      </c>
    </row>
    <row r="9" spans="1:11">
      <c r="A9" s="2"/>
      <c r="B9" s="158" t="s">
        <v>43</v>
      </c>
      <c r="C9" s="16">
        <v>85.8</v>
      </c>
      <c r="D9" s="15">
        <v>80.2</v>
      </c>
      <c r="E9" s="15">
        <v>103.9</v>
      </c>
      <c r="F9" s="15">
        <v>72.900000000000006</v>
      </c>
      <c r="G9" s="15">
        <v>97.9</v>
      </c>
      <c r="H9" s="15">
        <v>90.5</v>
      </c>
      <c r="I9" s="15">
        <v>96</v>
      </c>
      <c r="J9" s="14">
        <v>86.5</v>
      </c>
      <c r="K9" s="18">
        <v>90.7</v>
      </c>
    </row>
    <row r="10" spans="1:11">
      <c r="A10" s="2"/>
      <c r="B10" s="158" t="s">
        <v>65</v>
      </c>
      <c r="C10" s="16">
        <v>100</v>
      </c>
      <c r="D10" s="15">
        <v>100</v>
      </c>
      <c r="E10" s="15">
        <v>100</v>
      </c>
      <c r="F10" s="15">
        <v>100</v>
      </c>
      <c r="G10" s="15">
        <v>100</v>
      </c>
      <c r="H10" s="15">
        <v>100</v>
      </c>
      <c r="I10" s="15">
        <v>100</v>
      </c>
      <c r="J10" s="14">
        <v>100</v>
      </c>
      <c r="K10" s="18">
        <v>100</v>
      </c>
    </row>
    <row r="11" spans="1:11">
      <c r="A11" s="2"/>
      <c r="B11" s="158" t="s">
        <v>73</v>
      </c>
      <c r="C11" s="16">
        <v>106.5</v>
      </c>
      <c r="D11" s="15">
        <v>104.2</v>
      </c>
      <c r="E11" s="15">
        <v>91.3</v>
      </c>
      <c r="F11" s="15">
        <v>117.6</v>
      </c>
      <c r="G11" s="15">
        <v>104.2</v>
      </c>
      <c r="H11" s="15">
        <v>90.8</v>
      </c>
      <c r="I11" s="15">
        <v>101.3</v>
      </c>
      <c r="J11" s="14">
        <v>97.2</v>
      </c>
      <c r="K11" s="18">
        <v>102.4</v>
      </c>
    </row>
    <row r="12" spans="1:11">
      <c r="A12" s="2"/>
      <c r="B12" s="158" t="s">
        <v>122</v>
      </c>
      <c r="C12" s="16">
        <v>100.2</v>
      </c>
      <c r="D12" s="15">
        <v>100.3</v>
      </c>
      <c r="E12" s="15">
        <v>81.599999999999994</v>
      </c>
      <c r="F12" s="15">
        <v>104.4</v>
      </c>
      <c r="G12" s="15">
        <v>101.9</v>
      </c>
      <c r="H12" s="15">
        <v>90.8</v>
      </c>
      <c r="I12" s="15">
        <v>103</v>
      </c>
      <c r="J12" s="14">
        <v>97.8</v>
      </c>
      <c r="K12" s="18">
        <v>101.5</v>
      </c>
    </row>
    <row r="13" spans="1:11">
      <c r="A13" s="2"/>
      <c r="B13" s="195" t="s">
        <v>123</v>
      </c>
      <c r="C13" s="203">
        <v>99.8</v>
      </c>
      <c r="D13" s="15">
        <v>101</v>
      </c>
      <c r="E13" s="15">
        <v>51.3</v>
      </c>
      <c r="F13" s="15">
        <v>102.7</v>
      </c>
      <c r="G13" s="15">
        <v>110.4</v>
      </c>
      <c r="H13" s="15">
        <v>87.3</v>
      </c>
      <c r="I13" s="15">
        <v>103.7</v>
      </c>
      <c r="J13" s="14">
        <v>97</v>
      </c>
      <c r="K13" s="192">
        <v>100</v>
      </c>
    </row>
    <row r="14" spans="1:11">
      <c r="A14" s="2"/>
      <c r="B14" s="195" t="s">
        <v>140</v>
      </c>
      <c r="C14" s="203">
        <v>103.7</v>
      </c>
      <c r="D14" s="15">
        <v>93.2</v>
      </c>
      <c r="E14" s="15">
        <v>64.5</v>
      </c>
      <c r="F14" s="15">
        <v>117.3</v>
      </c>
      <c r="G14" s="15">
        <v>109.8</v>
      </c>
      <c r="H14" s="15">
        <v>87.9</v>
      </c>
      <c r="I14" s="15">
        <v>101.5</v>
      </c>
      <c r="J14" s="14">
        <v>99</v>
      </c>
      <c r="K14" s="192">
        <v>103.1</v>
      </c>
    </row>
    <row r="15" spans="1:11">
      <c r="A15" s="2"/>
      <c r="B15" s="195"/>
      <c r="C15" s="203"/>
      <c r="D15" s="15"/>
      <c r="E15" s="15"/>
      <c r="F15" s="15"/>
      <c r="G15" s="15"/>
      <c r="H15" s="15"/>
      <c r="I15" s="15"/>
      <c r="J15" s="14"/>
      <c r="K15" s="192"/>
    </row>
    <row r="16" spans="1:11">
      <c r="A16" s="2"/>
      <c r="B16" s="159"/>
      <c r="C16" s="448" t="s">
        <v>5</v>
      </c>
      <c r="D16" s="449"/>
      <c r="E16" s="449"/>
      <c r="F16" s="449"/>
      <c r="G16" s="449"/>
      <c r="H16" s="449"/>
      <c r="I16" s="450"/>
      <c r="J16" s="446" t="s">
        <v>119</v>
      </c>
      <c r="K16" s="447"/>
    </row>
    <row r="17" spans="1:11">
      <c r="A17" s="2"/>
      <c r="B17" s="160" t="s">
        <v>8</v>
      </c>
      <c r="C17" s="203">
        <v>107</v>
      </c>
      <c r="D17" s="192">
        <v>104.6</v>
      </c>
      <c r="E17" s="17">
        <v>111.6</v>
      </c>
      <c r="F17" s="17">
        <v>116.9</v>
      </c>
      <c r="G17" s="17">
        <v>106.1</v>
      </c>
      <c r="H17" s="17">
        <v>86.9</v>
      </c>
      <c r="I17" s="187">
        <v>101.5</v>
      </c>
      <c r="J17" s="186">
        <v>99.5</v>
      </c>
      <c r="K17" s="415">
        <v>104.2</v>
      </c>
    </row>
    <row r="18" spans="1:11">
      <c r="A18" s="2"/>
      <c r="B18" s="160" t="s">
        <v>9</v>
      </c>
      <c r="C18" s="203">
        <v>104.6</v>
      </c>
      <c r="D18" s="192">
        <v>94.8</v>
      </c>
      <c r="E18" s="17">
        <v>96.1</v>
      </c>
      <c r="F18" s="17">
        <v>115.6</v>
      </c>
      <c r="G18" s="17">
        <v>103</v>
      </c>
      <c r="H18" s="17">
        <v>90.3</v>
      </c>
      <c r="I18" s="187">
        <v>101.7</v>
      </c>
      <c r="J18" s="186">
        <v>97.6</v>
      </c>
      <c r="K18" s="415">
        <v>102.5</v>
      </c>
    </row>
    <row r="19" spans="1:11">
      <c r="A19" s="2"/>
      <c r="B19" s="160" t="s">
        <v>10</v>
      </c>
      <c r="C19" s="203">
        <v>99.4</v>
      </c>
      <c r="D19" s="192">
        <v>88.9</v>
      </c>
      <c r="E19" s="17">
        <v>45.8</v>
      </c>
      <c r="F19" s="17">
        <v>117.3</v>
      </c>
      <c r="G19" s="17">
        <v>95.5</v>
      </c>
      <c r="H19" s="17">
        <v>87.5</v>
      </c>
      <c r="I19" s="187">
        <v>101.7</v>
      </c>
      <c r="J19" s="186">
        <v>97.6</v>
      </c>
      <c r="K19" s="415">
        <v>103.4</v>
      </c>
    </row>
    <row r="20" spans="1:11">
      <c r="A20" s="2"/>
      <c r="B20" s="160" t="s">
        <v>11</v>
      </c>
      <c r="C20" s="203">
        <v>92.9</v>
      </c>
      <c r="D20" s="192">
        <v>80.5</v>
      </c>
      <c r="E20" s="17">
        <v>38.5</v>
      </c>
      <c r="F20" s="192">
        <v>105.3</v>
      </c>
      <c r="G20" s="17">
        <v>100.8</v>
      </c>
      <c r="H20" s="192">
        <v>81.8</v>
      </c>
      <c r="I20" s="187">
        <v>101.7</v>
      </c>
      <c r="J20" s="186">
        <v>96.5</v>
      </c>
      <c r="K20" s="415">
        <v>98.9</v>
      </c>
    </row>
    <row r="21" spans="1:11">
      <c r="A21" s="2"/>
      <c r="B21" s="160" t="s">
        <v>135</v>
      </c>
      <c r="C21" s="203">
        <v>97.7</v>
      </c>
      <c r="D21" s="192">
        <v>84</v>
      </c>
      <c r="E21" s="17">
        <v>45.2</v>
      </c>
      <c r="F21" s="192">
        <v>110.3</v>
      </c>
      <c r="G21" s="17">
        <v>106.9</v>
      </c>
      <c r="H21" s="192">
        <v>87.3</v>
      </c>
      <c r="I21" s="187">
        <v>100.7</v>
      </c>
      <c r="J21" s="186">
        <v>98.2</v>
      </c>
      <c r="K21" s="415">
        <v>104.1</v>
      </c>
    </row>
    <row r="22" spans="1:11">
      <c r="A22" s="2"/>
      <c r="B22" s="160" t="s">
        <v>136</v>
      </c>
      <c r="C22" s="203">
        <v>102.8</v>
      </c>
      <c r="D22" s="192">
        <v>87.1</v>
      </c>
      <c r="E22" s="17">
        <v>62.9</v>
      </c>
      <c r="F22" s="192">
        <v>127.1</v>
      </c>
      <c r="G22" s="17">
        <v>101.1</v>
      </c>
      <c r="H22" s="192">
        <v>58</v>
      </c>
      <c r="I22" s="187">
        <v>97.7</v>
      </c>
      <c r="J22" s="186">
        <v>98.5</v>
      </c>
      <c r="K22" s="415">
        <v>106</v>
      </c>
    </row>
    <row r="23" spans="1:11">
      <c r="A23" s="2"/>
      <c r="B23" s="160" t="s">
        <v>105</v>
      </c>
      <c r="C23" s="203">
        <v>98.2</v>
      </c>
      <c r="D23" s="192">
        <v>82.8</v>
      </c>
      <c r="E23" s="17">
        <v>39</v>
      </c>
      <c r="F23" s="192">
        <v>114.2</v>
      </c>
      <c r="G23" s="17">
        <v>108.1</v>
      </c>
      <c r="H23" s="192">
        <v>86.6</v>
      </c>
      <c r="I23" s="187">
        <v>96</v>
      </c>
      <c r="J23" s="186">
        <v>98</v>
      </c>
      <c r="K23" s="415">
        <v>101.2</v>
      </c>
    </row>
    <row r="24" spans="1:11">
      <c r="A24" s="2"/>
      <c r="B24" s="160" t="s">
        <v>147</v>
      </c>
      <c r="C24" s="203">
        <v>108.6</v>
      </c>
      <c r="D24" s="192">
        <v>83.4</v>
      </c>
      <c r="E24" s="17">
        <v>36.1</v>
      </c>
      <c r="F24" s="192">
        <v>134.5</v>
      </c>
      <c r="G24" s="17">
        <v>121</v>
      </c>
      <c r="H24" s="192">
        <v>91.7</v>
      </c>
      <c r="I24" s="187">
        <v>97</v>
      </c>
      <c r="J24" s="186">
        <v>98.1</v>
      </c>
      <c r="K24" s="415">
        <v>102.1</v>
      </c>
    </row>
    <row r="25" spans="1:11">
      <c r="A25" s="2"/>
      <c r="B25" s="160" t="s">
        <v>144</v>
      </c>
      <c r="C25" s="203">
        <v>105.2</v>
      </c>
      <c r="D25" s="192">
        <v>83.3</v>
      </c>
      <c r="E25" s="17">
        <v>62.3</v>
      </c>
      <c r="F25" s="17">
        <v>117.4</v>
      </c>
      <c r="G25" s="17">
        <v>130.80000000000001</v>
      </c>
      <c r="H25" s="18">
        <v>82.7</v>
      </c>
      <c r="I25" s="23">
        <v>99.7</v>
      </c>
      <c r="J25" s="186">
        <v>102.2</v>
      </c>
      <c r="K25" s="415">
        <v>110.5</v>
      </c>
    </row>
    <row r="26" spans="1:11">
      <c r="A26" s="2"/>
      <c r="B26" s="160" t="s">
        <v>148</v>
      </c>
      <c r="C26" s="203">
        <v>100.2</v>
      </c>
      <c r="D26" s="192">
        <v>79.2</v>
      </c>
      <c r="E26" s="17">
        <v>73</v>
      </c>
      <c r="F26" s="17">
        <v>114.5</v>
      </c>
      <c r="G26" s="17">
        <v>115.9</v>
      </c>
      <c r="H26" s="18">
        <v>86.1</v>
      </c>
      <c r="I26" s="23">
        <v>103.6</v>
      </c>
      <c r="J26" s="186">
        <v>99</v>
      </c>
      <c r="K26" s="415">
        <v>105.9</v>
      </c>
    </row>
    <row r="27" spans="1:11">
      <c r="A27" s="2"/>
      <c r="B27" s="160" t="s">
        <v>6</v>
      </c>
      <c r="C27" s="203">
        <v>97.3</v>
      </c>
      <c r="D27" s="192">
        <v>75.099999999999994</v>
      </c>
      <c r="E27" s="17">
        <v>75.5</v>
      </c>
      <c r="F27" s="17">
        <v>115.6</v>
      </c>
      <c r="G27" s="17">
        <v>103.4</v>
      </c>
      <c r="H27" s="18">
        <v>83.9</v>
      </c>
      <c r="I27" s="23">
        <v>103.2</v>
      </c>
      <c r="J27" s="186">
        <v>98.2</v>
      </c>
      <c r="K27" s="415">
        <v>106.5</v>
      </c>
    </row>
    <row r="28" spans="1:11">
      <c r="A28" s="2"/>
      <c r="B28" s="160" t="s">
        <v>7</v>
      </c>
      <c r="C28" s="203" t="s">
        <v>271</v>
      </c>
      <c r="D28" s="192">
        <v>70.7</v>
      </c>
      <c r="E28" s="17">
        <v>73.5</v>
      </c>
      <c r="F28" s="17">
        <v>114.1</v>
      </c>
      <c r="G28" s="17">
        <v>101.6</v>
      </c>
      <c r="H28" s="18">
        <v>85.9</v>
      </c>
      <c r="I28" s="23">
        <v>105.5</v>
      </c>
      <c r="J28" s="186">
        <v>99.3</v>
      </c>
      <c r="K28" s="415">
        <v>102.1</v>
      </c>
    </row>
    <row r="29" spans="1:11">
      <c r="A29" s="2"/>
      <c r="B29" s="160" t="s">
        <v>8</v>
      </c>
      <c r="C29" s="203" t="s">
        <v>270</v>
      </c>
      <c r="D29" s="192">
        <v>66.099999999999994</v>
      </c>
      <c r="E29" s="17">
        <v>122.8</v>
      </c>
      <c r="F29" s="17">
        <v>101.1</v>
      </c>
      <c r="G29" s="17">
        <v>112.1</v>
      </c>
      <c r="H29" s="18">
        <v>86.8</v>
      </c>
      <c r="I29" s="23">
        <v>104.8</v>
      </c>
      <c r="J29" s="186">
        <v>97.2</v>
      </c>
      <c r="K29" s="192" t="s">
        <v>266</v>
      </c>
    </row>
    <row r="30" spans="1:11" ht="18" thickBot="1">
      <c r="A30" s="2"/>
      <c r="B30" s="218"/>
      <c r="C30" s="24"/>
      <c r="D30" s="25"/>
      <c r="E30" s="26"/>
      <c r="F30" s="26"/>
      <c r="G30" s="26"/>
      <c r="H30" s="26"/>
      <c r="I30" s="27"/>
      <c r="J30" s="24"/>
      <c r="K30" s="25"/>
    </row>
    <row r="31" spans="1:11">
      <c r="A31" s="2"/>
      <c r="B31" s="2"/>
      <c r="C31" s="28" t="s">
        <v>155</v>
      </c>
      <c r="D31" s="2"/>
      <c r="E31" s="61"/>
      <c r="F31" s="61"/>
      <c r="G31" s="2"/>
      <c r="H31" s="2"/>
      <c r="I31" s="2"/>
      <c r="J31" s="2"/>
      <c r="K31" s="2"/>
    </row>
    <row r="32" spans="1:11">
      <c r="A32" s="2"/>
      <c r="B32" s="2"/>
      <c r="C32" s="28" t="s">
        <v>272</v>
      </c>
      <c r="D32" s="2"/>
      <c r="E32" s="2"/>
      <c r="F32" s="2"/>
      <c r="G32" s="2"/>
      <c r="H32" s="2"/>
      <c r="I32" s="2"/>
      <c r="J32" s="2"/>
      <c r="K32" s="2"/>
    </row>
    <row r="33" spans="1:11">
      <c r="A33" s="2"/>
      <c r="B33" s="2"/>
      <c r="C33" s="28"/>
      <c r="D33" s="2"/>
      <c r="E33" s="2"/>
      <c r="F33" s="2"/>
      <c r="G33" s="2"/>
      <c r="H33" s="2"/>
      <c r="I33" s="2"/>
      <c r="J33" s="2"/>
      <c r="K33" s="2"/>
    </row>
    <row r="34" spans="1:11">
      <c r="A34" s="2"/>
      <c r="B34" s="29"/>
      <c r="C34" s="5" t="s">
        <v>101</v>
      </c>
      <c r="D34" s="30"/>
      <c r="E34" s="2"/>
      <c r="F34" s="2"/>
      <c r="G34" s="2"/>
      <c r="H34" s="2"/>
      <c r="I34" s="2"/>
      <c r="J34" s="2"/>
      <c r="K34" s="2"/>
    </row>
    <row r="35" spans="1:11" ht="18" thickBot="1">
      <c r="A35" s="2"/>
      <c r="B35" s="31"/>
      <c r="C35" s="32"/>
      <c r="D35" s="33"/>
      <c r="E35" s="6"/>
      <c r="F35" s="6"/>
      <c r="G35" s="6"/>
      <c r="H35" s="6"/>
      <c r="I35" s="6"/>
      <c r="J35" s="6"/>
      <c r="K35" s="6"/>
    </row>
    <row r="36" spans="1:11">
      <c r="A36" s="2"/>
      <c r="B36" s="451" t="s">
        <v>121</v>
      </c>
      <c r="C36" s="34" t="s">
        <v>120</v>
      </c>
      <c r="D36" s="8"/>
      <c r="E36" s="35"/>
      <c r="F36" s="4"/>
      <c r="G36" s="4"/>
      <c r="H36" s="4"/>
      <c r="I36" s="4"/>
      <c r="J36" s="4"/>
      <c r="K36" s="4"/>
    </row>
    <row r="37" spans="1:11">
      <c r="A37" s="2"/>
      <c r="B37" s="452"/>
      <c r="C37" s="114" t="s">
        <v>70</v>
      </c>
      <c r="D37" s="156" t="s">
        <v>71</v>
      </c>
      <c r="E37" s="12"/>
      <c r="F37" s="4"/>
      <c r="G37" s="37"/>
      <c r="H37" s="38"/>
      <c r="I37" s="39"/>
      <c r="J37" s="37"/>
      <c r="K37" s="30"/>
    </row>
    <row r="38" spans="1:11">
      <c r="A38" s="2"/>
      <c r="B38" s="40"/>
      <c r="C38" s="185" t="s">
        <v>117</v>
      </c>
      <c r="D38" s="41"/>
      <c r="E38" s="42"/>
      <c r="F38" s="4"/>
      <c r="G38" s="43"/>
      <c r="H38" s="38"/>
      <c r="I38" s="38"/>
      <c r="J38" s="38"/>
      <c r="K38" s="43"/>
    </row>
    <row r="39" spans="1:11">
      <c r="A39" s="2"/>
      <c r="B39" s="194" t="s">
        <v>141</v>
      </c>
      <c r="C39" s="46">
        <v>123.3</v>
      </c>
      <c r="D39" s="46">
        <v>59.5</v>
      </c>
      <c r="E39" s="42"/>
      <c r="F39" s="4"/>
      <c r="G39" s="4"/>
      <c r="H39" s="38"/>
      <c r="I39" s="38"/>
      <c r="J39" s="47"/>
      <c r="K39" s="38"/>
    </row>
    <row r="40" spans="1:11">
      <c r="A40" s="2"/>
      <c r="B40" s="158" t="s">
        <v>25</v>
      </c>
      <c r="C40" s="46">
        <v>114.6</v>
      </c>
      <c r="D40" s="48">
        <v>38.1</v>
      </c>
      <c r="E40" s="49"/>
      <c r="F40" s="50"/>
      <c r="G40" s="50"/>
      <c r="H40" s="50"/>
      <c r="I40" s="50"/>
      <c r="J40" s="51"/>
      <c r="K40" s="51"/>
    </row>
    <row r="41" spans="1:11">
      <c r="A41" s="2"/>
      <c r="B41" s="158" t="s">
        <v>43</v>
      </c>
      <c r="C41" s="48">
        <v>87.3</v>
      </c>
      <c r="D41" s="48">
        <v>41.7</v>
      </c>
      <c r="E41" s="49"/>
      <c r="F41" s="50"/>
      <c r="G41" s="50"/>
      <c r="H41" s="50"/>
      <c r="I41" s="50"/>
      <c r="J41" s="51"/>
      <c r="K41" s="51"/>
    </row>
    <row r="42" spans="1:11">
      <c r="A42" s="2"/>
      <c r="B42" s="158" t="s">
        <v>65</v>
      </c>
      <c r="C42" s="48">
        <v>100.00000000000001</v>
      </c>
      <c r="D42" s="48">
        <v>64.3</v>
      </c>
      <c r="E42" s="49"/>
      <c r="F42" s="50"/>
      <c r="G42" s="50"/>
      <c r="H42" s="50"/>
      <c r="I42" s="50"/>
      <c r="J42" s="51"/>
      <c r="K42" s="51"/>
    </row>
    <row r="43" spans="1:11">
      <c r="A43" s="2"/>
      <c r="B43" s="158" t="s">
        <v>73</v>
      </c>
      <c r="C43" s="48">
        <v>107.9</v>
      </c>
      <c r="D43" s="48">
        <v>52.4</v>
      </c>
      <c r="E43" s="49"/>
      <c r="F43" s="50"/>
      <c r="G43" s="50"/>
      <c r="H43" s="50"/>
      <c r="I43" s="50"/>
      <c r="J43" s="51"/>
      <c r="K43" s="51"/>
    </row>
    <row r="44" spans="1:11">
      <c r="A44" s="2"/>
      <c r="B44" s="158" t="s">
        <v>122</v>
      </c>
      <c r="C44" s="48">
        <v>101.3</v>
      </c>
      <c r="D44" s="48">
        <v>46.4</v>
      </c>
      <c r="E44" s="50"/>
      <c r="F44" s="50"/>
      <c r="G44" s="50"/>
      <c r="H44" s="50"/>
      <c r="I44" s="50"/>
      <c r="J44" s="51"/>
      <c r="K44" s="51"/>
    </row>
    <row r="45" spans="1:11">
      <c r="A45" s="2"/>
      <c r="B45" s="195" t="s">
        <v>123</v>
      </c>
      <c r="C45" s="48">
        <v>100.6</v>
      </c>
      <c r="D45" s="44">
        <v>60.7</v>
      </c>
      <c r="E45" s="42"/>
      <c r="F45" s="38"/>
      <c r="G45" s="45"/>
      <c r="H45" s="45"/>
      <c r="I45" s="38"/>
      <c r="J45" s="38"/>
      <c r="K45" s="38"/>
    </row>
    <row r="46" spans="1:11">
      <c r="A46" s="2"/>
      <c r="B46" s="195" t="s">
        <v>146</v>
      </c>
      <c r="C46" s="44">
        <v>96.6</v>
      </c>
      <c r="D46" s="44">
        <v>40.5</v>
      </c>
      <c r="E46" s="42"/>
      <c r="F46" s="38"/>
      <c r="G46" s="45"/>
      <c r="H46" s="45"/>
      <c r="I46" s="38"/>
      <c r="J46" s="38"/>
      <c r="K46" s="38"/>
    </row>
    <row r="47" spans="1:11">
      <c r="A47" s="2"/>
      <c r="B47" s="159"/>
      <c r="C47" s="48"/>
      <c r="D47" s="48"/>
      <c r="E47" s="17"/>
      <c r="F47" s="17"/>
      <c r="G47" s="52"/>
      <c r="H47" s="52"/>
      <c r="I47" s="17"/>
      <c r="J47" s="17"/>
      <c r="K47" s="17"/>
    </row>
    <row r="48" spans="1:11">
      <c r="A48" s="2"/>
      <c r="B48" s="160" t="s">
        <v>267</v>
      </c>
      <c r="C48" s="16">
        <v>101.0660277558237</v>
      </c>
      <c r="D48" s="48">
        <v>42.9</v>
      </c>
      <c r="E48" s="53"/>
      <c r="F48" s="54"/>
      <c r="G48" s="53"/>
      <c r="H48" s="52"/>
      <c r="I48" s="53"/>
      <c r="J48" s="17"/>
      <c r="K48" s="17"/>
    </row>
    <row r="49" spans="1:11">
      <c r="A49" s="2"/>
      <c r="B49" s="160" t="s">
        <v>8</v>
      </c>
      <c r="C49" s="16">
        <v>102.58959626279295</v>
      </c>
      <c r="D49" s="48">
        <v>42.9</v>
      </c>
      <c r="E49" s="53"/>
      <c r="F49" s="54"/>
      <c r="G49" s="53"/>
      <c r="H49" s="52"/>
      <c r="I49" s="53"/>
      <c r="J49" s="17"/>
      <c r="K49" s="17"/>
    </row>
    <row r="50" spans="1:11">
      <c r="A50" s="2"/>
      <c r="B50" s="160" t="s">
        <v>9</v>
      </c>
      <c r="C50" s="16">
        <v>100.69426504432923</v>
      </c>
      <c r="D50" s="48">
        <v>42.9</v>
      </c>
      <c r="E50" s="53"/>
      <c r="F50" s="54"/>
      <c r="G50" s="53"/>
      <c r="H50" s="52"/>
      <c r="I50" s="53"/>
      <c r="J50" s="17"/>
      <c r="K50" s="17"/>
    </row>
    <row r="51" spans="1:11">
      <c r="A51" s="2"/>
      <c r="B51" s="160" t="s">
        <v>133</v>
      </c>
      <c r="C51" s="16">
        <v>96.549133952882443</v>
      </c>
      <c r="D51" s="48">
        <v>28.6</v>
      </c>
      <c r="E51" s="53"/>
      <c r="F51" s="54"/>
      <c r="G51" s="53"/>
      <c r="H51" s="52"/>
      <c r="I51" s="53"/>
      <c r="J51" s="17"/>
      <c r="K51" s="17"/>
    </row>
    <row r="52" spans="1:11">
      <c r="A52" s="2"/>
      <c r="B52" s="160" t="s">
        <v>134</v>
      </c>
      <c r="C52" s="16">
        <v>91.011631853272277</v>
      </c>
      <c r="D52" s="48">
        <v>14.3</v>
      </c>
      <c r="E52" s="53"/>
      <c r="F52" s="54"/>
      <c r="G52" s="53"/>
      <c r="H52" s="52"/>
      <c r="I52" s="53"/>
      <c r="J52" s="17"/>
      <c r="K52" s="17"/>
    </row>
    <row r="53" spans="1:11">
      <c r="A53" s="2"/>
      <c r="B53" s="160" t="s">
        <v>137</v>
      </c>
      <c r="C53" s="16">
        <v>90.529591709335506</v>
      </c>
      <c r="D53" s="48">
        <v>28.6</v>
      </c>
      <c r="E53" s="53"/>
      <c r="F53" s="54"/>
      <c r="G53" s="53"/>
      <c r="H53" s="52"/>
      <c r="I53" s="53"/>
      <c r="J53" s="17"/>
      <c r="K53" s="17"/>
    </row>
    <row r="54" spans="1:11">
      <c r="A54" s="2"/>
      <c r="B54" s="160" t="s">
        <v>106</v>
      </c>
      <c r="C54" s="16">
        <v>87.326062941700869</v>
      </c>
      <c r="D54" s="48">
        <v>42.9</v>
      </c>
      <c r="E54" s="53"/>
      <c r="F54" s="54"/>
      <c r="G54" s="53"/>
      <c r="H54" s="52"/>
      <c r="I54" s="53"/>
      <c r="J54" s="17"/>
      <c r="K54" s="17"/>
    </row>
    <row r="55" spans="1:11">
      <c r="A55" s="2"/>
      <c r="B55" s="160" t="s">
        <v>105</v>
      </c>
      <c r="C55" s="16">
        <v>89.02161370366268</v>
      </c>
      <c r="D55" s="48">
        <v>42.9</v>
      </c>
      <c r="E55" s="53"/>
      <c r="F55" s="54"/>
      <c r="G55" s="53"/>
      <c r="H55" s="52"/>
      <c r="I55" s="53"/>
      <c r="J55" s="17"/>
      <c r="K55" s="17"/>
    </row>
    <row r="56" spans="1:11">
      <c r="A56" s="2"/>
      <c r="B56" s="160" t="s">
        <v>145</v>
      </c>
      <c r="C56" s="16">
        <v>89.206975307214222</v>
      </c>
      <c r="D56" s="48">
        <v>42.9</v>
      </c>
      <c r="E56" s="53"/>
      <c r="F56" s="54"/>
      <c r="G56" s="53"/>
      <c r="H56" s="52"/>
      <c r="I56" s="53"/>
      <c r="J56" s="17"/>
      <c r="K56" s="17"/>
    </row>
    <row r="57" spans="1:11">
      <c r="A57" s="2"/>
      <c r="B57" s="160" t="s">
        <v>149</v>
      </c>
      <c r="C57" s="16">
        <v>87.825873224326998</v>
      </c>
      <c r="D57" s="48">
        <v>57.1</v>
      </c>
      <c r="E57" s="53"/>
      <c r="F57" s="54"/>
      <c r="G57" s="53"/>
      <c r="H57" s="52"/>
      <c r="I57" s="53"/>
      <c r="J57" s="17"/>
      <c r="K57" s="17"/>
    </row>
    <row r="58" spans="1:11">
      <c r="A58" s="2"/>
      <c r="B58" s="160" t="s">
        <v>176</v>
      </c>
      <c r="C58" s="16">
        <v>84.357452362726647</v>
      </c>
      <c r="D58" s="48">
        <v>57.1</v>
      </c>
      <c r="E58" s="53"/>
      <c r="F58" s="54"/>
      <c r="G58" s="53"/>
      <c r="H58" s="52"/>
      <c r="I58" s="53"/>
      <c r="J58" s="17"/>
      <c r="K58" s="17"/>
    </row>
    <row r="59" spans="1:11">
      <c r="A59" s="2"/>
      <c r="B59" s="160" t="s">
        <v>6</v>
      </c>
      <c r="C59" s="16">
        <v>82.629676475252523</v>
      </c>
      <c r="D59" s="48">
        <v>14.3</v>
      </c>
      <c r="E59" s="53"/>
      <c r="F59" s="54"/>
      <c r="G59" s="53"/>
      <c r="H59" s="52"/>
      <c r="I59" s="53"/>
      <c r="J59" s="17"/>
      <c r="K59" s="17"/>
    </row>
    <row r="60" spans="1:11">
      <c r="A60" s="2"/>
      <c r="B60" s="160" t="s">
        <v>7</v>
      </c>
      <c r="C60" s="16">
        <v>86.796252980309802</v>
      </c>
      <c r="D60" s="48">
        <v>57.1</v>
      </c>
      <c r="E60" s="53"/>
      <c r="F60" s="54"/>
      <c r="G60" s="53"/>
      <c r="H60" s="52"/>
      <c r="I60" s="53"/>
      <c r="J60" s="17"/>
      <c r="K60" s="17"/>
    </row>
    <row r="61" spans="1:11" ht="18" thickBot="1">
      <c r="A61" s="2"/>
      <c r="B61" s="55"/>
      <c r="C61" s="56"/>
      <c r="D61" s="56"/>
      <c r="E61" s="57"/>
      <c r="F61" s="58"/>
      <c r="G61" s="59"/>
      <c r="H61" s="60"/>
      <c r="I61" s="59"/>
      <c r="J61" s="60"/>
      <c r="K61" s="60"/>
    </row>
    <row r="62" spans="1:11">
      <c r="A62" s="2"/>
      <c r="B62" s="3"/>
      <c r="C62" s="61" t="s">
        <v>118</v>
      </c>
      <c r="D62" s="4"/>
      <c r="E62" s="53"/>
      <c r="F62" s="62"/>
      <c r="G62" s="63"/>
      <c r="H62" s="39"/>
      <c r="I62" s="63"/>
      <c r="J62" s="39"/>
      <c r="K62" s="39"/>
    </row>
    <row r="63" spans="1:11">
      <c r="A63" s="2"/>
      <c r="B63" s="3"/>
      <c r="C63" s="28" t="s">
        <v>125</v>
      </c>
      <c r="D63" s="4"/>
      <c r="E63" s="53"/>
      <c r="F63" s="62"/>
      <c r="G63" s="63"/>
      <c r="H63" s="39"/>
      <c r="I63" s="63"/>
      <c r="J63" s="39"/>
      <c r="K63" s="39"/>
    </row>
    <row r="64" spans="1:11">
      <c r="A64" s="2"/>
      <c r="B64" s="2"/>
      <c r="C64" s="28"/>
      <c r="D64" s="2"/>
      <c r="E64" s="64"/>
      <c r="F64" s="2"/>
      <c r="G64" s="65"/>
      <c r="H64" s="2"/>
      <c r="I64" s="65"/>
      <c r="J64" s="2"/>
      <c r="K64" s="2"/>
    </row>
    <row r="65" spans="1:11">
      <c r="A65" s="2"/>
      <c r="B65" s="29"/>
      <c r="C65" s="5" t="s">
        <v>14</v>
      </c>
      <c r="D65" s="30"/>
      <c r="E65" s="63"/>
      <c r="F65" s="4"/>
      <c r="G65" s="63"/>
      <c r="H65" s="4"/>
      <c r="I65" s="63"/>
      <c r="J65" s="4"/>
      <c r="K65" s="4"/>
    </row>
    <row r="66" spans="1:11" ht="18" thickBot="1">
      <c r="A66" s="2"/>
      <c r="B66" s="31"/>
      <c r="C66" s="7"/>
      <c r="D66" s="33"/>
      <c r="E66" s="59"/>
      <c r="F66" s="6"/>
      <c r="G66" s="59"/>
      <c r="H66" s="6"/>
      <c r="I66" s="63"/>
      <c r="J66" s="4"/>
      <c r="K66" s="4"/>
    </row>
    <row r="67" spans="1:11">
      <c r="A67" s="2"/>
      <c r="B67" s="451" t="s">
        <v>121</v>
      </c>
      <c r="C67" s="455" t="s">
        <v>15</v>
      </c>
      <c r="D67" s="456"/>
      <c r="E67" s="68" t="s">
        <v>16</v>
      </c>
      <c r="F67" s="69"/>
      <c r="G67" s="459" t="s">
        <v>131</v>
      </c>
      <c r="H67" s="462" t="s">
        <v>94</v>
      </c>
      <c r="I67" s="70" t="s">
        <v>17</v>
      </c>
      <c r="J67" s="71"/>
      <c r="K67" s="71"/>
    </row>
    <row r="68" spans="1:11">
      <c r="A68" s="2"/>
      <c r="B68" s="453"/>
      <c r="C68" s="457"/>
      <c r="D68" s="458"/>
      <c r="E68" s="72" t="s">
        <v>72</v>
      </c>
      <c r="F68" s="8"/>
      <c r="G68" s="460"/>
      <c r="H68" s="463"/>
      <c r="I68" s="73" t="s">
        <v>18</v>
      </c>
      <c r="J68" s="74"/>
      <c r="K68" s="74"/>
    </row>
    <row r="69" spans="1:11">
      <c r="A69" s="2"/>
      <c r="B69" s="453"/>
      <c r="C69" s="465" t="s">
        <v>19</v>
      </c>
      <c r="D69" s="467" t="s">
        <v>20</v>
      </c>
      <c r="E69" s="465" t="s">
        <v>19</v>
      </c>
      <c r="F69" s="467" t="s">
        <v>20</v>
      </c>
      <c r="G69" s="460"/>
      <c r="H69" s="463"/>
      <c r="I69" s="75" t="s">
        <v>21</v>
      </c>
      <c r="J69" s="76"/>
      <c r="K69" s="217" t="s">
        <v>20</v>
      </c>
    </row>
    <row r="70" spans="1:11" ht="34.5">
      <c r="A70" s="2"/>
      <c r="B70" s="454"/>
      <c r="C70" s="466"/>
      <c r="D70" s="468"/>
      <c r="E70" s="466"/>
      <c r="F70" s="468"/>
      <c r="G70" s="461"/>
      <c r="H70" s="464"/>
      <c r="I70" s="77" t="s">
        <v>22</v>
      </c>
      <c r="J70" s="207" t="s">
        <v>132</v>
      </c>
      <c r="K70" s="78" t="s">
        <v>79</v>
      </c>
    </row>
    <row r="71" spans="1:11">
      <c r="A71" s="2"/>
      <c r="B71" s="11"/>
      <c r="C71" s="79" t="s">
        <v>23</v>
      </c>
      <c r="D71" s="20"/>
      <c r="E71" s="80"/>
      <c r="F71" s="19"/>
      <c r="G71" s="442" t="s">
        <v>127</v>
      </c>
      <c r="H71" s="443"/>
      <c r="I71" s="81" t="s">
        <v>24</v>
      </c>
      <c r="J71" s="82" t="s">
        <v>24</v>
      </c>
      <c r="K71" s="82" t="s">
        <v>24</v>
      </c>
    </row>
    <row r="72" spans="1:11">
      <c r="A72" s="2"/>
      <c r="B72" s="194" t="s">
        <v>141</v>
      </c>
      <c r="C72" s="14">
        <v>99.1</v>
      </c>
      <c r="D72" s="2">
        <v>100.7</v>
      </c>
      <c r="E72" s="17">
        <v>98.9</v>
      </c>
      <c r="F72" s="2">
        <v>100.8</v>
      </c>
      <c r="G72" s="12">
        <v>102.9</v>
      </c>
      <c r="H72" s="23">
        <v>101.1</v>
      </c>
      <c r="I72" s="14">
        <v>233.4</v>
      </c>
      <c r="J72" s="17">
        <v>263.3</v>
      </c>
      <c r="K72" s="4">
        <v>323.5</v>
      </c>
    </row>
    <row r="73" spans="1:11">
      <c r="A73" s="2"/>
      <c r="B73" s="158" t="s">
        <v>25</v>
      </c>
      <c r="C73" s="14">
        <v>100.8</v>
      </c>
      <c r="D73" s="2">
        <v>102.1</v>
      </c>
      <c r="E73" s="17">
        <v>100.8</v>
      </c>
      <c r="F73" s="2">
        <v>102.3</v>
      </c>
      <c r="G73" s="12">
        <v>103.1</v>
      </c>
      <c r="H73" s="23">
        <v>105.7</v>
      </c>
      <c r="I73" s="12">
        <v>261.24299999999999</v>
      </c>
      <c r="J73" s="17">
        <v>322.99599999999998</v>
      </c>
      <c r="K73" s="4">
        <v>324.92899999999997</v>
      </c>
    </row>
    <row r="74" spans="1:11">
      <c r="A74" s="2"/>
      <c r="B74" s="158" t="s">
        <v>43</v>
      </c>
      <c r="C74" s="14">
        <v>100.2</v>
      </c>
      <c r="D74" s="2">
        <v>100.7</v>
      </c>
      <c r="E74" s="17">
        <v>100.3</v>
      </c>
      <c r="F74" s="2">
        <v>101</v>
      </c>
      <c r="G74" s="12">
        <v>101.5</v>
      </c>
      <c r="H74" s="23">
        <v>100.1</v>
      </c>
      <c r="I74" s="12">
        <v>260.471</v>
      </c>
      <c r="J74" s="17">
        <v>291.12299999999999</v>
      </c>
      <c r="K74" s="4">
        <v>319.06</v>
      </c>
    </row>
    <row r="75" spans="1:11">
      <c r="A75" s="2"/>
      <c r="B75" s="158" t="s">
        <v>65</v>
      </c>
      <c r="C75" s="14">
        <v>100</v>
      </c>
      <c r="D75" s="2">
        <v>100</v>
      </c>
      <c r="E75" s="17">
        <v>100</v>
      </c>
      <c r="F75" s="2">
        <v>100</v>
      </c>
      <c r="G75" s="14">
        <v>100</v>
      </c>
      <c r="H75" s="23">
        <v>100</v>
      </c>
      <c r="I75" s="12">
        <v>235.1</v>
      </c>
      <c r="J75" s="17">
        <v>267.3</v>
      </c>
      <c r="K75" s="4">
        <v>318.3</v>
      </c>
    </row>
    <row r="76" spans="1:11">
      <c r="A76" s="2"/>
      <c r="B76" s="158" t="s">
        <v>73</v>
      </c>
      <c r="C76" s="14">
        <v>99.7</v>
      </c>
      <c r="D76" s="2">
        <v>99.7</v>
      </c>
      <c r="E76" s="17">
        <v>99.6</v>
      </c>
      <c r="F76" s="2">
        <v>99.8</v>
      </c>
      <c r="G76" s="22">
        <v>99.3</v>
      </c>
      <c r="H76" s="23">
        <v>101.5</v>
      </c>
      <c r="I76" s="12">
        <v>252.82900000000001</v>
      </c>
      <c r="J76" s="17">
        <v>299.88900000000001</v>
      </c>
      <c r="K76" s="4">
        <v>308.82600000000002</v>
      </c>
    </row>
    <row r="77" spans="1:11">
      <c r="A77" s="2"/>
      <c r="B77" s="158" t="s">
        <v>122</v>
      </c>
      <c r="C77" s="14">
        <v>99.6</v>
      </c>
      <c r="D77" s="2">
        <v>99.7</v>
      </c>
      <c r="E77" s="17">
        <v>99.5</v>
      </c>
      <c r="F77" s="2">
        <v>99.7</v>
      </c>
      <c r="G77" s="22">
        <v>99</v>
      </c>
      <c r="H77" s="23">
        <v>100.6</v>
      </c>
      <c r="I77" s="12">
        <v>244.922</v>
      </c>
      <c r="J77" s="17">
        <v>283.01400000000001</v>
      </c>
      <c r="K77" s="4">
        <v>313.87400000000002</v>
      </c>
    </row>
    <row r="78" spans="1:11">
      <c r="A78" s="2"/>
      <c r="B78" s="158" t="s">
        <v>123</v>
      </c>
      <c r="C78" s="14">
        <v>100.1</v>
      </c>
      <c r="D78" s="2">
        <v>100</v>
      </c>
      <c r="E78" s="17">
        <v>100.1</v>
      </c>
      <c r="F78" s="2">
        <v>100.1</v>
      </c>
      <c r="G78" s="196">
        <v>99</v>
      </c>
      <c r="H78" s="23">
        <v>101.9</v>
      </c>
      <c r="I78" s="12">
        <v>258.464</v>
      </c>
      <c r="J78" s="17">
        <v>278.51900000000001</v>
      </c>
      <c r="K78" s="4">
        <v>319.17</v>
      </c>
    </row>
    <row r="79" spans="1:11">
      <c r="A79" s="2"/>
      <c r="B79" s="195" t="s">
        <v>143</v>
      </c>
      <c r="C79" s="14">
        <v>102.9</v>
      </c>
      <c r="D79" s="2">
        <v>102.8</v>
      </c>
      <c r="E79" s="17">
        <v>102.7</v>
      </c>
      <c r="F79" s="2">
        <v>102.7</v>
      </c>
      <c r="G79" s="196">
        <v>101.7</v>
      </c>
      <c r="H79" s="23">
        <v>105.1</v>
      </c>
      <c r="I79" s="203">
        <v>264.98700000000002</v>
      </c>
      <c r="J79" s="192">
        <v>319.24799999999999</v>
      </c>
      <c r="K79" s="192">
        <v>318.755</v>
      </c>
    </row>
    <row r="80" spans="1:11">
      <c r="A80" s="2"/>
      <c r="B80" s="161"/>
      <c r="C80" s="83"/>
      <c r="D80" s="17"/>
      <c r="E80" s="84"/>
      <c r="F80" s="17"/>
      <c r="G80" s="83"/>
      <c r="H80" s="209"/>
      <c r="I80" s="14"/>
      <c r="J80" s="17"/>
      <c r="K80" s="17"/>
    </row>
    <row r="81" spans="1:11">
      <c r="A81" s="2"/>
      <c r="B81" s="160" t="s">
        <v>8</v>
      </c>
      <c r="C81" s="204">
        <v>103.4</v>
      </c>
      <c r="D81" s="17">
        <v>103.5</v>
      </c>
      <c r="E81" s="39">
        <v>103.6</v>
      </c>
      <c r="F81" s="17">
        <v>103.4</v>
      </c>
      <c r="G81" s="196">
        <v>102.3</v>
      </c>
      <c r="H81" s="86">
        <v>106</v>
      </c>
      <c r="I81" s="14">
        <v>267.51900000000001</v>
      </c>
      <c r="J81" s="17">
        <v>314.92700000000002</v>
      </c>
      <c r="K81" s="17">
        <v>293.05</v>
      </c>
    </row>
    <row r="82" spans="1:11">
      <c r="A82" s="2"/>
      <c r="B82" s="160" t="s">
        <v>9</v>
      </c>
      <c r="C82" s="204">
        <v>103.6</v>
      </c>
      <c r="D82" s="17">
        <v>103.4</v>
      </c>
      <c r="E82" s="39">
        <v>103.5</v>
      </c>
      <c r="F82" s="17">
        <v>103.4</v>
      </c>
      <c r="G82" s="196">
        <v>102.5</v>
      </c>
      <c r="H82" s="86">
        <v>106.2</v>
      </c>
      <c r="I82" s="14">
        <v>236.09399999999999</v>
      </c>
      <c r="J82" s="17">
        <v>268.51400000000001</v>
      </c>
      <c r="K82" s="17">
        <v>295.738</v>
      </c>
    </row>
    <row r="83" spans="1:11">
      <c r="A83" s="2"/>
      <c r="B83" s="160" t="s">
        <v>10</v>
      </c>
      <c r="C83" s="204">
        <v>103.7</v>
      </c>
      <c r="D83" s="17">
        <v>103.4</v>
      </c>
      <c r="E83" s="39">
        <v>103.5</v>
      </c>
      <c r="F83" s="17">
        <v>103.5</v>
      </c>
      <c r="G83" s="196">
        <v>102.5</v>
      </c>
      <c r="H83" s="86">
        <v>106.6</v>
      </c>
      <c r="I83" s="14">
        <v>269.39100000000002</v>
      </c>
      <c r="J83" s="17">
        <v>334.14800000000002</v>
      </c>
      <c r="K83" s="17">
        <v>311.69299999999998</v>
      </c>
    </row>
    <row r="84" spans="1:11">
      <c r="A84" s="2"/>
      <c r="B84" s="160" t="s">
        <v>134</v>
      </c>
      <c r="C84" s="204">
        <v>103.8</v>
      </c>
      <c r="D84" s="17">
        <v>103.6</v>
      </c>
      <c r="E84" s="39">
        <v>103.6</v>
      </c>
      <c r="F84" s="17">
        <v>103.5</v>
      </c>
      <c r="G84" s="196">
        <v>102.3</v>
      </c>
      <c r="H84" s="86">
        <v>106.4</v>
      </c>
      <c r="I84" s="14">
        <v>279.83499999999998</v>
      </c>
      <c r="J84" s="17">
        <v>368.49900000000002</v>
      </c>
      <c r="K84" s="17">
        <v>305.83600000000001</v>
      </c>
    </row>
    <row r="85" spans="1:11">
      <c r="A85" s="2"/>
      <c r="B85" s="160" t="s">
        <v>104</v>
      </c>
      <c r="C85" s="204">
        <v>103.9</v>
      </c>
      <c r="D85" s="17">
        <v>103.9</v>
      </c>
      <c r="E85" s="39">
        <v>103.5</v>
      </c>
      <c r="F85" s="17">
        <v>103.5</v>
      </c>
      <c r="G85" s="196">
        <v>102.3</v>
      </c>
      <c r="H85" s="86">
        <v>106.4</v>
      </c>
      <c r="I85" s="14">
        <v>230.49700000000001</v>
      </c>
      <c r="J85" s="17">
        <v>300.108</v>
      </c>
      <c r="K85" s="17">
        <v>303.61399999999998</v>
      </c>
    </row>
    <row r="86" spans="1:11">
      <c r="A86" s="2"/>
      <c r="B86" s="160" t="s">
        <v>138</v>
      </c>
      <c r="C86" s="204">
        <v>103.7</v>
      </c>
      <c r="D86" s="17">
        <v>103.6</v>
      </c>
      <c r="E86" s="39">
        <v>103.5</v>
      </c>
      <c r="F86" s="17">
        <v>103.6</v>
      </c>
      <c r="G86" s="196">
        <v>102.4</v>
      </c>
      <c r="H86" s="86">
        <v>105.5</v>
      </c>
      <c r="I86" s="14">
        <v>242.23599999999999</v>
      </c>
      <c r="J86" s="17">
        <v>330.697</v>
      </c>
      <c r="K86" s="17">
        <v>316.154</v>
      </c>
    </row>
    <row r="87" spans="1:11">
      <c r="A87" s="2"/>
      <c r="B87" s="160" t="s">
        <v>105</v>
      </c>
      <c r="C87" s="204">
        <v>103.4</v>
      </c>
      <c r="D87" s="17">
        <v>103.2</v>
      </c>
      <c r="E87" s="39">
        <v>103.2</v>
      </c>
      <c r="F87" s="17">
        <v>103.4</v>
      </c>
      <c r="G87" s="196">
        <v>102.8</v>
      </c>
      <c r="H87" s="86">
        <v>105.2</v>
      </c>
      <c r="I87" s="14">
        <v>248.161</v>
      </c>
      <c r="J87" s="17">
        <v>352.19499999999999</v>
      </c>
      <c r="K87" s="17">
        <v>306.23</v>
      </c>
    </row>
    <row r="88" spans="1:11">
      <c r="A88" s="2"/>
      <c r="B88" s="160" t="s">
        <v>150</v>
      </c>
      <c r="C88" s="204">
        <v>103.2</v>
      </c>
      <c r="D88" s="17">
        <v>103.3</v>
      </c>
      <c r="E88" s="39">
        <v>103.1</v>
      </c>
      <c r="F88" s="17">
        <v>103.2</v>
      </c>
      <c r="G88" s="196">
        <v>102.8</v>
      </c>
      <c r="H88" s="86">
        <v>104.7</v>
      </c>
      <c r="I88" s="14">
        <v>265.14600000000002</v>
      </c>
      <c r="J88" s="17">
        <v>343.85199999999998</v>
      </c>
      <c r="K88" s="17">
        <v>357.77199999999999</v>
      </c>
    </row>
    <row r="89" spans="1:11">
      <c r="A89" s="2"/>
      <c r="B89" s="160" t="s">
        <v>144</v>
      </c>
      <c r="C89" s="83">
        <v>102.6</v>
      </c>
      <c r="D89" s="17">
        <v>103.1</v>
      </c>
      <c r="E89" s="39">
        <v>102.5</v>
      </c>
      <c r="F89" s="17">
        <v>102.6</v>
      </c>
      <c r="G89" s="196">
        <v>102.3</v>
      </c>
      <c r="H89" s="215">
        <v>103.3</v>
      </c>
      <c r="I89" s="14">
        <v>275.40100000000001</v>
      </c>
      <c r="J89" s="17">
        <v>344.65600000000001</v>
      </c>
      <c r="K89" s="17">
        <v>320.67399999999998</v>
      </c>
    </row>
    <row r="90" spans="1:11">
      <c r="A90" s="2"/>
      <c r="B90" s="160" t="s">
        <v>151</v>
      </c>
      <c r="C90" s="83">
        <v>102.3</v>
      </c>
      <c r="D90" s="17">
        <v>102.9</v>
      </c>
      <c r="E90" s="39">
        <v>102.1</v>
      </c>
      <c r="F90" s="17">
        <v>102.5</v>
      </c>
      <c r="G90" s="196">
        <v>102.4</v>
      </c>
      <c r="H90" s="215">
        <v>103.2</v>
      </c>
      <c r="I90" s="14">
        <v>230.45699999999999</v>
      </c>
      <c r="J90" s="17">
        <v>297.90199999999999</v>
      </c>
      <c r="K90" s="17">
        <v>291.387</v>
      </c>
    </row>
    <row r="91" spans="1:11">
      <c r="A91" s="2"/>
      <c r="B91" s="160" t="s">
        <v>6</v>
      </c>
      <c r="C91" s="83">
        <v>102.8</v>
      </c>
      <c r="D91" s="17">
        <v>103.3</v>
      </c>
      <c r="E91" s="39">
        <v>102.6</v>
      </c>
      <c r="F91" s="17">
        <v>103</v>
      </c>
      <c r="G91" s="196">
        <v>102.9</v>
      </c>
      <c r="H91" s="215">
        <v>103.5</v>
      </c>
      <c r="I91" s="14">
        <v>338.209</v>
      </c>
      <c r="J91" s="17">
        <v>444.37200000000001</v>
      </c>
      <c r="K91" s="17">
        <v>351.97399999999999</v>
      </c>
    </row>
    <row r="92" spans="1:11">
      <c r="A92" s="2"/>
      <c r="B92" s="160" t="s">
        <v>7</v>
      </c>
      <c r="C92" s="83">
        <v>103.1</v>
      </c>
      <c r="D92" s="17">
        <v>103.7</v>
      </c>
      <c r="E92" s="39">
        <v>102.9</v>
      </c>
      <c r="F92" s="17">
        <v>103.3</v>
      </c>
      <c r="G92" s="196">
        <v>102.8</v>
      </c>
      <c r="H92" s="215">
        <v>103.6</v>
      </c>
      <c r="I92" s="14">
        <v>281.65499999999997</v>
      </c>
      <c r="J92" s="17">
        <v>349.85300000000001</v>
      </c>
      <c r="K92" s="17">
        <v>334.30099999999999</v>
      </c>
    </row>
    <row r="93" spans="1:11">
      <c r="A93" s="2"/>
      <c r="B93" s="160" t="s">
        <v>8</v>
      </c>
      <c r="C93" s="83">
        <v>103.7</v>
      </c>
      <c r="D93" s="17">
        <v>104</v>
      </c>
      <c r="E93" s="39">
        <v>103.2</v>
      </c>
      <c r="F93" s="17">
        <v>103.4</v>
      </c>
      <c r="G93" s="196" t="s">
        <v>268</v>
      </c>
      <c r="H93" s="215">
        <v>103.8</v>
      </c>
      <c r="I93" s="14">
        <v>276.57400000000001</v>
      </c>
      <c r="J93" s="17">
        <v>327.41699999999997</v>
      </c>
      <c r="K93" s="17">
        <v>317.31700000000001</v>
      </c>
    </row>
    <row r="94" spans="1:11" ht="18" thickBot="1">
      <c r="A94" s="2"/>
      <c r="B94" s="87"/>
      <c r="C94" s="88"/>
      <c r="D94" s="6"/>
      <c r="E94" s="6"/>
      <c r="F94" s="6"/>
      <c r="G94" s="88"/>
      <c r="H94" s="25"/>
      <c r="I94" s="89"/>
      <c r="J94" s="26"/>
      <c r="K94" s="6"/>
    </row>
    <row r="95" spans="1:11">
      <c r="A95" s="2"/>
      <c r="B95" s="2"/>
      <c r="C95" s="28" t="s">
        <v>129</v>
      </c>
      <c r="D95" s="67"/>
      <c r="E95" s="2"/>
      <c r="F95" s="2"/>
      <c r="G95" s="2"/>
      <c r="H95" s="61"/>
      <c r="I95" s="61"/>
      <c r="J95" s="61"/>
      <c r="K95" s="61"/>
    </row>
    <row r="96" spans="1:11">
      <c r="A96" s="2"/>
      <c r="B96" s="2"/>
      <c r="C96" s="28" t="s">
        <v>130</v>
      </c>
      <c r="D96" s="2"/>
      <c r="E96" s="2"/>
      <c r="F96" s="2"/>
      <c r="G96" s="2"/>
      <c r="H96" s="61"/>
      <c r="I96" s="61"/>
      <c r="J96" s="2"/>
      <c r="K96" s="2"/>
    </row>
  </sheetData>
  <mergeCells count="23">
    <mergeCell ref="B4:B6"/>
    <mergeCell ref="C4:C5"/>
    <mergeCell ref="K4:K5"/>
    <mergeCell ref="D5:D6"/>
    <mergeCell ref="E5:E6"/>
    <mergeCell ref="F5:F6"/>
    <mergeCell ref="G5:G6"/>
    <mergeCell ref="H5:H6"/>
    <mergeCell ref="I5:I6"/>
    <mergeCell ref="J4:J5"/>
    <mergeCell ref="G71:H71"/>
    <mergeCell ref="J7:K7"/>
    <mergeCell ref="J16:K16"/>
    <mergeCell ref="C16:I16"/>
    <mergeCell ref="B36:B37"/>
    <mergeCell ref="B67:B70"/>
    <mergeCell ref="C67:D68"/>
    <mergeCell ref="G67:G70"/>
    <mergeCell ref="H67:H70"/>
    <mergeCell ref="C69:C70"/>
    <mergeCell ref="D69:D70"/>
    <mergeCell ref="E69:E70"/>
    <mergeCell ref="F69:F70"/>
  </mergeCells>
  <phoneticPr fontId="4"/>
  <pageMargins left="0.7" right="0.7" top="0.75" bottom="0.75" header="0.3" footer="0.3"/>
  <pageSetup paperSize="9" scale="48" orientation="portrait" r:id="rId1"/>
  <headerFooter alignWithMargins="0"/>
  <colBreaks count="1" manualBreakCount="1">
    <brk id="13" max="94" man="1"/>
  </colBreaks>
  <ignoredErrors>
    <ignoredError sqref="B49:B56 B81:B88 B17:B24 B26 B90"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O95"/>
  <sheetViews>
    <sheetView view="pageBreakPreview" topLeftCell="A16" zoomScale="75" zoomScaleNormal="100" zoomScaleSheetLayoutView="75" workbookViewId="0">
      <selection activeCell="C29" sqref="C29"/>
    </sheetView>
  </sheetViews>
  <sheetFormatPr defaultRowHeight="17.25"/>
  <cols>
    <col min="1" max="1" width="0.69921875" style="197" customWidth="1"/>
    <col min="2" max="2" width="15" style="197" customWidth="1"/>
    <col min="3" max="11" width="12.19921875" style="197" customWidth="1"/>
    <col min="12" max="14" width="8.796875" style="197"/>
    <col min="15" max="15" width="10.8984375" style="197" bestFit="1" customWidth="1"/>
    <col min="16" max="16384" width="8.796875" style="197"/>
  </cols>
  <sheetData>
    <row r="1" spans="1:11">
      <c r="A1" s="2"/>
      <c r="B1" s="66"/>
      <c r="C1" s="191" t="s">
        <v>128</v>
      </c>
      <c r="D1" s="67"/>
      <c r="E1" s="2"/>
      <c r="F1" s="2"/>
      <c r="G1" s="2"/>
      <c r="H1" s="2"/>
      <c r="I1" s="2"/>
      <c r="J1" s="2"/>
      <c r="K1" s="2"/>
    </row>
    <row r="2" spans="1:11" ht="18" thickBot="1">
      <c r="A2" s="2"/>
      <c r="B2" s="107"/>
      <c r="C2" s="32"/>
      <c r="D2" s="91" t="s">
        <v>26</v>
      </c>
      <c r="E2" s="6"/>
      <c r="F2" s="6"/>
      <c r="G2" s="6"/>
      <c r="H2" s="6"/>
      <c r="I2" s="6"/>
      <c r="J2" s="6"/>
      <c r="K2" s="6"/>
    </row>
    <row r="3" spans="1:11">
      <c r="A3" s="2"/>
      <c r="B3" s="480" t="s">
        <v>12</v>
      </c>
      <c r="C3" s="455" t="s">
        <v>80</v>
      </c>
      <c r="D3" s="481"/>
      <c r="E3" s="481"/>
      <c r="F3" s="456"/>
      <c r="G3" s="470" t="s">
        <v>27</v>
      </c>
      <c r="H3" s="483"/>
      <c r="I3" s="484"/>
      <c r="J3" s="470" t="s">
        <v>28</v>
      </c>
      <c r="K3" s="483"/>
    </row>
    <row r="4" spans="1:11">
      <c r="A4" s="2"/>
      <c r="B4" s="453"/>
      <c r="C4" s="457"/>
      <c r="D4" s="482"/>
      <c r="E4" s="482"/>
      <c r="F4" s="458"/>
      <c r="G4" s="471"/>
      <c r="H4" s="485"/>
      <c r="I4" s="486"/>
      <c r="J4" s="471"/>
      <c r="K4" s="485"/>
    </row>
    <row r="5" spans="1:11">
      <c r="A5" s="2"/>
      <c r="B5" s="453"/>
      <c r="C5" s="465" t="s">
        <v>27</v>
      </c>
      <c r="D5" s="465" t="s">
        <v>29</v>
      </c>
      <c r="E5" s="92" t="s">
        <v>81</v>
      </c>
      <c r="F5" s="8"/>
      <c r="G5" s="93" t="s">
        <v>30</v>
      </c>
      <c r="H5" s="94" t="s">
        <v>82</v>
      </c>
      <c r="I5" s="95" t="s">
        <v>82</v>
      </c>
      <c r="J5" s="96" t="s">
        <v>30</v>
      </c>
      <c r="K5" s="94" t="s">
        <v>82</v>
      </c>
    </row>
    <row r="6" spans="1:11">
      <c r="A6" s="2"/>
      <c r="B6" s="454"/>
      <c r="C6" s="466"/>
      <c r="D6" s="466"/>
      <c r="E6" s="97" t="s">
        <v>4</v>
      </c>
      <c r="F6" s="97" t="s">
        <v>83</v>
      </c>
      <c r="G6" s="98" t="s">
        <v>31</v>
      </c>
      <c r="H6" s="99" t="s">
        <v>84</v>
      </c>
      <c r="I6" s="99" t="s">
        <v>85</v>
      </c>
      <c r="J6" s="98" t="s">
        <v>31</v>
      </c>
      <c r="K6" s="99" t="s">
        <v>84</v>
      </c>
    </row>
    <row r="7" spans="1:11">
      <c r="A7" s="2"/>
      <c r="B7" s="11"/>
      <c r="C7" s="14" t="s">
        <v>32</v>
      </c>
      <c r="D7" s="15" t="s">
        <v>32</v>
      </c>
      <c r="E7" s="15" t="s">
        <v>13</v>
      </c>
      <c r="F7" s="15" t="s">
        <v>13</v>
      </c>
      <c r="G7" s="100" t="s">
        <v>33</v>
      </c>
      <c r="H7" s="15" t="s">
        <v>33</v>
      </c>
      <c r="I7" s="15" t="s">
        <v>33</v>
      </c>
      <c r="J7" s="100" t="s">
        <v>33</v>
      </c>
      <c r="K7" s="15" t="s">
        <v>33</v>
      </c>
    </row>
    <row r="8" spans="1:11">
      <c r="A8" s="2"/>
      <c r="B8" s="194" t="s">
        <v>141</v>
      </c>
      <c r="C8" s="22">
        <v>331.49</v>
      </c>
      <c r="D8" s="15">
        <v>377.7</v>
      </c>
      <c r="E8" s="101">
        <v>-1.1486780659744309</v>
      </c>
      <c r="F8" s="84">
        <v>-1.7432316773369532</v>
      </c>
      <c r="G8" s="102">
        <v>155</v>
      </c>
      <c r="H8" s="101">
        <v>142.9</v>
      </c>
      <c r="I8" s="101">
        <v>12.1</v>
      </c>
      <c r="J8" s="14">
        <v>154.19999999999999</v>
      </c>
      <c r="K8" s="15">
        <v>140.80000000000001</v>
      </c>
    </row>
    <row r="9" spans="1:11">
      <c r="A9" s="2"/>
      <c r="B9" s="158" t="s">
        <v>25</v>
      </c>
      <c r="C9" s="22">
        <v>333.8</v>
      </c>
      <c r="D9" s="15">
        <v>379.5</v>
      </c>
      <c r="E9" s="101">
        <v>0.69685360041026945</v>
      </c>
      <c r="F9" s="84">
        <v>0.47656870532168688</v>
      </c>
      <c r="G9" s="102">
        <v>153.9</v>
      </c>
      <c r="H9" s="101">
        <v>142.1</v>
      </c>
      <c r="I9" s="101">
        <v>11.8</v>
      </c>
      <c r="J9" s="14">
        <v>153</v>
      </c>
      <c r="K9" s="15">
        <v>140.1</v>
      </c>
    </row>
    <row r="10" spans="1:11">
      <c r="A10" s="2"/>
      <c r="B10" s="158" t="s">
        <v>43</v>
      </c>
      <c r="C10" s="22">
        <v>316</v>
      </c>
      <c r="D10" s="15">
        <v>355.2</v>
      </c>
      <c r="E10" s="101">
        <v>-5.332534451767529</v>
      </c>
      <c r="F10" s="84">
        <v>-6.4031620553359714</v>
      </c>
      <c r="G10" s="102">
        <v>144.4</v>
      </c>
      <c r="H10" s="101">
        <v>136.1</v>
      </c>
      <c r="I10" s="101">
        <v>8.3000000000000007</v>
      </c>
      <c r="J10" s="14">
        <v>147.30000000000001</v>
      </c>
      <c r="K10" s="15">
        <v>136.4</v>
      </c>
    </row>
    <row r="11" spans="1:11">
      <c r="A11" s="2"/>
      <c r="B11" s="158" t="s">
        <v>65</v>
      </c>
      <c r="C11" s="22">
        <v>311.78199999999998</v>
      </c>
      <c r="D11" s="15">
        <v>360.27600000000001</v>
      </c>
      <c r="E11" s="101">
        <v>-1.334810126582284</v>
      </c>
      <c r="F11" s="104">
        <v>1.4290540540540602</v>
      </c>
      <c r="G11" s="102">
        <v>143.9</v>
      </c>
      <c r="H11" s="101">
        <v>135</v>
      </c>
      <c r="I11" s="101">
        <v>8.9</v>
      </c>
      <c r="J11" s="14">
        <v>149.80000000000001</v>
      </c>
      <c r="K11" s="15">
        <v>137.80000000000001</v>
      </c>
    </row>
    <row r="12" spans="1:11">
      <c r="A12" s="2"/>
      <c r="B12" s="158" t="s">
        <v>73</v>
      </c>
      <c r="C12" s="22">
        <v>311.49299999999999</v>
      </c>
      <c r="D12" s="15">
        <v>362.29599999999999</v>
      </c>
      <c r="E12" s="101">
        <v>-9.2692971371017979E-2</v>
      </c>
      <c r="F12" s="104">
        <v>0.56068125548190328</v>
      </c>
      <c r="G12" s="102">
        <v>144.69999999999999</v>
      </c>
      <c r="H12" s="101">
        <v>135.4</v>
      </c>
      <c r="I12" s="101">
        <v>9.3000000000000007</v>
      </c>
      <c r="J12" s="14">
        <v>149</v>
      </c>
      <c r="K12" s="15">
        <v>137.1</v>
      </c>
    </row>
    <row r="13" spans="1:11">
      <c r="A13" s="2"/>
      <c r="B13" s="158" t="s">
        <v>122</v>
      </c>
      <c r="C13" s="22">
        <v>312.58800000000002</v>
      </c>
      <c r="D13" s="15">
        <v>356.649</v>
      </c>
      <c r="E13" s="101">
        <v>-1.2</v>
      </c>
      <c r="F13" s="104">
        <v>-0.9</v>
      </c>
      <c r="G13" s="102">
        <v>146.80000000000001</v>
      </c>
      <c r="H13" s="101">
        <v>137.30000000000001</v>
      </c>
      <c r="I13" s="101">
        <v>9.5</v>
      </c>
      <c r="J13" s="14">
        <v>150.69999999999999</v>
      </c>
      <c r="K13" s="15">
        <v>138.5</v>
      </c>
    </row>
    <row r="14" spans="1:11">
      <c r="A14" s="2"/>
      <c r="B14" s="195" t="s">
        <v>123</v>
      </c>
      <c r="C14" s="16">
        <v>311.85899999999998</v>
      </c>
      <c r="D14" s="15">
        <v>357.97699999999998</v>
      </c>
      <c r="E14" s="101">
        <v>-0.8</v>
      </c>
      <c r="F14" s="104">
        <v>-0.3</v>
      </c>
      <c r="G14" s="16">
        <v>145.80000000000001</v>
      </c>
      <c r="H14" s="18">
        <v>136.30000000000001</v>
      </c>
      <c r="I14" s="18">
        <v>9.5</v>
      </c>
      <c r="J14" s="14">
        <v>149.30000000000001</v>
      </c>
      <c r="K14" s="15">
        <v>136.9</v>
      </c>
    </row>
    <row r="15" spans="1:11">
      <c r="A15" s="2"/>
      <c r="B15" s="195" t="s">
        <v>142</v>
      </c>
      <c r="C15" s="203">
        <v>316.88099999999997</v>
      </c>
      <c r="D15" s="15">
        <v>363.33800000000002</v>
      </c>
      <c r="E15" s="214">
        <v>0.9</v>
      </c>
      <c r="F15" s="104">
        <v>0.9</v>
      </c>
      <c r="G15" s="203">
        <v>145.80000000000001</v>
      </c>
      <c r="H15" s="192">
        <v>135.9</v>
      </c>
      <c r="I15" s="192">
        <v>9.9</v>
      </c>
      <c r="J15" s="14">
        <v>149</v>
      </c>
      <c r="K15" s="15">
        <v>136.19999999999999</v>
      </c>
    </row>
    <row r="16" spans="1:11">
      <c r="A16" s="2"/>
      <c r="B16" s="161"/>
      <c r="C16" s="203"/>
      <c r="D16" s="86"/>
      <c r="E16" s="192"/>
      <c r="F16" s="18"/>
      <c r="G16" s="14"/>
      <c r="H16" s="17"/>
      <c r="I16" s="17"/>
      <c r="J16" s="22"/>
      <c r="K16" s="86"/>
    </row>
    <row r="17" spans="1:11">
      <c r="A17" s="103"/>
      <c r="B17" s="160" t="s">
        <v>8</v>
      </c>
      <c r="C17" s="203">
        <v>255.11</v>
      </c>
      <c r="D17" s="18">
        <v>301.20800000000003</v>
      </c>
      <c r="E17" s="192">
        <v>0.8</v>
      </c>
      <c r="F17" s="18">
        <v>0.5</v>
      </c>
      <c r="G17" s="203">
        <v>142.30000000000001</v>
      </c>
      <c r="H17" s="192">
        <v>132.9</v>
      </c>
      <c r="I17" s="192">
        <v>9.4</v>
      </c>
      <c r="J17" s="16">
        <v>147.5</v>
      </c>
      <c r="K17" s="18">
        <v>135</v>
      </c>
    </row>
    <row r="18" spans="1:11">
      <c r="A18" s="103"/>
      <c r="B18" s="160" t="s">
        <v>9</v>
      </c>
      <c r="C18" s="203">
        <v>476.714</v>
      </c>
      <c r="D18" s="18">
        <v>542.09299999999996</v>
      </c>
      <c r="E18" s="192">
        <v>0.6</v>
      </c>
      <c r="F18" s="18">
        <v>1.5</v>
      </c>
      <c r="G18" s="203">
        <v>151.5</v>
      </c>
      <c r="H18" s="192">
        <v>141.6</v>
      </c>
      <c r="I18" s="192">
        <v>9.9</v>
      </c>
      <c r="J18" s="16">
        <v>152.9</v>
      </c>
      <c r="K18" s="18">
        <v>140.5</v>
      </c>
    </row>
    <row r="19" spans="1:11">
      <c r="A19" s="103"/>
      <c r="B19" s="160" t="s">
        <v>10</v>
      </c>
      <c r="C19" s="203">
        <v>347.11200000000002</v>
      </c>
      <c r="D19" s="18">
        <v>423.17399999999998</v>
      </c>
      <c r="E19" s="192">
        <v>1</v>
      </c>
      <c r="F19" s="18">
        <v>3.4</v>
      </c>
      <c r="G19" s="203">
        <v>149.19999999999999</v>
      </c>
      <c r="H19" s="192">
        <v>139.6</v>
      </c>
      <c r="I19" s="192">
        <v>9.6</v>
      </c>
      <c r="J19" s="16">
        <v>155.6</v>
      </c>
      <c r="K19" s="18">
        <v>143</v>
      </c>
    </row>
    <row r="20" spans="1:11">
      <c r="A20" s="103"/>
      <c r="B20" s="160" t="s">
        <v>134</v>
      </c>
      <c r="C20" s="203">
        <v>266.45400000000001</v>
      </c>
      <c r="D20" s="18">
        <v>302.37299999999999</v>
      </c>
      <c r="E20" s="192">
        <v>1</v>
      </c>
      <c r="F20" s="18">
        <v>1</v>
      </c>
      <c r="G20" s="203">
        <v>144.80000000000001</v>
      </c>
      <c r="H20" s="192">
        <v>135.1</v>
      </c>
      <c r="I20" s="192">
        <v>9.6999999999999993</v>
      </c>
      <c r="J20" s="16">
        <v>145.19999999999999</v>
      </c>
      <c r="K20" s="18">
        <v>133.19999999999999</v>
      </c>
    </row>
    <row r="21" spans="1:11">
      <c r="A21" s="103"/>
      <c r="B21" s="160" t="s">
        <v>104</v>
      </c>
      <c r="C21" s="203">
        <v>254.48599999999999</v>
      </c>
      <c r="D21" s="18">
        <v>298.197</v>
      </c>
      <c r="E21" s="192">
        <v>-1.5</v>
      </c>
      <c r="F21" s="18">
        <v>0.7</v>
      </c>
      <c r="G21" s="203">
        <v>146</v>
      </c>
      <c r="H21" s="192">
        <v>136.5</v>
      </c>
      <c r="I21" s="192">
        <v>9.5</v>
      </c>
      <c r="J21" s="16">
        <v>148.19999999999999</v>
      </c>
      <c r="K21" s="18">
        <v>135.80000000000001</v>
      </c>
    </row>
    <row r="22" spans="1:11">
      <c r="A22" s="103"/>
      <c r="B22" s="160" t="s">
        <v>138</v>
      </c>
      <c r="C22" s="203">
        <v>255.798</v>
      </c>
      <c r="D22" s="18">
        <v>299.584</v>
      </c>
      <c r="E22" s="192">
        <v>0.5</v>
      </c>
      <c r="F22" s="18">
        <v>0.1</v>
      </c>
      <c r="G22" s="203">
        <v>146.9</v>
      </c>
      <c r="H22" s="192">
        <v>137.19999999999999</v>
      </c>
      <c r="I22" s="192">
        <v>9.6999999999999993</v>
      </c>
      <c r="J22" s="16">
        <v>153.69999999999999</v>
      </c>
      <c r="K22" s="18">
        <v>140.9</v>
      </c>
    </row>
    <row r="23" spans="1:11">
      <c r="A23" s="103"/>
      <c r="B23" s="160" t="s">
        <v>105</v>
      </c>
      <c r="C23" s="203">
        <v>269.46300000000002</v>
      </c>
      <c r="D23" s="18">
        <v>312.69200000000001</v>
      </c>
      <c r="E23" s="192">
        <v>3.2</v>
      </c>
      <c r="F23" s="18">
        <v>0</v>
      </c>
      <c r="G23" s="203">
        <v>146.19999999999999</v>
      </c>
      <c r="H23" s="192">
        <v>136</v>
      </c>
      <c r="I23" s="192">
        <v>10.199999999999999</v>
      </c>
      <c r="J23" s="16">
        <v>149.1</v>
      </c>
      <c r="K23" s="18">
        <v>136.1</v>
      </c>
    </row>
    <row r="24" spans="1:11">
      <c r="A24" s="103"/>
      <c r="B24" s="160" t="s">
        <v>116</v>
      </c>
      <c r="C24" s="203">
        <v>611.61300000000006</v>
      </c>
      <c r="D24" s="18">
        <v>669.18700000000001</v>
      </c>
      <c r="E24" s="192">
        <v>-0.3</v>
      </c>
      <c r="F24" s="18">
        <v>1.4</v>
      </c>
      <c r="G24" s="203">
        <v>145.5</v>
      </c>
      <c r="H24" s="192">
        <v>134.9</v>
      </c>
      <c r="I24" s="192">
        <v>10.6</v>
      </c>
      <c r="J24" s="16">
        <v>147.9</v>
      </c>
      <c r="K24" s="18">
        <v>134.5</v>
      </c>
    </row>
    <row r="25" spans="1:11">
      <c r="A25" s="2"/>
      <c r="B25" s="160" t="s">
        <v>144</v>
      </c>
      <c r="C25" s="203">
        <v>265.23500000000001</v>
      </c>
      <c r="D25" s="18">
        <v>296.69600000000003</v>
      </c>
      <c r="E25" s="192">
        <v>3.6</v>
      </c>
      <c r="F25" s="104">
        <v>0.4</v>
      </c>
      <c r="G25" s="203">
        <v>141</v>
      </c>
      <c r="H25" s="192">
        <v>125.9</v>
      </c>
      <c r="I25" s="192">
        <v>15.1</v>
      </c>
      <c r="J25" s="16">
        <v>141.4</v>
      </c>
      <c r="K25" s="18">
        <v>128.69999999999999</v>
      </c>
    </row>
    <row r="26" spans="1:11">
      <c r="A26" s="2"/>
      <c r="B26" s="160" t="s">
        <v>151</v>
      </c>
      <c r="C26" s="203">
        <v>253.328</v>
      </c>
      <c r="D26" s="18">
        <v>288.596</v>
      </c>
      <c r="E26" s="192">
        <v>0.4</v>
      </c>
      <c r="F26" s="104">
        <v>0</v>
      </c>
      <c r="G26" s="203">
        <v>145.69999999999999</v>
      </c>
      <c r="H26" s="192">
        <v>134</v>
      </c>
      <c r="I26" s="192">
        <v>11.7</v>
      </c>
      <c r="J26" s="16">
        <v>145.4</v>
      </c>
      <c r="K26" s="18">
        <v>132.6</v>
      </c>
    </row>
    <row r="27" spans="1:11">
      <c r="A27" s="2"/>
      <c r="B27" s="160" t="s">
        <v>6</v>
      </c>
      <c r="C27" s="203">
        <v>273.09500000000003</v>
      </c>
      <c r="D27" s="18">
        <v>307.36399999999998</v>
      </c>
      <c r="E27" s="192">
        <v>-3.5</v>
      </c>
      <c r="F27" s="104">
        <v>0.1</v>
      </c>
      <c r="G27" s="203">
        <v>147.4</v>
      </c>
      <c r="H27" s="192">
        <v>135.80000000000001</v>
      </c>
      <c r="I27" s="192">
        <v>11.6</v>
      </c>
      <c r="J27" s="16">
        <v>150.4</v>
      </c>
      <c r="K27" s="18">
        <v>137.1</v>
      </c>
    </row>
    <row r="28" spans="1:11">
      <c r="A28" s="2"/>
      <c r="B28" s="160" t="s">
        <v>7</v>
      </c>
      <c r="C28" s="203">
        <v>259.01499999999999</v>
      </c>
      <c r="D28" s="18">
        <v>304.98099999999999</v>
      </c>
      <c r="E28" s="192">
        <v>1.1000000000000001</v>
      </c>
      <c r="F28" s="104">
        <v>0.7</v>
      </c>
      <c r="G28" s="203">
        <v>155.19999999999999</v>
      </c>
      <c r="H28" s="192">
        <v>142.6</v>
      </c>
      <c r="I28" s="192">
        <v>12.6</v>
      </c>
      <c r="J28" s="16">
        <v>155.80000000000001</v>
      </c>
      <c r="K28" s="18">
        <v>142.4</v>
      </c>
    </row>
    <row r="29" spans="1:11">
      <c r="A29" s="2"/>
      <c r="B29" s="160" t="s">
        <v>8</v>
      </c>
      <c r="C29" s="203" t="s">
        <v>220</v>
      </c>
      <c r="D29" s="18">
        <v>300.79899999999998</v>
      </c>
      <c r="E29" s="192" t="s">
        <v>220</v>
      </c>
      <c r="F29" s="104">
        <v>1.2</v>
      </c>
      <c r="G29" s="203" t="s">
        <v>220</v>
      </c>
      <c r="H29" s="192" t="s">
        <v>220</v>
      </c>
      <c r="I29" s="192" t="s">
        <v>220</v>
      </c>
      <c r="J29" s="16">
        <v>143</v>
      </c>
      <c r="K29" s="18">
        <v>130.5</v>
      </c>
    </row>
    <row r="30" spans="1:11" ht="18" thickBot="1">
      <c r="A30" s="2"/>
      <c r="B30" s="87"/>
      <c r="C30" s="89"/>
      <c r="D30" s="6"/>
      <c r="E30" s="58"/>
      <c r="F30" s="60"/>
      <c r="G30" s="105"/>
      <c r="H30" s="58"/>
      <c r="I30" s="58"/>
      <c r="J30" s="105"/>
      <c r="K30" s="58"/>
    </row>
    <row r="31" spans="1:11">
      <c r="A31" s="2"/>
      <c r="B31" s="2"/>
      <c r="C31" s="28" t="s">
        <v>156</v>
      </c>
      <c r="D31" s="2"/>
      <c r="E31" s="2"/>
      <c r="F31" s="2"/>
      <c r="G31" s="2"/>
      <c r="H31" s="2"/>
      <c r="I31" s="61"/>
      <c r="J31" s="2"/>
      <c r="K31" s="2"/>
    </row>
    <row r="32" spans="1:11">
      <c r="A32" s="2"/>
      <c r="B32" s="66"/>
      <c r="C32" s="28" t="s">
        <v>269</v>
      </c>
      <c r="D32" s="67"/>
      <c r="E32" s="2"/>
      <c r="F32" s="2"/>
      <c r="G32" s="2"/>
      <c r="H32" s="183"/>
      <c r="I32" s="2"/>
      <c r="J32" s="2"/>
      <c r="K32" s="2"/>
    </row>
    <row r="33" spans="1:11">
      <c r="A33" s="2"/>
      <c r="B33" s="66"/>
      <c r="C33" s="28"/>
      <c r="D33" s="67"/>
      <c r="E33" s="2"/>
      <c r="F33" s="2"/>
      <c r="G33" s="2"/>
      <c r="H33" s="183"/>
      <c r="I33" s="2"/>
      <c r="J33" s="2"/>
      <c r="K33" s="2"/>
    </row>
    <row r="34" spans="1:11">
      <c r="A34" s="2"/>
      <c r="B34" s="106"/>
      <c r="C34" s="191" t="s">
        <v>103</v>
      </c>
      <c r="D34" s="30"/>
      <c r="E34" s="4"/>
      <c r="F34" s="4"/>
      <c r="G34" s="4"/>
      <c r="H34" s="4"/>
      <c r="I34" s="4"/>
      <c r="J34" s="4"/>
      <c r="K34" s="4"/>
    </row>
    <row r="35" spans="1:11" ht="18" thickBot="1">
      <c r="A35" s="2"/>
      <c r="B35" s="107"/>
      <c r="C35" s="6"/>
      <c r="D35" s="108" t="s">
        <v>100</v>
      </c>
      <c r="E35" s="6"/>
      <c r="F35" s="6"/>
      <c r="G35" s="6"/>
      <c r="H35" s="6"/>
      <c r="I35" s="6"/>
      <c r="J35" s="6"/>
      <c r="K35" s="4"/>
    </row>
    <row r="36" spans="1:11">
      <c r="A36" s="2"/>
      <c r="B36" s="469" t="s">
        <v>12</v>
      </c>
      <c r="C36" s="477" t="s">
        <v>34</v>
      </c>
      <c r="D36" s="478"/>
      <c r="E36" s="478"/>
      <c r="F36" s="478"/>
      <c r="G36" s="478"/>
      <c r="H36" s="479"/>
      <c r="I36" s="477" t="s">
        <v>35</v>
      </c>
      <c r="J36" s="478"/>
      <c r="K36" s="4"/>
    </row>
    <row r="37" spans="1:11">
      <c r="A37" s="2"/>
      <c r="B37" s="476"/>
      <c r="C37" s="109" t="s">
        <v>36</v>
      </c>
      <c r="D37" s="110"/>
      <c r="E37" s="111" t="s">
        <v>37</v>
      </c>
      <c r="F37" s="110"/>
      <c r="G37" s="112" t="s">
        <v>38</v>
      </c>
      <c r="H37" s="110"/>
      <c r="I37" s="112" t="s">
        <v>36</v>
      </c>
      <c r="J37" s="113"/>
      <c r="K37" s="4"/>
    </row>
    <row r="38" spans="1:11">
      <c r="A38" s="2"/>
      <c r="B38" s="452"/>
      <c r="C38" s="114" t="s">
        <v>39</v>
      </c>
      <c r="D38" s="114" t="s">
        <v>40</v>
      </c>
      <c r="E38" s="114" t="s">
        <v>39</v>
      </c>
      <c r="F38" s="114" t="s">
        <v>40</v>
      </c>
      <c r="G38" s="36" t="s">
        <v>39</v>
      </c>
      <c r="H38" s="36" t="s">
        <v>40</v>
      </c>
      <c r="I38" s="115" t="s">
        <v>39</v>
      </c>
      <c r="J38" s="116" t="s">
        <v>40</v>
      </c>
      <c r="K38" s="43"/>
    </row>
    <row r="39" spans="1:11">
      <c r="A39" s="2"/>
      <c r="B39" s="117"/>
      <c r="C39" s="14" t="s">
        <v>41</v>
      </c>
      <c r="D39" s="118" t="s">
        <v>86</v>
      </c>
      <c r="E39" s="15" t="s">
        <v>42</v>
      </c>
      <c r="F39" s="17" t="s">
        <v>42</v>
      </c>
      <c r="G39" s="17" t="s">
        <v>42</v>
      </c>
      <c r="H39" s="17" t="s">
        <v>42</v>
      </c>
      <c r="I39" s="14" t="s">
        <v>41</v>
      </c>
      <c r="J39" s="15" t="s">
        <v>41</v>
      </c>
      <c r="K39" s="43"/>
    </row>
    <row r="40" spans="1:11">
      <c r="A40" s="2"/>
      <c r="B40" s="195" t="s">
        <v>141</v>
      </c>
      <c r="C40" s="119">
        <v>1.37</v>
      </c>
      <c r="D40" s="120">
        <v>0.9</v>
      </c>
      <c r="E40" s="106">
        <v>4041</v>
      </c>
      <c r="F40" s="29">
        <v>16024</v>
      </c>
      <c r="G40" s="29">
        <v>5525</v>
      </c>
      <c r="H40" s="66">
        <v>14394</v>
      </c>
      <c r="I40" s="119">
        <v>1.52</v>
      </c>
      <c r="J40" s="121">
        <v>1.04</v>
      </c>
      <c r="K40" s="4"/>
    </row>
    <row r="41" spans="1:11">
      <c r="A41" s="2"/>
      <c r="B41" s="158" t="s">
        <v>25</v>
      </c>
      <c r="C41" s="119">
        <v>1.26</v>
      </c>
      <c r="D41" s="120">
        <v>0.84</v>
      </c>
      <c r="E41" s="106">
        <v>3987</v>
      </c>
      <c r="F41" s="29">
        <v>15538</v>
      </c>
      <c r="G41" s="29">
        <v>5019</v>
      </c>
      <c r="H41" s="66">
        <v>13020</v>
      </c>
      <c r="I41" s="119">
        <v>1.25</v>
      </c>
      <c r="J41" s="121">
        <v>0.88</v>
      </c>
      <c r="K41" s="4"/>
    </row>
    <row r="42" spans="1:11">
      <c r="A42" s="2"/>
      <c r="B42" s="158" t="s">
        <v>43</v>
      </c>
      <c r="C42" s="119">
        <v>0.92</v>
      </c>
      <c r="D42" s="120">
        <v>0.56000000000000005</v>
      </c>
      <c r="E42" s="106">
        <v>4502</v>
      </c>
      <c r="F42" s="29">
        <v>18145</v>
      </c>
      <c r="G42" s="29">
        <v>4149</v>
      </c>
      <c r="H42" s="66">
        <v>10169</v>
      </c>
      <c r="I42" s="119">
        <v>0.79</v>
      </c>
      <c r="J42" s="121">
        <v>0.47</v>
      </c>
      <c r="K42" s="4"/>
    </row>
    <row r="43" spans="1:11">
      <c r="A43" s="2"/>
      <c r="B43" s="158" t="s">
        <v>65</v>
      </c>
      <c r="C43" s="119">
        <v>0.98</v>
      </c>
      <c r="D43" s="120">
        <v>0.57999999999999996</v>
      </c>
      <c r="E43" s="106">
        <v>4686</v>
      </c>
      <c r="F43" s="106">
        <v>18697</v>
      </c>
      <c r="G43" s="106">
        <v>4578</v>
      </c>
      <c r="H43" s="106">
        <v>10811</v>
      </c>
      <c r="I43" s="119">
        <v>0.89</v>
      </c>
      <c r="J43" s="121">
        <v>0.52</v>
      </c>
      <c r="K43" s="4"/>
    </row>
    <row r="44" spans="1:11">
      <c r="A44" s="2"/>
      <c r="B44" s="158" t="s">
        <v>73</v>
      </c>
      <c r="C44" s="122">
        <v>1.1299999999999999</v>
      </c>
      <c r="D44" s="123">
        <v>0.71</v>
      </c>
      <c r="E44" s="106">
        <v>4626</v>
      </c>
      <c r="F44" s="106">
        <v>18465</v>
      </c>
      <c r="G44" s="106">
        <v>5236</v>
      </c>
      <c r="H44" s="106">
        <v>13110</v>
      </c>
      <c r="I44" s="122">
        <v>1.05</v>
      </c>
      <c r="J44" s="124">
        <v>0.65</v>
      </c>
      <c r="K44" s="4"/>
    </row>
    <row r="45" spans="1:11">
      <c r="A45" s="2"/>
      <c r="B45" s="158" t="s">
        <v>122</v>
      </c>
      <c r="C45" s="122">
        <v>1.29</v>
      </c>
      <c r="D45" s="123">
        <v>0.81</v>
      </c>
      <c r="E45" s="106">
        <v>4294</v>
      </c>
      <c r="F45" s="106">
        <v>17274</v>
      </c>
      <c r="G45" s="106">
        <v>5523</v>
      </c>
      <c r="H45" s="106">
        <v>13947</v>
      </c>
      <c r="I45" s="122">
        <v>1.28</v>
      </c>
      <c r="J45" s="124">
        <v>0.8</v>
      </c>
      <c r="K45" s="4"/>
    </row>
    <row r="46" spans="1:11">
      <c r="A46" s="2"/>
      <c r="B46" s="195" t="s">
        <v>123</v>
      </c>
      <c r="C46" s="198">
        <v>1.39</v>
      </c>
      <c r="D46" s="199">
        <v>0.89</v>
      </c>
      <c r="E46" s="200">
        <v>4099</v>
      </c>
      <c r="F46" s="200">
        <v>16646</v>
      </c>
      <c r="G46" s="200">
        <v>5681</v>
      </c>
      <c r="H46" s="200">
        <v>14784</v>
      </c>
      <c r="I46" s="122">
        <v>1.46</v>
      </c>
      <c r="J46" s="124">
        <v>0.93</v>
      </c>
      <c r="K46" s="4"/>
    </row>
    <row r="47" spans="1:11">
      <c r="A47" s="2"/>
      <c r="B47" s="195" t="s">
        <v>140</v>
      </c>
      <c r="C47" s="198">
        <v>1.53</v>
      </c>
      <c r="D47" s="199">
        <v>0.99</v>
      </c>
      <c r="E47" s="200">
        <v>3747</v>
      </c>
      <c r="F47" s="200">
        <v>15392</v>
      </c>
      <c r="G47" s="200">
        <v>5727</v>
      </c>
      <c r="H47" s="200">
        <v>15306</v>
      </c>
      <c r="I47" s="122">
        <v>1.66</v>
      </c>
      <c r="J47" s="124">
        <v>1.0900000000000001</v>
      </c>
      <c r="K47" s="4"/>
    </row>
    <row r="48" spans="1:11">
      <c r="A48" s="2"/>
      <c r="B48" s="21"/>
      <c r="C48" s="119"/>
      <c r="D48" s="120"/>
      <c r="E48" s="106"/>
      <c r="F48" s="106"/>
      <c r="G48" s="106"/>
      <c r="H48" s="106"/>
      <c r="I48" s="119"/>
      <c r="J48" s="121"/>
      <c r="K48" s="4"/>
    </row>
    <row r="49" spans="1:11">
      <c r="A49" s="2"/>
      <c r="B49" s="2"/>
      <c r="C49" s="125" t="s">
        <v>5</v>
      </c>
      <c r="D49" s="126"/>
      <c r="E49" s="66"/>
      <c r="F49" s="29"/>
      <c r="G49" s="29"/>
      <c r="H49" s="66"/>
      <c r="I49" s="125" t="s">
        <v>5</v>
      </c>
      <c r="J49" s="127"/>
      <c r="K49" s="4"/>
    </row>
    <row r="50" spans="1:11">
      <c r="A50" s="2"/>
      <c r="B50" s="160" t="s">
        <v>8</v>
      </c>
      <c r="C50" s="119">
        <v>1.52</v>
      </c>
      <c r="D50" s="120">
        <v>1.02</v>
      </c>
      <c r="E50" s="211">
        <v>3959</v>
      </c>
      <c r="F50" s="29">
        <v>16558</v>
      </c>
      <c r="G50" s="212">
        <v>5642</v>
      </c>
      <c r="H50" s="66">
        <v>15106</v>
      </c>
      <c r="I50" s="210">
        <v>1.64</v>
      </c>
      <c r="J50" s="121">
        <v>1.0900000000000001</v>
      </c>
      <c r="K50" s="39"/>
    </row>
    <row r="51" spans="1:11">
      <c r="A51" s="2"/>
      <c r="B51" s="160" t="s">
        <v>9</v>
      </c>
      <c r="C51" s="119">
        <v>1.5</v>
      </c>
      <c r="D51" s="120">
        <v>1.03</v>
      </c>
      <c r="E51" s="211">
        <v>3841</v>
      </c>
      <c r="F51" s="29">
        <v>16108</v>
      </c>
      <c r="G51" s="212">
        <v>5603</v>
      </c>
      <c r="H51" s="66">
        <v>15227</v>
      </c>
      <c r="I51" s="210">
        <v>1.65</v>
      </c>
      <c r="J51" s="121">
        <v>1.1000000000000001</v>
      </c>
      <c r="K51" s="39"/>
    </row>
    <row r="52" spans="1:11" ht="16.5" customHeight="1">
      <c r="A52" s="2"/>
      <c r="B52" s="160" t="s">
        <v>10</v>
      </c>
      <c r="C52" s="119">
        <v>1.54</v>
      </c>
      <c r="D52" s="120">
        <v>1.02</v>
      </c>
      <c r="E52" s="211">
        <v>3524</v>
      </c>
      <c r="F52" s="29">
        <v>15646</v>
      </c>
      <c r="G52" s="212">
        <v>5614</v>
      </c>
      <c r="H52" s="66">
        <v>14862</v>
      </c>
      <c r="I52" s="210">
        <v>1.66</v>
      </c>
      <c r="J52" s="121">
        <v>1.1000000000000001</v>
      </c>
      <c r="K52" s="39"/>
    </row>
    <row r="53" spans="1:11" ht="16.5" customHeight="1">
      <c r="A53" s="2"/>
      <c r="B53" s="160" t="s">
        <v>134</v>
      </c>
      <c r="C53" s="119">
        <v>1.57</v>
      </c>
      <c r="D53" s="120">
        <v>1.02</v>
      </c>
      <c r="E53" s="211">
        <v>3214</v>
      </c>
      <c r="F53" s="29">
        <v>15060</v>
      </c>
      <c r="G53" s="212">
        <v>5583</v>
      </c>
      <c r="H53" s="66">
        <v>15085</v>
      </c>
      <c r="I53" s="210">
        <v>1.65</v>
      </c>
      <c r="J53" s="121">
        <v>1.1000000000000001</v>
      </c>
      <c r="K53" s="39"/>
    </row>
    <row r="54" spans="1:11" ht="16.5" customHeight="1">
      <c r="A54" s="2"/>
      <c r="B54" s="160" t="s">
        <v>104</v>
      </c>
      <c r="C54" s="119">
        <v>1.49</v>
      </c>
      <c r="D54" s="120">
        <v>1</v>
      </c>
      <c r="E54" s="211">
        <v>3881</v>
      </c>
      <c r="F54" s="29">
        <v>15434</v>
      </c>
      <c r="G54" s="212">
        <v>5699</v>
      </c>
      <c r="H54" s="66">
        <v>15443</v>
      </c>
      <c r="I54" s="210">
        <v>1.68</v>
      </c>
      <c r="J54" s="121">
        <v>1.1000000000000001</v>
      </c>
      <c r="K54" s="39"/>
    </row>
    <row r="55" spans="1:11" ht="16.5" customHeight="1">
      <c r="A55" s="2"/>
      <c r="B55" s="160" t="s">
        <v>138</v>
      </c>
      <c r="C55" s="119">
        <v>1.52</v>
      </c>
      <c r="D55" s="120">
        <v>0.99</v>
      </c>
      <c r="E55" s="211">
        <v>3773</v>
      </c>
      <c r="F55" s="29">
        <v>15497</v>
      </c>
      <c r="G55" s="212">
        <v>6382</v>
      </c>
      <c r="H55" s="66">
        <v>15979</v>
      </c>
      <c r="I55" s="210">
        <v>1.69</v>
      </c>
      <c r="J55" s="121">
        <v>1.1000000000000001</v>
      </c>
      <c r="K55" s="39"/>
    </row>
    <row r="56" spans="1:11" ht="16.5" customHeight="1">
      <c r="A56" s="2"/>
      <c r="B56" s="160" t="s">
        <v>105</v>
      </c>
      <c r="C56" s="119">
        <v>1.52</v>
      </c>
      <c r="D56" s="120">
        <v>0.98</v>
      </c>
      <c r="E56" s="211">
        <v>2766</v>
      </c>
      <c r="F56" s="29">
        <v>14605</v>
      </c>
      <c r="G56" s="212">
        <v>5230</v>
      </c>
      <c r="H56" s="66">
        <v>15563</v>
      </c>
      <c r="I56" s="210">
        <v>1.69</v>
      </c>
      <c r="J56" s="121">
        <v>1.1200000000000001</v>
      </c>
      <c r="K56" s="39"/>
    </row>
    <row r="57" spans="1:11" ht="16.5" customHeight="1">
      <c r="A57" s="2"/>
      <c r="B57" s="160" t="s">
        <v>116</v>
      </c>
      <c r="C57" s="119">
        <v>1.61</v>
      </c>
      <c r="D57" s="120">
        <v>0.99</v>
      </c>
      <c r="E57" s="211">
        <v>2386</v>
      </c>
      <c r="F57" s="29">
        <v>13290</v>
      </c>
      <c r="G57" s="212">
        <v>4914</v>
      </c>
      <c r="H57" s="66">
        <v>14656</v>
      </c>
      <c r="I57" s="210">
        <v>1.77</v>
      </c>
      <c r="J57" s="121">
        <v>1.1399999999999999</v>
      </c>
      <c r="K57" s="39"/>
    </row>
    <row r="58" spans="1:11">
      <c r="A58" s="2"/>
      <c r="B58" s="160" t="s">
        <v>144</v>
      </c>
      <c r="C58" s="119">
        <v>1.65</v>
      </c>
      <c r="D58" s="123">
        <v>1</v>
      </c>
      <c r="E58" s="211">
        <v>3688</v>
      </c>
      <c r="F58" s="29">
        <v>13633</v>
      </c>
      <c r="G58" s="212">
        <v>5741</v>
      </c>
      <c r="H58" s="66">
        <v>14457</v>
      </c>
      <c r="I58" s="210">
        <v>1.77</v>
      </c>
      <c r="J58" s="121">
        <v>1.1399999999999999</v>
      </c>
      <c r="K58" s="39"/>
    </row>
    <row r="59" spans="1:11">
      <c r="A59" s="2"/>
      <c r="B59" s="160" t="s">
        <v>152</v>
      </c>
      <c r="C59" s="119">
        <v>1.44</v>
      </c>
      <c r="D59" s="120">
        <v>0.98</v>
      </c>
      <c r="E59" s="211">
        <v>3627</v>
      </c>
      <c r="F59" s="29">
        <v>14165</v>
      </c>
      <c r="G59" s="212">
        <v>5576</v>
      </c>
      <c r="H59" s="66">
        <v>14676</v>
      </c>
      <c r="I59" s="210">
        <v>1.63</v>
      </c>
      <c r="J59" s="121">
        <v>1.1499999999999999</v>
      </c>
      <c r="K59" s="39"/>
    </row>
    <row r="60" spans="1:11">
      <c r="A60" s="2"/>
      <c r="B60" s="160" t="s">
        <v>6</v>
      </c>
      <c r="C60" s="119">
        <v>1.69</v>
      </c>
      <c r="D60" s="120">
        <v>0.99</v>
      </c>
      <c r="E60" s="211">
        <v>3958</v>
      </c>
      <c r="F60" s="29">
        <v>15201</v>
      </c>
      <c r="G60" s="212">
        <v>5978</v>
      </c>
      <c r="H60" s="66">
        <v>15566</v>
      </c>
      <c r="I60" s="210">
        <v>1.72</v>
      </c>
      <c r="J60" s="121">
        <v>1.1499999999999999</v>
      </c>
      <c r="K60" s="39"/>
    </row>
    <row r="61" spans="1:11">
      <c r="A61" s="2"/>
      <c r="B61" s="160" t="s">
        <v>7</v>
      </c>
      <c r="C61" s="119">
        <v>1.56</v>
      </c>
      <c r="D61" s="120">
        <v>1.02</v>
      </c>
      <c r="E61" s="211">
        <v>5056</v>
      </c>
      <c r="F61" s="29">
        <v>16400</v>
      </c>
      <c r="G61" s="212">
        <v>5663</v>
      </c>
      <c r="H61" s="249">
        <v>15162</v>
      </c>
      <c r="I61" s="210">
        <v>1.77</v>
      </c>
      <c r="J61" s="121">
        <v>1.17</v>
      </c>
      <c r="K61" s="39"/>
    </row>
    <row r="62" spans="1:11">
      <c r="A62" s="2"/>
      <c r="B62" s="160" t="s">
        <v>8</v>
      </c>
      <c r="C62" s="119">
        <v>1.61</v>
      </c>
      <c r="D62" s="120">
        <v>1.06</v>
      </c>
      <c r="E62" s="211">
        <v>3529</v>
      </c>
      <c r="F62" s="29">
        <v>15693</v>
      </c>
      <c r="G62" s="212">
        <v>5407</v>
      </c>
      <c r="H62" s="249">
        <v>14847</v>
      </c>
      <c r="I62" s="210">
        <v>1.78</v>
      </c>
      <c r="J62" s="121">
        <v>1.19</v>
      </c>
      <c r="K62" s="39"/>
    </row>
    <row r="63" spans="1:11" ht="18" thickBot="1">
      <c r="A63" s="2"/>
      <c r="B63" s="87"/>
      <c r="C63" s="128"/>
      <c r="D63" s="129"/>
      <c r="E63" s="201"/>
      <c r="F63" s="201"/>
      <c r="G63" s="201"/>
      <c r="H63" s="202"/>
      <c r="I63" s="59"/>
      <c r="J63" s="130"/>
      <c r="K63" s="4"/>
    </row>
    <row r="64" spans="1:11">
      <c r="A64" s="2"/>
      <c r="B64" s="4"/>
      <c r="C64" s="131"/>
      <c r="D64" s="4"/>
      <c r="E64" s="132"/>
      <c r="F64" s="4"/>
      <c r="G64" s="132"/>
      <c r="H64" s="4"/>
      <c r="I64" s="132"/>
      <c r="J64" s="4"/>
      <c r="K64" s="4"/>
    </row>
    <row r="65" spans="1:15">
      <c r="A65" s="2"/>
      <c r="B65" s="29"/>
      <c r="C65" s="5" t="s">
        <v>102</v>
      </c>
      <c r="D65" s="30"/>
      <c r="E65" s="63"/>
      <c r="F65" s="4"/>
      <c r="G65" s="63"/>
      <c r="H65" s="4"/>
      <c r="I65" s="63"/>
      <c r="J65" s="4"/>
      <c r="K65" s="4"/>
    </row>
    <row r="66" spans="1:15" ht="18" thickBot="1">
      <c r="A66" s="2"/>
      <c r="B66" s="31"/>
      <c r="C66" s="32"/>
      <c r="D66" s="33"/>
      <c r="E66" s="59"/>
      <c r="F66" s="6"/>
      <c r="G66" s="59"/>
      <c r="H66" s="6"/>
      <c r="I66" s="59"/>
      <c r="J66" s="6"/>
      <c r="K66" s="4"/>
    </row>
    <row r="67" spans="1:15">
      <c r="A67" s="2"/>
      <c r="B67" s="469" t="s">
        <v>44</v>
      </c>
      <c r="C67" s="133"/>
      <c r="D67" s="489" t="s">
        <v>99</v>
      </c>
      <c r="E67" s="490"/>
      <c r="F67" s="489" t="s">
        <v>98</v>
      </c>
      <c r="G67" s="493"/>
      <c r="H67" s="134" t="s">
        <v>45</v>
      </c>
      <c r="I67" s="14" t="s">
        <v>46</v>
      </c>
      <c r="J67" s="43" t="s">
        <v>47</v>
      </c>
      <c r="K67" s="4"/>
    </row>
    <row r="68" spans="1:15">
      <c r="A68" s="2"/>
      <c r="B68" s="453"/>
      <c r="C68" s="135" t="s">
        <v>48</v>
      </c>
      <c r="D68" s="491"/>
      <c r="E68" s="492"/>
      <c r="F68" s="494"/>
      <c r="G68" s="495"/>
      <c r="H68" s="134" t="s">
        <v>49</v>
      </c>
      <c r="I68" s="496" t="s">
        <v>50</v>
      </c>
      <c r="J68" s="497"/>
      <c r="K68" s="2"/>
    </row>
    <row r="69" spans="1:15">
      <c r="A69" s="2"/>
      <c r="B69" s="453"/>
      <c r="C69" s="135" t="s">
        <v>51</v>
      </c>
      <c r="D69" s="487" t="s">
        <v>52</v>
      </c>
      <c r="E69" s="188" t="s">
        <v>87</v>
      </c>
      <c r="F69" s="487" t="s">
        <v>53</v>
      </c>
      <c r="G69" s="472" t="s">
        <v>54</v>
      </c>
      <c r="H69" s="155" t="s">
        <v>55</v>
      </c>
      <c r="I69" s="498" t="s">
        <v>56</v>
      </c>
      <c r="J69" s="500" t="s">
        <v>57</v>
      </c>
      <c r="K69" s="2"/>
    </row>
    <row r="70" spans="1:15">
      <c r="A70" s="2"/>
      <c r="B70" s="454"/>
      <c r="C70" s="136" t="s">
        <v>96</v>
      </c>
      <c r="D70" s="488"/>
      <c r="E70" s="162" t="s">
        <v>74</v>
      </c>
      <c r="F70" s="488"/>
      <c r="G70" s="473"/>
      <c r="H70" s="184" t="s">
        <v>95</v>
      </c>
      <c r="I70" s="499"/>
      <c r="J70" s="457"/>
      <c r="K70" s="2"/>
    </row>
    <row r="71" spans="1:15">
      <c r="A71" s="2"/>
      <c r="B71" s="137"/>
      <c r="C71" s="100" t="s">
        <v>58</v>
      </c>
      <c r="D71" s="138" t="s">
        <v>59</v>
      </c>
      <c r="E71" s="15" t="s">
        <v>59</v>
      </c>
      <c r="F71" s="138" t="s">
        <v>60</v>
      </c>
      <c r="G71" s="15" t="s">
        <v>59</v>
      </c>
      <c r="H71" s="138" t="s">
        <v>61</v>
      </c>
      <c r="I71" s="139" t="s">
        <v>62</v>
      </c>
      <c r="J71" s="15" t="s">
        <v>61</v>
      </c>
      <c r="K71" s="2"/>
    </row>
    <row r="72" spans="1:15">
      <c r="A72" s="2"/>
      <c r="B72" s="194" t="s">
        <v>141</v>
      </c>
      <c r="C72" s="140">
        <v>1276.3499999999999</v>
      </c>
      <c r="D72" s="66">
        <v>594.02800000000002</v>
      </c>
      <c r="E72" s="66">
        <v>437.85200000000003</v>
      </c>
      <c r="F72" s="66">
        <v>6137</v>
      </c>
      <c r="G72" s="66">
        <v>609.40200000000004</v>
      </c>
      <c r="H72" s="139">
        <v>135564</v>
      </c>
      <c r="I72" s="66">
        <v>135</v>
      </c>
      <c r="J72" s="66">
        <v>35464</v>
      </c>
      <c r="K72" s="2"/>
    </row>
    <row r="73" spans="1:15">
      <c r="A73" s="2"/>
      <c r="B73" s="158" t="s">
        <v>25</v>
      </c>
      <c r="C73" s="140">
        <v>1199</v>
      </c>
      <c r="D73" s="66">
        <v>586</v>
      </c>
      <c r="E73" s="66">
        <v>386</v>
      </c>
      <c r="F73" s="66">
        <v>6176</v>
      </c>
      <c r="G73" s="66">
        <v>598.10699999999997</v>
      </c>
      <c r="H73" s="139">
        <v>137094</v>
      </c>
      <c r="I73" s="66">
        <v>160</v>
      </c>
      <c r="J73" s="66">
        <v>27160</v>
      </c>
      <c r="K73" s="2"/>
    </row>
    <row r="74" spans="1:15">
      <c r="A74" s="2"/>
      <c r="B74" s="158" t="s">
        <v>43</v>
      </c>
      <c r="C74" s="140">
        <v>1317.86</v>
      </c>
      <c r="D74" s="66">
        <v>494</v>
      </c>
      <c r="E74" s="66">
        <v>333.51100000000008</v>
      </c>
      <c r="F74" s="66">
        <v>4784</v>
      </c>
      <c r="G74" s="66">
        <v>495.38899999999995</v>
      </c>
      <c r="H74" s="139">
        <v>129962</v>
      </c>
      <c r="I74" s="66">
        <v>166</v>
      </c>
      <c r="J74" s="66">
        <v>17172</v>
      </c>
      <c r="K74" s="2"/>
    </row>
    <row r="75" spans="1:15">
      <c r="A75" s="2"/>
      <c r="B75" s="158" t="s">
        <v>65</v>
      </c>
      <c r="C75" s="140">
        <v>1250</v>
      </c>
      <c r="D75" s="66">
        <v>508</v>
      </c>
      <c r="E75" s="66">
        <v>464</v>
      </c>
      <c r="F75" s="66">
        <v>4867</v>
      </c>
      <c r="G75" s="66">
        <v>516</v>
      </c>
      <c r="H75" s="139">
        <v>125504</v>
      </c>
      <c r="I75" s="66">
        <v>148</v>
      </c>
      <c r="J75" s="66">
        <v>24684</v>
      </c>
      <c r="K75" s="2"/>
    </row>
    <row r="76" spans="1:15">
      <c r="A76" s="2"/>
      <c r="B76" s="158" t="s">
        <v>73</v>
      </c>
      <c r="C76" s="141">
        <v>1243</v>
      </c>
      <c r="D76" s="106">
        <v>487</v>
      </c>
      <c r="E76" s="106">
        <v>486</v>
      </c>
      <c r="F76" s="106">
        <v>4825</v>
      </c>
      <c r="G76" s="106">
        <v>492</v>
      </c>
      <c r="H76" s="106">
        <v>127388</v>
      </c>
      <c r="I76" s="106">
        <v>142</v>
      </c>
      <c r="J76" s="106">
        <v>15907</v>
      </c>
      <c r="K76" s="2"/>
    </row>
    <row r="77" spans="1:15">
      <c r="A77" s="2"/>
      <c r="B77" s="158" t="s">
        <v>122</v>
      </c>
      <c r="C77" s="141">
        <v>2021</v>
      </c>
      <c r="D77" s="106">
        <v>497</v>
      </c>
      <c r="E77" s="106">
        <v>581</v>
      </c>
      <c r="F77" s="106">
        <v>4961</v>
      </c>
      <c r="G77" s="106">
        <v>503</v>
      </c>
      <c r="H77" s="145">
        <v>128210</v>
      </c>
      <c r="I77" s="106">
        <v>112</v>
      </c>
      <c r="J77" s="106">
        <v>19717</v>
      </c>
      <c r="K77" s="2"/>
    </row>
    <row r="78" spans="1:15">
      <c r="A78" s="2"/>
      <c r="B78" s="195" t="s">
        <v>123</v>
      </c>
      <c r="C78" s="141">
        <v>2055</v>
      </c>
      <c r="D78" s="106">
        <v>578</v>
      </c>
      <c r="E78" s="106">
        <v>401</v>
      </c>
      <c r="F78" s="106">
        <v>5637</v>
      </c>
      <c r="G78" s="106">
        <v>580</v>
      </c>
      <c r="H78" s="200">
        <v>124867</v>
      </c>
      <c r="I78" s="106">
        <v>94</v>
      </c>
      <c r="J78" s="106">
        <v>13078</v>
      </c>
      <c r="K78" s="2"/>
    </row>
    <row r="79" spans="1:15">
      <c r="A79" s="2"/>
      <c r="B79" s="195" t="s">
        <v>142</v>
      </c>
      <c r="C79" s="141">
        <v>2196</v>
      </c>
      <c r="D79" s="106">
        <v>487</v>
      </c>
      <c r="E79" s="106">
        <v>390</v>
      </c>
      <c r="F79" s="106">
        <v>5014</v>
      </c>
      <c r="G79" s="106">
        <v>485</v>
      </c>
      <c r="H79" s="200">
        <v>123459</v>
      </c>
      <c r="I79" s="106">
        <v>95</v>
      </c>
      <c r="J79" s="106">
        <v>17092</v>
      </c>
      <c r="K79" s="2"/>
    </row>
    <row r="80" spans="1:15">
      <c r="A80" s="2"/>
      <c r="B80" s="161"/>
      <c r="C80" s="142"/>
      <c r="D80" s="139"/>
      <c r="E80" s="139"/>
      <c r="F80" s="139"/>
      <c r="G80" s="139"/>
      <c r="H80" s="52"/>
      <c r="I80" s="66"/>
      <c r="J80" s="66"/>
      <c r="K80" s="2"/>
      <c r="O80" s="208"/>
    </row>
    <row r="81" spans="1:11">
      <c r="A81" s="2"/>
      <c r="B81" s="160" t="s">
        <v>8</v>
      </c>
      <c r="C81" s="143">
        <v>389.67</v>
      </c>
      <c r="D81" s="144">
        <v>32</v>
      </c>
      <c r="E81" s="144">
        <v>18</v>
      </c>
      <c r="F81" s="144">
        <v>298</v>
      </c>
      <c r="G81" s="144">
        <v>31.613</v>
      </c>
      <c r="H81" s="144">
        <v>9592</v>
      </c>
      <c r="I81" s="66">
        <v>6</v>
      </c>
      <c r="J81" s="145">
        <v>3805</v>
      </c>
      <c r="K81" s="2"/>
    </row>
    <row r="82" spans="1:11">
      <c r="A82" s="2"/>
      <c r="B82" s="160" t="s">
        <v>9</v>
      </c>
      <c r="C82" s="143">
        <v>273.57</v>
      </c>
      <c r="D82" s="144">
        <v>44</v>
      </c>
      <c r="E82" s="144">
        <v>46</v>
      </c>
      <c r="F82" s="144">
        <v>438</v>
      </c>
      <c r="G82" s="144">
        <v>44</v>
      </c>
      <c r="H82" s="144">
        <v>9935</v>
      </c>
      <c r="I82" s="66">
        <v>10</v>
      </c>
      <c r="J82" s="145">
        <v>266</v>
      </c>
      <c r="K82" s="2"/>
    </row>
    <row r="83" spans="1:11">
      <c r="A83" s="2"/>
      <c r="B83" s="160" t="s">
        <v>10</v>
      </c>
      <c r="C83" s="143">
        <v>187.22</v>
      </c>
      <c r="D83" s="144">
        <v>51.268999999999998</v>
      </c>
      <c r="E83" s="144">
        <v>23.805</v>
      </c>
      <c r="F83" s="144">
        <v>577</v>
      </c>
      <c r="G83" s="144">
        <v>51.253</v>
      </c>
      <c r="H83" s="144">
        <v>10196</v>
      </c>
      <c r="I83" s="66">
        <v>8</v>
      </c>
      <c r="J83" s="145">
        <v>1149</v>
      </c>
      <c r="K83" s="2"/>
    </row>
    <row r="84" spans="1:11">
      <c r="A84" s="2"/>
      <c r="B84" s="160" t="s">
        <v>11</v>
      </c>
      <c r="C84" s="143">
        <v>169.41</v>
      </c>
      <c r="D84" s="144">
        <v>37.840000000000003</v>
      </c>
      <c r="E84" s="144">
        <v>21.65</v>
      </c>
      <c r="F84" s="144">
        <v>367</v>
      </c>
      <c r="G84" s="144">
        <v>37.878999999999998</v>
      </c>
      <c r="H84" s="144">
        <v>10679</v>
      </c>
      <c r="I84" s="66">
        <v>10</v>
      </c>
      <c r="J84" s="145">
        <v>264</v>
      </c>
      <c r="K84" s="2"/>
    </row>
    <row r="85" spans="1:11">
      <c r="A85" s="2"/>
      <c r="B85" s="160" t="s">
        <v>135</v>
      </c>
      <c r="C85" s="143">
        <v>202.53</v>
      </c>
      <c r="D85" s="144">
        <v>45</v>
      </c>
      <c r="E85" s="144">
        <v>18</v>
      </c>
      <c r="F85" s="144">
        <v>487</v>
      </c>
      <c r="G85" s="144">
        <v>45</v>
      </c>
      <c r="H85" s="144">
        <v>9532</v>
      </c>
      <c r="I85" s="66">
        <v>6</v>
      </c>
      <c r="J85" s="145">
        <v>130</v>
      </c>
      <c r="K85" s="2"/>
    </row>
    <row r="86" spans="1:11">
      <c r="A86" s="2"/>
      <c r="B86" s="160" t="s">
        <v>138</v>
      </c>
      <c r="C86" s="143">
        <v>135.31</v>
      </c>
      <c r="D86" s="144">
        <v>29.385999999999999</v>
      </c>
      <c r="E86" s="144">
        <v>16.605</v>
      </c>
      <c r="F86" s="144">
        <v>305</v>
      </c>
      <c r="G86" s="144">
        <v>29.207999999999998</v>
      </c>
      <c r="H86" s="144">
        <v>9594</v>
      </c>
      <c r="I86" s="66">
        <v>9</v>
      </c>
      <c r="J86" s="145">
        <v>1031</v>
      </c>
      <c r="K86" s="2"/>
    </row>
    <row r="87" spans="1:11">
      <c r="A87" s="2"/>
      <c r="B87" s="160" t="s">
        <v>105</v>
      </c>
      <c r="C87" s="143">
        <v>131.07</v>
      </c>
      <c r="D87" s="144">
        <v>42</v>
      </c>
      <c r="E87" s="144">
        <v>85</v>
      </c>
      <c r="F87" s="144">
        <v>442</v>
      </c>
      <c r="G87" s="144">
        <v>41</v>
      </c>
      <c r="H87" s="144">
        <v>10195</v>
      </c>
      <c r="I87" s="66">
        <v>5</v>
      </c>
      <c r="J87" s="145">
        <v>640</v>
      </c>
      <c r="K87" s="2"/>
    </row>
    <row r="88" spans="1:11">
      <c r="A88" s="2"/>
      <c r="B88" s="160" t="s">
        <v>116</v>
      </c>
      <c r="C88" s="143">
        <v>113.49</v>
      </c>
      <c r="D88" s="144">
        <v>40</v>
      </c>
      <c r="E88" s="144">
        <v>23</v>
      </c>
      <c r="F88" s="144">
        <v>376</v>
      </c>
      <c r="G88" s="144">
        <v>40</v>
      </c>
      <c r="H88" s="144">
        <v>12040</v>
      </c>
      <c r="I88" s="66">
        <v>8</v>
      </c>
      <c r="J88" s="145">
        <v>303</v>
      </c>
      <c r="K88" s="2"/>
    </row>
    <row r="89" spans="1:11">
      <c r="A89" s="2"/>
      <c r="B89" s="160" t="s">
        <v>144</v>
      </c>
      <c r="C89" s="213">
        <v>88.47</v>
      </c>
      <c r="D89" s="144">
        <v>35.426000000000002</v>
      </c>
      <c r="E89" s="144">
        <v>26.178000000000001</v>
      </c>
      <c r="F89" s="144">
        <v>428</v>
      </c>
      <c r="G89" s="144">
        <v>36.432000000000002</v>
      </c>
      <c r="H89" s="52">
        <v>11568</v>
      </c>
      <c r="I89" s="66">
        <v>4</v>
      </c>
      <c r="J89" s="145">
        <v>348</v>
      </c>
      <c r="K89" s="2"/>
    </row>
    <row r="90" spans="1:11">
      <c r="A90" s="2"/>
      <c r="B90" s="160" t="s">
        <v>151</v>
      </c>
      <c r="C90" s="213">
        <v>65.14</v>
      </c>
      <c r="D90" s="144">
        <v>35.311</v>
      </c>
      <c r="E90" s="144">
        <v>34.515000000000001</v>
      </c>
      <c r="F90" s="144">
        <v>412</v>
      </c>
      <c r="G90" s="144">
        <v>34.670999999999999</v>
      </c>
      <c r="H90" s="52">
        <v>9356</v>
      </c>
      <c r="I90" s="66">
        <v>3</v>
      </c>
      <c r="J90" s="145">
        <v>354</v>
      </c>
      <c r="K90" s="2"/>
    </row>
    <row r="91" spans="1:11">
      <c r="A91" s="2"/>
      <c r="B91" s="160" t="s">
        <v>6</v>
      </c>
      <c r="C91" s="213">
        <v>91.63</v>
      </c>
      <c r="D91" s="144">
        <v>31.352</v>
      </c>
      <c r="E91" s="144">
        <v>46.999000000000002</v>
      </c>
      <c r="F91" s="144">
        <v>323</v>
      </c>
      <c r="G91" s="144">
        <v>31.154</v>
      </c>
      <c r="H91" s="52">
        <v>9709</v>
      </c>
      <c r="I91" s="66">
        <v>7</v>
      </c>
      <c r="J91" s="145">
        <v>16945</v>
      </c>
      <c r="K91" s="2"/>
    </row>
    <row r="92" spans="1:11">
      <c r="A92" s="2"/>
      <c r="B92" s="160" t="s">
        <v>7</v>
      </c>
      <c r="C92" s="213">
        <v>139.46</v>
      </c>
      <c r="D92" s="144">
        <v>35.396000000000001</v>
      </c>
      <c r="E92" s="144">
        <v>51.241</v>
      </c>
      <c r="F92" s="144">
        <v>373</v>
      </c>
      <c r="G92" s="144">
        <v>36.011000000000003</v>
      </c>
      <c r="H92" s="52">
        <v>9841</v>
      </c>
      <c r="I92" s="66">
        <v>6</v>
      </c>
      <c r="J92" s="145">
        <v>358</v>
      </c>
      <c r="K92" s="2"/>
    </row>
    <row r="93" spans="1:11">
      <c r="A93" s="2"/>
      <c r="B93" s="160" t="s">
        <v>8</v>
      </c>
      <c r="C93" s="213">
        <v>212.39</v>
      </c>
      <c r="D93" s="144">
        <v>36.021999999999998</v>
      </c>
      <c r="E93" s="144">
        <v>44.116</v>
      </c>
      <c r="F93" s="144">
        <v>403</v>
      </c>
      <c r="G93" s="144">
        <v>37.210999999999999</v>
      </c>
      <c r="H93" s="52">
        <v>10064</v>
      </c>
      <c r="I93" s="66">
        <v>6</v>
      </c>
      <c r="J93" s="145">
        <v>1653</v>
      </c>
      <c r="K93" s="2"/>
    </row>
    <row r="94" spans="1:11" ht="18" thickBot="1">
      <c r="A94" s="2"/>
      <c r="B94" s="146"/>
      <c r="C94" s="147"/>
      <c r="D94" s="148"/>
      <c r="E94" s="148"/>
      <c r="F94" s="148"/>
      <c r="G94" s="148"/>
      <c r="H94" s="149"/>
      <c r="I94" s="31"/>
      <c r="J94" s="31"/>
      <c r="K94" s="2"/>
    </row>
    <row r="95" spans="1:11">
      <c r="A95" s="2"/>
      <c r="B95" s="4"/>
      <c r="C95" s="150" t="s">
        <v>97</v>
      </c>
      <c r="D95" s="85"/>
      <c r="E95" s="90"/>
      <c r="F95" s="4"/>
      <c r="G95" s="4"/>
      <c r="H95" s="28"/>
      <c r="I95" s="4"/>
      <c r="J95" s="4"/>
      <c r="K95" s="4"/>
    </row>
  </sheetData>
  <mergeCells count="18">
    <mergeCell ref="B67:B70"/>
    <mergeCell ref="D67:E68"/>
    <mergeCell ref="F67:G68"/>
    <mergeCell ref="I68:J68"/>
    <mergeCell ref="D69:D70"/>
    <mergeCell ref="I69:I70"/>
    <mergeCell ref="J69:J70"/>
    <mergeCell ref="J3:K4"/>
    <mergeCell ref="C5:C6"/>
    <mergeCell ref="D5:D6"/>
    <mergeCell ref="F69:F70"/>
    <mergeCell ref="G69:G70"/>
    <mergeCell ref="I36:J36"/>
    <mergeCell ref="B36:B38"/>
    <mergeCell ref="C36:H36"/>
    <mergeCell ref="B3:B6"/>
    <mergeCell ref="C3:F4"/>
    <mergeCell ref="G3:I4"/>
  </mergeCells>
  <phoneticPr fontId="4"/>
  <pageMargins left="0.7" right="0.7" top="0.75" bottom="0.75" header="0.3" footer="0.3"/>
  <pageSetup paperSize="9" scale="49" orientation="portrait" r:id="rId1"/>
  <headerFooter alignWithMargins="0"/>
  <ignoredErrors>
    <ignoredError sqref="B17:B24 B50 B81:B88 B51:B57 B26 B59 B90"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D126"/>
  <sheetViews>
    <sheetView workbookViewId="0">
      <pane ySplit="2" topLeftCell="A108" activePane="bottomLeft" state="frozen"/>
      <selection activeCell="R5" sqref="R5"/>
      <selection pane="bottomLeft" activeCell="E120" sqref="E120"/>
    </sheetView>
  </sheetViews>
  <sheetFormatPr defaultRowHeight="17.25"/>
  <cols>
    <col min="2" max="2" width="6" style="151" bestFit="1" customWidth="1"/>
    <col min="3" max="3" width="10.8984375" style="151" bestFit="1" customWidth="1"/>
    <col min="4" max="4" width="8.5" style="152" bestFit="1" customWidth="1"/>
  </cols>
  <sheetData>
    <row r="1" spans="2:4">
      <c r="D1" s="205" t="s">
        <v>124</v>
      </c>
    </row>
    <row r="2" spans="2:4">
      <c r="B2" s="153"/>
      <c r="C2" s="154" t="s">
        <v>67</v>
      </c>
      <c r="D2" s="154" t="s">
        <v>68</v>
      </c>
    </row>
    <row r="3" spans="2:4">
      <c r="B3" s="163" t="s">
        <v>88</v>
      </c>
      <c r="C3" s="164">
        <v>114.65642308149846</v>
      </c>
      <c r="D3" s="164">
        <v>109.8</v>
      </c>
    </row>
    <row r="4" spans="2:4">
      <c r="B4" s="165"/>
      <c r="C4" s="164">
        <v>115.5958733647807</v>
      </c>
      <c r="D4" s="164">
        <v>109.1</v>
      </c>
    </row>
    <row r="5" spans="2:4">
      <c r="B5" s="165"/>
      <c r="C5" s="164">
        <v>115.69008928098083</v>
      </c>
      <c r="D5" s="164">
        <v>109.4</v>
      </c>
    </row>
    <row r="6" spans="2:4">
      <c r="B6" s="165"/>
      <c r="C6" s="164">
        <v>117.42541369242525</v>
      </c>
      <c r="D6" s="164">
        <v>111.1</v>
      </c>
    </row>
    <row r="7" spans="2:4">
      <c r="B7" s="165" t="s">
        <v>63</v>
      </c>
      <c r="C7" s="164">
        <v>112.78658945177251</v>
      </c>
      <c r="D7" s="164">
        <v>109.8</v>
      </c>
    </row>
    <row r="8" spans="2:4">
      <c r="B8" s="165"/>
      <c r="C8" s="164">
        <v>120.194437199611</v>
      </c>
      <c r="D8" s="164">
        <v>110.6</v>
      </c>
    </row>
    <row r="9" spans="2:4">
      <c r="B9" s="165"/>
      <c r="C9" s="164">
        <v>114.16934114855886</v>
      </c>
      <c r="D9" s="164">
        <v>109.9</v>
      </c>
    </row>
    <row r="10" spans="2:4">
      <c r="B10" s="165"/>
      <c r="C10" s="164">
        <v>113.8346740460165</v>
      </c>
      <c r="D10" s="164">
        <v>110.5</v>
      </c>
    </row>
    <row r="11" spans="2:4">
      <c r="B11" s="166" t="s">
        <v>64</v>
      </c>
      <c r="C11" s="167">
        <v>111.75663018566753</v>
      </c>
      <c r="D11" s="168">
        <v>110.4</v>
      </c>
    </row>
    <row r="12" spans="2:4">
      <c r="B12" s="166"/>
      <c r="C12" s="167">
        <v>117.64716064699047</v>
      </c>
      <c r="D12" s="168">
        <v>110.9</v>
      </c>
    </row>
    <row r="13" spans="2:4">
      <c r="B13" s="166"/>
      <c r="C13" s="167">
        <v>117.01054040442746</v>
      </c>
      <c r="D13" s="168">
        <v>111.6</v>
      </c>
    </row>
    <row r="14" spans="2:4" ht="18" thickBot="1">
      <c r="B14" s="169"/>
      <c r="C14" s="170">
        <v>118.37285125489971</v>
      </c>
      <c r="D14" s="171">
        <v>113</v>
      </c>
    </row>
    <row r="15" spans="2:4">
      <c r="B15" s="172" t="s">
        <v>126</v>
      </c>
      <c r="C15" s="173">
        <v>119.39129172243777</v>
      </c>
      <c r="D15" s="174">
        <v>113.1</v>
      </c>
    </row>
    <row r="16" spans="2:4">
      <c r="B16" s="175"/>
      <c r="C16" s="164">
        <v>116.53863514725916</v>
      </c>
      <c r="D16" s="176">
        <v>113.1</v>
      </c>
    </row>
    <row r="17" spans="2:4">
      <c r="B17" s="175"/>
      <c r="C17" s="164">
        <v>116.9597374511585</v>
      </c>
      <c r="D17" s="176">
        <v>113.2</v>
      </c>
    </row>
    <row r="18" spans="2:4">
      <c r="B18" s="175"/>
      <c r="C18" s="164">
        <v>121.90888047025787</v>
      </c>
      <c r="D18" s="176">
        <v>114.6</v>
      </c>
    </row>
    <row r="19" spans="2:4">
      <c r="B19" s="175" t="s">
        <v>63</v>
      </c>
      <c r="C19" s="164">
        <v>118.68066846951801</v>
      </c>
      <c r="D19" s="176">
        <v>114.3</v>
      </c>
    </row>
    <row r="20" spans="2:4">
      <c r="B20" s="175"/>
      <c r="C20" s="164">
        <v>116.08760851415461</v>
      </c>
      <c r="D20" s="176">
        <v>114.9</v>
      </c>
    </row>
    <row r="21" spans="2:4">
      <c r="B21" s="175"/>
      <c r="C21" s="164">
        <v>113.72899248104981</v>
      </c>
      <c r="D21" s="176">
        <v>115</v>
      </c>
    </row>
    <row r="22" spans="2:4">
      <c r="B22" s="175"/>
      <c r="C22" s="164">
        <v>122.10967875553804</v>
      </c>
      <c r="D22" s="176">
        <v>115.6</v>
      </c>
    </row>
    <row r="23" spans="2:4">
      <c r="B23" s="175" t="s">
        <v>64</v>
      </c>
      <c r="C23" s="164">
        <v>120.15184235062183</v>
      </c>
      <c r="D23" s="176">
        <v>115</v>
      </c>
    </row>
    <row r="24" spans="2:4">
      <c r="B24" s="175"/>
      <c r="C24" s="167">
        <v>115.19056165915462</v>
      </c>
      <c r="D24" s="167">
        <v>115.5</v>
      </c>
    </row>
    <row r="25" spans="2:4">
      <c r="B25" s="175"/>
      <c r="C25" s="167">
        <v>123.89408935996798</v>
      </c>
      <c r="D25" s="167">
        <v>115.9</v>
      </c>
    </row>
    <row r="26" spans="2:4" ht="18" thickBot="1">
      <c r="B26" s="177"/>
      <c r="C26" s="170">
        <v>123.06955194415852</v>
      </c>
      <c r="D26" s="170">
        <v>116</v>
      </c>
    </row>
    <row r="27" spans="2:4">
      <c r="B27" s="175" t="s">
        <v>89</v>
      </c>
      <c r="C27" s="164">
        <v>122.80069115055727</v>
      </c>
      <c r="D27" s="164">
        <v>115.4</v>
      </c>
    </row>
    <row r="28" spans="2:4">
      <c r="B28" s="175"/>
      <c r="C28" s="164">
        <v>123.02365750596667</v>
      </c>
      <c r="D28" s="176">
        <v>115.8</v>
      </c>
    </row>
    <row r="29" spans="2:4">
      <c r="B29" s="175"/>
      <c r="C29" s="164">
        <v>126.71038066757964</v>
      </c>
      <c r="D29" s="176">
        <v>115.6</v>
      </c>
    </row>
    <row r="30" spans="2:4">
      <c r="B30" s="175"/>
      <c r="C30" s="164">
        <v>124.91805939965859</v>
      </c>
      <c r="D30" s="176">
        <v>116.3</v>
      </c>
    </row>
    <row r="31" spans="2:4">
      <c r="B31" s="175" t="s">
        <v>63</v>
      </c>
      <c r="C31" s="164">
        <v>125.65611185369502</v>
      </c>
      <c r="D31" s="176">
        <v>116.5</v>
      </c>
    </row>
    <row r="32" spans="2:4">
      <c r="B32" s="175"/>
      <c r="C32" s="164">
        <v>121.6466322669806</v>
      </c>
      <c r="D32" s="176">
        <v>116.6</v>
      </c>
    </row>
    <row r="33" spans="2:4">
      <c r="B33" s="175"/>
      <c r="C33" s="164">
        <v>123.81968863092372</v>
      </c>
      <c r="D33" s="176">
        <v>115.2</v>
      </c>
    </row>
    <row r="34" spans="2:4">
      <c r="B34" s="175"/>
      <c r="C34" s="164">
        <v>122.21344790637833</v>
      </c>
      <c r="D34" s="176">
        <v>116.6</v>
      </c>
    </row>
    <row r="35" spans="2:4">
      <c r="B35" s="175" t="s">
        <v>64</v>
      </c>
      <c r="C35" s="164">
        <v>123.32705751185469</v>
      </c>
      <c r="D35" s="176">
        <v>115.5</v>
      </c>
    </row>
    <row r="36" spans="2:4">
      <c r="B36" s="175"/>
      <c r="C36" s="164">
        <v>124.32438706671766</v>
      </c>
      <c r="D36" s="176">
        <v>116</v>
      </c>
    </row>
    <row r="37" spans="2:4">
      <c r="B37" s="175"/>
      <c r="C37" s="164">
        <v>121.33503190211133</v>
      </c>
      <c r="D37" s="176">
        <v>114.9</v>
      </c>
    </row>
    <row r="38" spans="2:4">
      <c r="B38" s="175"/>
      <c r="C38" s="164">
        <v>120.02094896976496</v>
      </c>
      <c r="D38" s="176">
        <v>115.3</v>
      </c>
    </row>
    <row r="39" spans="2:4">
      <c r="B39" s="175" t="s">
        <v>90</v>
      </c>
      <c r="C39" s="164">
        <v>117.21272410020114</v>
      </c>
      <c r="D39" s="176">
        <v>114.6</v>
      </c>
    </row>
    <row r="40" spans="2:4">
      <c r="B40" s="175"/>
      <c r="C40" s="164">
        <v>123.02197798374721</v>
      </c>
      <c r="D40" s="176">
        <v>115.4</v>
      </c>
    </row>
    <row r="41" spans="2:4">
      <c r="B41" s="175"/>
      <c r="C41" s="164">
        <v>118.42976914162739</v>
      </c>
      <c r="D41" s="176">
        <v>114.3</v>
      </c>
    </row>
    <row r="42" spans="2:4">
      <c r="B42" s="175"/>
      <c r="C42" s="164">
        <v>119.80058688888255</v>
      </c>
      <c r="D42" s="176">
        <v>113.5</v>
      </c>
    </row>
    <row r="43" spans="2:4">
      <c r="B43" s="175" t="s">
        <v>63</v>
      </c>
      <c r="C43" s="164">
        <v>122.27366810812836</v>
      </c>
      <c r="D43" s="176">
        <v>113.8</v>
      </c>
    </row>
    <row r="44" spans="2:4">
      <c r="B44" s="175"/>
      <c r="C44" s="164">
        <v>113.73018597401806</v>
      </c>
      <c r="D44" s="176">
        <v>111.6</v>
      </c>
    </row>
    <row r="45" spans="2:4">
      <c r="B45" s="175"/>
      <c r="C45" s="164">
        <v>118.24714217854661</v>
      </c>
      <c r="D45" s="176">
        <v>111.1</v>
      </c>
    </row>
    <row r="46" spans="2:4">
      <c r="B46" s="175"/>
      <c r="C46" s="164">
        <v>115.1676430807381</v>
      </c>
      <c r="D46" s="176">
        <v>107.6</v>
      </c>
    </row>
    <row r="47" spans="2:4">
      <c r="B47" s="175" t="s">
        <v>64</v>
      </c>
      <c r="C47" s="164">
        <v>114.1544615456793</v>
      </c>
      <c r="D47" s="176">
        <v>106.8</v>
      </c>
    </row>
    <row r="48" spans="2:4">
      <c r="B48" s="175"/>
      <c r="C48" s="164">
        <v>105.99848239112974</v>
      </c>
      <c r="D48" s="176">
        <v>103.8</v>
      </c>
    </row>
    <row r="49" spans="2:4">
      <c r="B49" s="175"/>
      <c r="C49" s="164">
        <v>106.07487979725671</v>
      </c>
      <c r="D49" s="176">
        <v>98</v>
      </c>
    </row>
    <row r="50" spans="2:4">
      <c r="B50" s="175"/>
      <c r="C50" s="164">
        <v>101.1984107054293</v>
      </c>
      <c r="D50" s="176">
        <v>91.8</v>
      </c>
    </row>
    <row r="51" spans="2:4">
      <c r="B51" s="175" t="s">
        <v>91</v>
      </c>
      <c r="C51" s="164">
        <v>93.945594675149351</v>
      </c>
      <c r="D51" s="176">
        <v>85.1</v>
      </c>
    </row>
    <row r="52" spans="2:4">
      <c r="B52" s="178"/>
      <c r="C52" s="164">
        <v>90.39473037538788</v>
      </c>
      <c r="D52" s="176">
        <v>79.3</v>
      </c>
    </row>
    <row r="53" spans="2:4">
      <c r="B53" s="178"/>
      <c r="C53" s="164">
        <v>84.589609464845978</v>
      </c>
      <c r="D53" s="176">
        <v>78.400000000000006</v>
      </c>
    </row>
    <row r="54" spans="2:4">
      <c r="B54" s="178"/>
      <c r="C54" s="167">
        <v>84.436716155825479</v>
      </c>
      <c r="D54" s="167">
        <v>80.7</v>
      </c>
    </row>
    <row r="55" spans="2:4">
      <c r="B55" s="175" t="s">
        <v>63</v>
      </c>
      <c r="C55" s="164">
        <v>82.006273816908816</v>
      </c>
      <c r="D55" s="176">
        <v>82.7</v>
      </c>
    </row>
    <row r="56" spans="2:4">
      <c r="B56" s="178"/>
      <c r="C56" s="167">
        <v>88.358972700080813</v>
      </c>
      <c r="D56" s="167">
        <v>83.9</v>
      </c>
    </row>
    <row r="57" spans="2:4">
      <c r="B57" s="178"/>
      <c r="C57" s="167">
        <v>86.464423644999172</v>
      </c>
      <c r="D57" s="167">
        <v>84.9</v>
      </c>
    </row>
    <row r="58" spans="2:4">
      <c r="B58" s="178"/>
      <c r="C58" s="167">
        <v>82.744466639174902</v>
      </c>
      <c r="D58" s="167">
        <v>86.5</v>
      </c>
    </row>
    <row r="59" spans="2:4">
      <c r="B59" s="175" t="s">
        <v>64</v>
      </c>
      <c r="C59" s="167">
        <v>85.978189203603506</v>
      </c>
      <c r="D59" s="167">
        <v>88.7</v>
      </c>
    </row>
    <row r="60" spans="2:4">
      <c r="B60" s="175"/>
      <c r="C60" s="167">
        <v>88.987252419394665</v>
      </c>
      <c r="D60" s="167">
        <v>90.9</v>
      </c>
    </row>
    <row r="61" spans="2:4">
      <c r="B61" s="175"/>
      <c r="C61" s="167">
        <v>89.879073606223471</v>
      </c>
      <c r="D61" s="167">
        <v>92.5</v>
      </c>
    </row>
    <row r="62" spans="2:4">
      <c r="B62" s="175"/>
      <c r="C62" s="167">
        <v>90.364073466571483</v>
      </c>
      <c r="D62" s="167">
        <v>94</v>
      </c>
    </row>
    <row r="63" spans="2:4">
      <c r="B63" s="175" t="s">
        <v>92</v>
      </c>
      <c r="C63" s="167">
        <v>93.076411328225035</v>
      </c>
      <c r="D63" s="167">
        <v>96.7</v>
      </c>
    </row>
    <row r="64" spans="2:4">
      <c r="B64" s="178"/>
      <c r="C64" s="179">
        <v>94.885222424479451</v>
      </c>
      <c r="D64" s="179">
        <v>97.7</v>
      </c>
    </row>
    <row r="65" spans="2:4">
      <c r="B65" s="178"/>
      <c r="C65" s="179">
        <v>98.605591174361365</v>
      </c>
      <c r="D65" s="179">
        <v>98.6</v>
      </c>
    </row>
    <row r="66" spans="2:4">
      <c r="B66" s="178"/>
      <c r="C66" s="179">
        <v>95.117941987467404</v>
      </c>
      <c r="D66" s="179">
        <v>99.9</v>
      </c>
    </row>
    <row r="67" spans="2:4">
      <c r="B67" s="175" t="s">
        <v>63</v>
      </c>
      <c r="C67" s="179">
        <v>100.70088410826266</v>
      </c>
      <c r="D67" s="179">
        <v>99.3</v>
      </c>
    </row>
    <row r="68" spans="2:4">
      <c r="B68" s="178"/>
      <c r="C68" s="179">
        <v>96.658440999109658</v>
      </c>
      <c r="D68" s="179">
        <v>100.1</v>
      </c>
    </row>
    <row r="69" spans="2:4">
      <c r="B69" s="178"/>
      <c r="C69" s="179">
        <v>97.879925756637164</v>
      </c>
      <c r="D69" s="179">
        <v>100.6</v>
      </c>
    </row>
    <row r="70" spans="2:4">
      <c r="B70" s="180"/>
      <c r="C70" s="179">
        <v>105.67085817627778</v>
      </c>
      <c r="D70" s="179">
        <v>101.1</v>
      </c>
    </row>
    <row r="71" spans="2:4">
      <c r="B71" s="175" t="s">
        <v>64</v>
      </c>
      <c r="C71" s="179">
        <v>106.32932601066121</v>
      </c>
      <c r="D71" s="179">
        <v>101.2</v>
      </c>
    </row>
    <row r="72" spans="2:4">
      <c r="B72" s="178"/>
      <c r="C72" s="179">
        <v>104.37298046899211</v>
      </c>
      <c r="D72" s="179">
        <v>100.3</v>
      </c>
    </row>
    <row r="73" spans="2:4">
      <c r="B73" s="178"/>
      <c r="C73" s="179">
        <v>104.06097486639354</v>
      </c>
      <c r="D73" s="179">
        <v>102.3</v>
      </c>
    </row>
    <row r="74" spans="2:4">
      <c r="B74" s="178"/>
      <c r="C74" s="179">
        <v>102.64144269913264</v>
      </c>
      <c r="D74" s="179">
        <v>102.3</v>
      </c>
    </row>
    <row r="75" spans="2:4">
      <c r="B75" s="178">
        <v>23.1</v>
      </c>
      <c r="C75" s="179">
        <v>110.06733562134967</v>
      </c>
      <c r="D75" s="179">
        <v>102.7</v>
      </c>
    </row>
    <row r="76" spans="2:4">
      <c r="B76" s="178"/>
      <c r="C76" s="179">
        <v>109.78529399702519</v>
      </c>
      <c r="D76" s="179">
        <v>103.4</v>
      </c>
    </row>
    <row r="77" spans="2:4">
      <c r="B77" s="178"/>
      <c r="C77" s="179">
        <v>112.67082007190604</v>
      </c>
      <c r="D77" s="179">
        <v>96.7</v>
      </c>
    </row>
    <row r="78" spans="2:4">
      <c r="B78" s="178"/>
      <c r="C78" s="179">
        <v>108.47409884084817</v>
      </c>
      <c r="D78" s="179">
        <v>97.1</v>
      </c>
    </row>
    <row r="79" spans="2:4">
      <c r="B79" s="175" t="s">
        <v>63</v>
      </c>
      <c r="C79" s="179">
        <v>109.14000145246033</v>
      </c>
      <c r="D79" s="179">
        <v>99.3</v>
      </c>
    </row>
    <row r="80" spans="2:4">
      <c r="B80" s="175"/>
      <c r="C80" s="179">
        <v>110.19070122924757</v>
      </c>
      <c r="D80" s="179">
        <v>101.7</v>
      </c>
    </row>
    <row r="81" spans="2:4">
      <c r="B81" s="175"/>
      <c r="C81" s="179">
        <v>111.07157412209109</v>
      </c>
      <c r="D81" s="179">
        <v>102.6</v>
      </c>
    </row>
    <row r="82" spans="2:4">
      <c r="B82" s="178"/>
      <c r="C82" s="179">
        <v>109.11786725890093</v>
      </c>
      <c r="D82" s="179">
        <v>103.4</v>
      </c>
    </row>
    <row r="83" spans="2:4">
      <c r="B83" s="175" t="s">
        <v>64</v>
      </c>
      <c r="C83" s="179">
        <v>105.766243407061</v>
      </c>
      <c r="D83" s="179">
        <v>103.8</v>
      </c>
    </row>
    <row r="84" spans="2:4">
      <c r="B84" s="178"/>
      <c r="C84" s="179">
        <v>104.71777021589459</v>
      </c>
      <c r="D84" s="179">
        <v>105.4</v>
      </c>
    </row>
    <row r="85" spans="2:4">
      <c r="B85" s="178"/>
      <c r="C85" s="179">
        <v>101.50579078467172</v>
      </c>
      <c r="D85" s="179">
        <v>104.5</v>
      </c>
    </row>
    <row r="86" spans="2:4">
      <c r="B86" s="178"/>
      <c r="C86" s="179">
        <v>102.66543680561</v>
      </c>
      <c r="D86" s="179">
        <v>106.4</v>
      </c>
    </row>
    <row r="87" spans="2:4">
      <c r="B87" s="178">
        <v>24.1</v>
      </c>
      <c r="C87" s="179">
        <v>101.80761446143134</v>
      </c>
      <c r="D87" s="179">
        <v>106.5</v>
      </c>
    </row>
    <row r="88" spans="2:4">
      <c r="B88" s="178"/>
      <c r="C88" s="179">
        <v>105.61812630094407</v>
      </c>
      <c r="D88" s="179">
        <v>107.1</v>
      </c>
    </row>
    <row r="89" spans="2:4">
      <c r="B89" s="178"/>
      <c r="C89" s="179">
        <v>103.5946976036396</v>
      </c>
      <c r="D89" s="179">
        <v>108.4</v>
      </c>
    </row>
    <row r="90" spans="2:4">
      <c r="B90" s="178"/>
      <c r="C90" s="179">
        <v>106.02224145728701</v>
      </c>
      <c r="D90" s="179">
        <v>107.7</v>
      </c>
    </row>
    <row r="91" spans="2:4">
      <c r="B91" s="175" t="s">
        <v>63</v>
      </c>
      <c r="C91" s="179">
        <v>102.60137707843053</v>
      </c>
      <c r="D91" s="179">
        <v>106.8</v>
      </c>
    </row>
    <row r="92" spans="2:4">
      <c r="B92" s="181"/>
      <c r="C92" s="182">
        <v>99.988474007067794</v>
      </c>
      <c r="D92" s="182">
        <v>105.1</v>
      </c>
    </row>
    <row r="93" spans="2:4">
      <c r="B93" s="181"/>
      <c r="C93" s="182">
        <v>98.500688613978198</v>
      </c>
      <c r="D93" s="182">
        <v>104.2</v>
      </c>
    </row>
    <row r="94" spans="2:4">
      <c r="B94" s="181"/>
      <c r="C94" s="182">
        <v>100.70354250737705</v>
      </c>
      <c r="D94" s="182">
        <v>103.9</v>
      </c>
    </row>
    <row r="95" spans="2:4">
      <c r="B95" s="175" t="s">
        <v>64</v>
      </c>
      <c r="C95" s="182">
        <v>99.544194845139415</v>
      </c>
      <c r="D95" s="182">
        <v>102.4</v>
      </c>
    </row>
    <row r="96" spans="2:4">
      <c r="B96" s="175"/>
      <c r="C96" s="182">
        <v>95.827476603643348</v>
      </c>
      <c r="D96" s="182">
        <v>102.2</v>
      </c>
    </row>
    <row r="97" spans="2:4">
      <c r="B97" s="175"/>
      <c r="C97" s="182">
        <v>99.014284667226136</v>
      </c>
      <c r="D97" s="182">
        <v>101.6</v>
      </c>
    </row>
    <row r="98" spans="2:4">
      <c r="B98" s="175"/>
      <c r="C98" s="182">
        <v>102.07961303846788</v>
      </c>
      <c r="D98" s="182">
        <v>103.3</v>
      </c>
    </row>
    <row r="99" spans="2:4">
      <c r="B99" s="175" t="s">
        <v>93</v>
      </c>
      <c r="C99" s="182">
        <v>104.40704168514856</v>
      </c>
      <c r="D99" s="182">
        <v>103.3</v>
      </c>
    </row>
    <row r="100" spans="2:4">
      <c r="B100" s="181"/>
      <c r="C100" s="182">
        <v>97.672134594254501</v>
      </c>
      <c r="D100" s="182">
        <v>104.4</v>
      </c>
    </row>
    <row r="101" spans="2:4">
      <c r="B101" s="181"/>
      <c r="C101" s="182">
        <v>94.150600267601661</v>
      </c>
      <c r="D101" s="182">
        <v>105.3</v>
      </c>
    </row>
    <row r="102" spans="2:4">
      <c r="B102" s="181"/>
      <c r="C102" s="182">
        <v>96.09474493355421</v>
      </c>
      <c r="D102" s="182">
        <v>106</v>
      </c>
    </row>
    <row r="103" spans="2:4">
      <c r="B103" s="175" t="s">
        <v>63</v>
      </c>
      <c r="C103" s="182">
        <v>97.66406100598887</v>
      </c>
      <c r="D103" s="182">
        <v>107</v>
      </c>
    </row>
    <row r="104" spans="2:4">
      <c r="B104" s="189"/>
      <c r="C104" s="190">
        <v>99.507951100332548</v>
      </c>
      <c r="D104" s="190">
        <v>107.2</v>
      </c>
    </row>
    <row r="105" spans="2:4">
      <c r="B105" s="181"/>
      <c r="C105" s="190">
        <v>103.34089575987096</v>
      </c>
      <c r="D105" s="190">
        <v>108.4</v>
      </c>
    </row>
    <row r="106" spans="2:4">
      <c r="B106" s="153"/>
      <c r="C106" s="190">
        <v>98.363928866105951</v>
      </c>
      <c r="D106" s="190">
        <v>108.7</v>
      </c>
    </row>
    <row r="107" spans="2:4">
      <c r="B107" s="175" t="s">
        <v>64</v>
      </c>
      <c r="C107" s="190">
        <v>100.06786461332399</v>
      </c>
      <c r="D107" s="190">
        <v>109.9</v>
      </c>
    </row>
    <row r="108" spans="2:4">
      <c r="B108" s="175"/>
      <c r="C108" s="190">
        <v>108.56348850408781</v>
      </c>
      <c r="D108" s="190">
        <v>111</v>
      </c>
    </row>
    <row r="109" spans="2:4">
      <c r="B109" s="175"/>
      <c r="C109" s="190">
        <v>102.97143911830047</v>
      </c>
      <c r="D109" s="190">
        <v>111.3</v>
      </c>
    </row>
    <row r="110" spans="2:4">
      <c r="B110" s="175"/>
      <c r="C110" s="190">
        <v>104.92020848246885</v>
      </c>
      <c r="D110" s="190">
        <v>111.9</v>
      </c>
    </row>
    <row r="111" spans="2:4">
      <c r="B111" s="175" t="s">
        <v>153</v>
      </c>
      <c r="C111" s="190">
        <v>104.73866224248867</v>
      </c>
      <c r="D111" s="190">
        <v>114.2</v>
      </c>
    </row>
    <row r="112" spans="2:4">
      <c r="B112" s="175"/>
      <c r="C112" s="190">
        <v>103.78930109635837</v>
      </c>
      <c r="D112" s="190">
        <v>112.7</v>
      </c>
    </row>
    <row r="113" spans="2:4">
      <c r="B113" s="175"/>
      <c r="C113" s="190">
        <v>102.51920194571107</v>
      </c>
      <c r="D113" s="190">
        <v>114.3</v>
      </c>
    </row>
    <row r="114" spans="2:4">
      <c r="B114" s="175"/>
      <c r="C114" s="190">
        <v>101.0660277558237</v>
      </c>
      <c r="D114" s="190">
        <v>111.6</v>
      </c>
    </row>
    <row r="115" spans="2:4">
      <c r="B115" s="175" t="s">
        <v>63</v>
      </c>
      <c r="C115" s="190">
        <v>102.58959626279295</v>
      </c>
      <c r="D115" s="190">
        <v>111.5</v>
      </c>
    </row>
    <row r="116" spans="2:4">
      <c r="B116" s="175"/>
      <c r="C116" s="190">
        <v>100.69426504432923</v>
      </c>
      <c r="D116" s="190">
        <v>110.5</v>
      </c>
    </row>
    <row r="117" spans="2:4">
      <c r="B117" s="175"/>
      <c r="C117" s="190">
        <v>96.549133952882443</v>
      </c>
      <c r="D117" s="190">
        <v>110.7</v>
      </c>
    </row>
    <row r="118" spans="2:4">
      <c r="B118" s="153"/>
      <c r="C118" s="190">
        <v>91.011631853272277</v>
      </c>
      <c r="D118" s="190">
        <v>109.6</v>
      </c>
    </row>
    <row r="119" spans="2:4">
      <c r="B119" s="175" t="s">
        <v>139</v>
      </c>
      <c r="C119" s="190">
        <v>90.529591709335506</v>
      </c>
      <c r="D119" s="190">
        <v>110.6</v>
      </c>
    </row>
    <row r="120" spans="2:4">
      <c r="B120" s="175"/>
      <c r="C120" s="190">
        <v>87.326062941700869</v>
      </c>
      <c r="D120" s="190">
        <v>110.8</v>
      </c>
    </row>
    <row r="121" spans="2:4">
      <c r="B121" s="175"/>
      <c r="C121" s="190">
        <v>89.02161370366268</v>
      </c>
      <c r="D121" s="190">
        <v>110.4</v>
      </c>
    </row>
    <row r="122" spans="2:4">
      <c r="B122" s="175"/>
      <c r="C122" s="190">
        <v>89.206975307214222</v>
      </c>
      <c r="D122" s="190">
        <v>111.3</v>
      </c>
    </row>
    <row r="123" spans="2:4">
      <c r="B123" s="175" t="s">
        <v>154</v>
      </c>
      <c r="C123" s="190">
        <v>87.825873224326998</v>
      </c>
      <c r="D123" s="190">
        <v>112.6</v>
      </c>
    </row>
    <row r="124" spans="2:4">
      <c r="B124" s="175"/>
      <c r="C124" s="190">
        <v>84.357452362726647</v>
      </c>
      <c r="D124" s="190">
        <v>110.3</v>
      </c>
    </row>
    <row r="125" spans="2:4">
      <c r="B125" s="175"/>
      <c r="C125" s="190">
        <v>82.629676475252523</v>
      </c>
      <c r="D125" s="190">
        <v>108.9</v>
      </c>
    </row>
    <row r="126" spans="2:4">
      <c r="B126" s="175"/>
      <c r="C126" s="190">
        <v>86.796252980309802</v>
      </c>
      <c r="D126" s="190">
        <v>111</v>
      </c>
    </row>
  </sheetData>
  <phoneticPr fontId="4"/>
  <pageMargins left="0.75" right="0.75" top="1" bottom="1" header="0.51200000000000001" footer="0.51200000000000001"/>
  <pageSetup paperSize="9" orientation="portrait" r:id="rId1"/>
  <headerFooter alignWithMargins="0"/>
  <ignoredErrors>
    <ignoredError sqref="B7:B14 B16:B108 B115 B119"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１ </vt:lpstr>
      <vt:lpstr>２</vt:lpstr>
      <vt:lpstr>３</vt:lpstr>
      <vt:lpstr>４</vt:lpstr>
      <vt:lpstr>グラフ(CI)</vt:lpstr>
      <vt:lpstr>'１ '!Print_Area</vt:lpstr>
      <vt:lpstr>'３'!Print_Area</vt:lpstr>
      <vt:lpstr>'４'!Print_Area</vt:lpstr>
    </vt:vector>
  </TitlesOfParts>
  <Company>和歌山県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126403</cp:lastModifiedBy>
  <cp:lastPrinted>2015-07-24T06:44:44Z</cp:lastPrinted>
  <dcterms:created xsi:type="dcterms:W3CDTF">2002-05-01T08:40:05Z</dcterms:created>
  <dcterms:modified xsi:type="dcterms:W3CDTF">2015-10-22T09:59:51Z</dcterms:modified>
</cp:coreProperties>
</file>