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30" yWindow="-30" windowWidth="8370" windowHeight="8715" tabRatio="812" activeTab="14"/>
  </bookViews>
  <sheets>
    <sheet name="001" sheetId="86" r:id="rId1"/>
    <sheet name="002A" sheetId="87" r:id="rId2"/>
    <sheet name="002BC" sheetId="88" r:id="rId3"/>
    <sheet name="003-004" sheetId="89" r:id="rId4"/>
    <sheet name="005" sheetId="90" r:id="rId5"/>
    <sheet name="006AB" sheetId="91" r:id="rId6"/>
    <sheet name="006C-O07" sheetId="92" r:id="rId7"/>
    <sheet name="008" sheetId="93" r:id="rId8"/>
    <sheet name="009A" sheetId="94" r:id="rId9"/>
    <sheet name="009A続き" sheetId="96" r:id="rId10"/>
    <sheet name="009B" sheetId="98" r:id="rId11"/>
    <sheet name="009B続き" sheetId="100" r:id="rId12"/>
    <sheet name="010AB" sheetId="102" r:id="rId13"/>
    <sheet name="010CD" sheetId="103" r:id="rId14"/>
    <sheet name="011ＡＢ" sheetId="56" r:id="rId15"/>
  </sheets>
  <definedNames>
    <definedName name="_Key1" hidden="1">#REF!</definedName>
    <definedName name="_Order1" hidden="1">0</definedName>
    <definedName name="_Sort" hidden="1">#REF!</definedName>
    <definedName name="o" hidden="1">#REF!</definedName>
    <definedName name="_xlnm.Print_Area" localSheetId="0">'001'!$B$6:$J$47</definedName>
    <definedName name="_xlnm.Print_Area" localSheetId="1">'002A'!$B$6:$J$73</definedName>
    <definedName name="_xlnm.Print_Area" localSheetId="2">'002BC'!$B$6:$J$66</definedName>
    <definedName name="_xlnm.Print_Area" localSheetId="3">'003-004'!$B$6:$J$63</definedName>
    <definedName name="_xlnm.Print_Area" localSheetId="4">'005'!$B$6:$J$63</definedName>
    <definedName name="_xlnm.Print_Area" localSheetId="5">'006AB'!$B$6:$J$70</definedName>
    <definedName name="_xlnm.Print_Area" localSheetId="6">'006C-O07'!$B$6:$J$69</definedName>
    <definedName name="_xlnm.Print_Area" localSheetId="7">'008'!$B$6:$J$52</definedName>
    <definedName name="_xlnm.Print_Area" localSheetId="8">'009A'!$B$6:$O$53</definedName>
    <definedName name="_xlnm.Print_Area" localSheetId="9">'009A続き'!$B$6:$O$53</definedName>
    <definedName name="_xlnm.Print_Area" localSheetId="10">'009B'!$B$6:$J$51</definedName>
    <definedName name="_xlnm.Print_Area" localSheetId="11">'009B続き'!$B$6:$J$51</definedName>
    <definedName name="_xlnm.Print_Area" localSheetId="12">'010AB'!$B$6:$L$64</definedName>
    <definedName name="_xlnm.Print_Area" localSheetId="13">'010CD'!$B$6:$L$69</definedName>
    <definedName name="_xlnm.Print_Area" localSheetId="14">'011ＡＢ'!$B$6:$L$81</definedName>
  </definedNames>
  <calcPr calcId="145621"/>
</workbook>
</file>

<file path=xl/calcChain.xml><?xml version="1.0" encoding="utf-8"?>
<calcChain xmlns="http://schemas.openxmlformats.org/spreadsheetml/2006/main">
  <c r="J30" i="89" l="1"/>
  <c r="J13" i="89"/>
  <c r="J36" i="86"/>
  <c r="L58" i="56" l="1"/>
  <c r="K58" i="56"/>
  <c r="J58" i="56"/>
  <c r="I58" i="56"/>
  <c r="H58" i="56"/>
  <c r="G58" i="56"/>
  <c r="F58" i="56"/>
  <c r="E58" i="56"/>
  <c r="L63" i="56"/>
  <c r="K63" i="56"/>
  <c r="J63" i="56"/>
  <c r="I63" i="56"/>
  <c r="H63" i="56"/>
  <c r="G63" i="56"/>
  <c r="F63" i="56"/>
  <c r="E72" i="56"/>
  <c r="E71" i="56"/>
  <c r="E70" i="56"/>
  <c r="E69" i="56"/>
  <c r="E68" i="56"/>
  <c r="E66" i="56"/>
  <c r="E65" i="56"/>
  <c r="E64" i="56"/>
  <c r="E63" i="56"/>
  <c r="E62" i="56"/>
  <c r="E61" i="56"/>
  <c r="E60" i="56"/>
  <c r="E59" i="56"/>
  <c r="I16" i="56"/>
  <c r="E56" i="56" s="1"/>
  <c r="I18" i="56"/>
  <c r="I30" i="56"/>
  <c r="I25" i="56" l="1"/>
  <c r="H25" i="56"/>
  <c r="G25" i="56"/>
  <c r="F25" i="56"/>
  <c r="E25" i="56"/>
  <c r="I20" i="56"/>
  <c r="I36" i="56"/>
</calcChain>
</file>

<file path=xl/sharedStrings.xml><?xml version="1.0" encoding="utf-8"?>
<sst xmlns="http://schemas.openxmlformats.org/spreadsheetml/2006/main" count="909" uniqueCount="609">
  <si>
    <t>Ｏ　財  政</t>
  </si>
  <si>
    <t>Ｏ-01 会計別歳出決算額（県財政）</t>
  </si>
  <si>
    <t>一般会計</t>
  </si>
  <si>
    <t>特別会計</t>
  </si>
  <si>
    <t>中小企業振興資金</t>
    <rPh sb="4" eb="6">
      <t>シンコウ</t>
    </rPh>
    <phoneticPr fontId="3"/>
  </si>
  <si>
    <t>母子寡婦福祉資金</t>
  </si>
  <si>
    <t>職員住宅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</si>
  <si>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</si>
  <si>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</si>
  <si>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</si>
  <si>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</si>
  <si>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</si>
  <si>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</si>
  <si>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公債管理</t>
    <rPh sb="0" eb="2">
      <t>コウサイ</t>
    </rPh>
    <rPh sb="2" eb="4">
      <t>カンリ</t>
    </rPh>
    <phoneticPr fontId="3"/>
  </si>
  <si>
    <t>公営企業会計</t>
  </si>
  <si>
    <t>収益的支出</t>
  </si>
  <si>
    <t>資本的支出</t>
  </si>
  <si>
    <t>工業用水道</t>
  </si>
  <si>
    <t>土地造成</t>
  </si>
  <si>
    <t>こころの医療</t>
    <rPh sb="4" eb="6">
      <t>イリョウ</t>
    </rPh>
    <phoneticPr fontId="3"/>
  </si>
  <si>
    <t xml:space="preserve">  地方公共団体の会計は、「一般会計」と「特別会計」に区分されるが、特別会計の範</t>
  </si>
  <si>
    <t>囲はそれぞれの団体によって異なる。そこで、統計上では、普通会計と公営事業会計と</t>
  </si>
  <si>
    <t xml:space="preserve">           単位：百万円</t>
  </si>
  <si>
    <t>地方譲与税</t>
  </si>
  <si>
    <t>地方交付税</t>
  </si>
  <si>
    <t>交通安全対策特別交付金</t>
  </si>
  <si>
    <t>分担金及び負担金</t>
  </si>
  <si>
    <t>使用料</t>
  </si>
  <si>
    <t>その他</t>
  </si>
  <si>
    <t>手数料</t>
  </si>
  <si>
    <t>国庫支出金</t>
  </si>
  <si>
    <t>財産収入</t>
  </si>
  <si>
    <t>Ｂ．普通会計 目的別歳出</t>
  </si>
  <si>
    <t>歳出決算額</t>
  </si>
  <si>
    <t>農林水産業費</t>
  </si>
  <si>
    <t>利子割交付金</t>
  </si>
  <si>
    <t>地方消費税交付金</t>
  </si>
  <si>
    <t>特別地方消費税交付金</t>
  </si>
  <si>
    <t>自動車取得税交付金</t>
  </si>
  <si>
    <t>Ｃ．普通会計 性質別歳出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</si>
  <si>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</si>
  <si>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</si>
  <si>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</si>
  <si>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</si>
  <si>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</si>
  <si>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</si>
  <si>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</si>
  <si>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</si>
  <si>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繰出金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</si>
  <si>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</si>
  <si>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</si>
  <si>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</si>
  <si>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</si>
  <si>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</si>
  <si>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</si>
  <si>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</si>
  <si>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</si>
  <si>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</si>
  <si>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</si>
  <si>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</si>
  <si>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自動車税</t>
  </si>
  <si>
    <t>鉱区税</t>
  </si>
  <si>
    <t>目的税</t>
  </si>
  <si>
    <t>自動車取得税</t>
  </si>
  <si>
    <t>軽油引取税</t>
  </si>
  <si>
    <t>狩猟税</t>
    <rPh sb="0" eb="2">
      <t>シュリョウ</t>
    </rPh>
    <rPh sb="2" eb="3">
      <t>ゼイ</t>
    </rPh>
    <phoneticPr fontId="3"/>
  </si>
  <si>
    <t>旧法による税収入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</si>
  <si>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</si>
  <si>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</si>
  <si>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</si>
  <si>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</si>
  <si>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</si>
  <si>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</si>
  <si>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</si>
  <si>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県立こころの医療センター事業</t>
    <rPh sb="6" eb="8">
      <t>イリョウ</t>
    </rPh>
    <phoneticPr fontId="3"/>
  </si>
  <si>
    <t>営業収益（医業収益）</t>
  </si>
  <si>
    <t>営業外収益（医業外収益）</t>
  </si>
  <si>
    <t>営業費用（医業費用）</t>
  </si>
  <si>
    <t>営業外費用（医業外費用）</t>
  </si>
  <si>
    <t>一般単独事業債</t>
  </si>
  <si>
    <t>公営住宅建設事業債</t>
  </si>
  <si>
    <t>公共用地先行取得等事業債</t>
  </si>
  <si>
    <t>災害復旧事業債</t>
  </si>
  <si>
    <t>厚生福祉施設整備事業債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</si>
  <si>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3"/>
  </si>
  <si>
    <t>地域財政特例対策債</t>
  </si>
  <si>
    <t>財源対策債</t>
  </si>
  <si>
    <t>減収補填債(1982,86,98年度分)</t>
  </si>
  <si>
    <t>臨時財政特例債</t>
  </si>
  <si>
    <t>臨時税収補填債</t>
  </si>
  <si>
    <t>臨時財政対策債</t>
    <rPh sb="2" eb="4">
      <t>ザイセイ</t>
    </rPh>
    <rPh sb="4" eb="6">
      <t>タイサク</t>
    </rPh>
    <phoneticPr fontId="3"/>
  </si>
  <si>
    <t>土地造成事業債</t>
  </si>
  <si>
    <t>資料：県財政課</t>
  </si>
  <si>
    <t>Ａ．歳入</t>
  </si>
  <si>
    <t>地方税</t>
  </si>
  <si>
    <t>配当割交付金</t>
    <rPh sb="0" eb="2">
      <t>ハイトウ</t>
    </rPh>
    <rPh sb="2" eb="3">
      <t>ワ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</si>
  <si>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8">
      <t>ショトクワリ</t>
    </rPh>
    <rPh sb="8" eb="11">
      <t>コウフキン</t>
    </rPh>
    <phoneticPr fontId="3"/>
  </si>
  <si>
    <t>ｺﾞﾙﾌ場利用税交付金</t>
  </si>
  <si>
    <t>県支出金</t>
  </si>
  <si>
    <t>寄附金</t>
  </si>
  <si>
    <t>繰入金</t>
  </si>
  <si>
    <t>繰越金</t>
  </si>
  <si>
    <t>諸収入</t>
  </si>
  <si>
    <t>地方債</t>
  </si>
  <si>
    <t>資料：県市町村課</t>
  </si>
  <si>
    <t>Ｂ．目的別歳出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</si>
  <si>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</si>
  <si>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</si>
  <si>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</si>
  <si>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</si>
  <si>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</si>
  <si>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</si>
  <si>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</si>
  <si>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</si>
  <si>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</si>
  <si>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</si>
  <si>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</si>
  <si>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</si>
  <si>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</si>
  <si>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>Ｃ．性質別歳出</t>
  </si>
  <si>
    <t xml:space="preserve">  歳出総額</t>
  </si>
  <si>
    <t>消費的経費</t>
  </si>
  <si>
    <t>投資的経費</t>
  </si>
  <si>
    <t>失業対策事業費</t>
  </si>
  <si>
    <t xml:space="preserve">         単位：百万円</t>
  </si>
  <si>
    <t>投資及び出資金･貸付金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</si>
  <si>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</si>
  <si>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</si>
  <si>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</si>
  <si>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</si>
  <si>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</si>
  <si>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</si>
  <si>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</si>
  <si>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</si>
  <si>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</si>
  <si>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</si>
  <si>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</si>
  <si>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</si>
  <si>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</si>
  <si>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</si>
  <si>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</si>
  <si>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</si>
  <si>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</si>
  <si>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</si>
  <si>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</si>
  <si>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地方債（普通会計債）年度末現在高</t>
  </si>
  <si>
    <t>百万円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</si>
  <si>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</si>
  <si>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</si>
  <si>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</si>
  <si>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</si>
  <si>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</si>
  <si>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</si>
  <si>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</si>
  <si>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</si>
  <si>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</si>
  <si>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</si>
  <si>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</si>
  <si>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</si>
  <si>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</si>
  <si>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</si>
  <si>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みなべ町</t>
    <rPh sb="4" eb="5">
      <t>チョウ</t>
    </rPh>
    <phoneticPr fontId="3"/>
  </si>
  <si>
    <t xml:space="preserve"> 白 浜 町</t>
  </si>
  <si>
    <t xml:space="preserve"> 上富田町</t>
  </si>
  <si>
    <t xml:space="preserve"> すさみ町</t>
  </si>
  <si>
    <t xml:space="preserve"> 串 本 町</t>
  </si>
  <si>
    <t xml:space="preserve"> 太 地 町</t>
  </si>
  <si>
    <t xml:space="preserve"> 古座川町</t>
  </si>
  <si>
    <t xml:space="preserve"> 北 山 村</t>
  </si>
  <si>
    <t xml:space="preserve"> 印 南 町</t>
  </si>
  <si>
    <t>株式等</t>
    <rPh sb="0" eb="3">
      <t>カブシキトウ</t>
    </rPh>
    <phoneticPr fontId="6"/>
  </si>
  <si>
    <t>ｺﾞﾙﾌ場</t>
  </si>
  <si>
    <t>特別地方</t>
  </si>
  <si>
    <t>地　方</t>
    <rPh sb="0" eb="1">
      <t>チ</t>
    </rPh>
    <rPh sb="2" eb="3">
      <t>ホウ</t>
    </rPh>
    <phoneticPr fontId="6"/>
  </si>
  <si>
    <t>利子割</t>
  </si>
  <si>
    <t>配当割</t>
    <rPh sb="0" eb="2">
      <t>ハイトウ</t>
    </rPh>
    <rPh sb="2" eb="3">
      <t>ワ</t>
    </rPh>
    <phoneticPr fontId="6"/>
  </si>
  <si>
    <t>特　例</t>
    <rPh sb="0" eb="1">
      <t>トク</t>
    </rPh>
    <rPh sb="2" eb="3">
      <t>レイ</t>
    </rPh>
    <phoneticPr fontId="6"/>
  </si>
  <si>
    <t>譲与税</t>
    <phoneticPr fontId="6"/>
  </si>
  <si>
    <t>交付金</t>
  </si>
  <si>
    <t>交付金</t>
    <rPh sb="0" eb="3">
      <t>コウフキン</t>
    </rPh>
    <phoneticPr fontId="6"/>
  </si>
  <si>
    <t>分担金</t>
  </si>
  <si>
    <t>Ｏ-09 市町村別普通会計決算額</t>
  </si>
  <si>
    <t>Ｂ．歳出</t>
  </si>
  <si>
    <t xml:space="preserve">  農林</t>
  </si>
  <si>
    <t>単位：百万円</t>
  </si>
  <si>
    <t>Ｏ-10 市町村の公営事業</t>
  </si>
  <si>
    <t>法適用企業</t>
  </si>
  <si>
    <t>上水道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</si>
  <si>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</si>
  <si>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</si>
  <si>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</si>
  <si>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</si>
  <si>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</si>
  <si>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</si>
  <si>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</si>
  <si>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</si>
  <si>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</si>
  <si>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</si>
  <si>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電気</t>
  </si>
  <si>
    <t>Ｂ．公営企業債発行額及び残高</t>
  </si>
  <si>
    <t xml:space="preserve">        単位：百万円</t>
  </si>
  <si>
    <t xml:space="preserve"> </t>
  </si>
  <si>
    <t>Ｃ．公営企業決算額</t>
  </si>
  <si>
    <t>減価償却費</t>
  </si>
  <si>
    <t>　    単位：百万円</t>
  </si>
  <si>
    <t xml:space="preserve">  国民健康保険事業</t>
  </si>
  <si>
    <t xml:space="preserve"> 事業勘定</t>
  </si>
  <si>
    <t xml:space="preserve"> 直診勘定</t>
  </si>
  <si>
    <t>注)再差引</t>
  </si>
  <si>
    <t>老人保健</t>
  </si>
  <si>
    <t>医療事業</t>
  </si>
  <si>
    <t>Ｄ．その他の公営事業決算額</t>
  </si>
  <si>
    <t>Ａ．税目別国税収納済額</t>
  </si>
  <si>
    <t>単位:百万円</t>
  </si>
  <si>
    <t xml:space="preserve">  総  数</t>
  </si>
  <si>
    <t>直接国税</t>
  </si>
  <si>
    <t>所得税計</t>
  </si>
  <si>
    <t>間接国税</t>
  </si>
  <si>
    <t>消費税</t>
  </si>
  <si>
    <t>消費税及び地方消費税</t>
  </si>
  <si>
    <t>酒税</t>
  </si>
  <si>
    <t>Ｂ．税務署別国税収納済額</t>
  </si>
  <si>
    <t>（税務署別）</t>
  </si>
  <si>
    <t>和歌山税務署：和歌山市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</si>
  <si>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</si>
  <si>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</si>
  <si>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</si>
  <si>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</si>
  <si>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</si>
  <si>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 xml:space="preserve"> 紀美野町</t>
    <rPh sb="1" eb="3">
      <t>ノリミ</t>
    </rPh>
    <rPh sb="3" eb="5">
      <t>ノマチ</t>
    </rPh>
    <phoneticPr fontId="2"/>
  </si>
  <si>
    <t xml:space="preserve"> 紀の川市</t>
    <rPh sb="1" eb="2">
      <t>キ</t>
    </rPh>
    <rPh sb="3" eb="5">
      <t>カワシ</t>
    </rPh>
    <phoneticPr fontId="2"/>
  </si>
  <si>
    <t xml:space="preserve"> 有田川町</t>
    <rPh sb="1" eb="3">
      <t>アリダ</t>
    </rPh>
    <rPh sb="3" eb="4">
      <t>ガワ</t>
    </rPh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</si>
  <si>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2"/>
  </si>
  <si>
    <t>資料：県財政課</t>
    <rPh sb="4" eb="6">
      <t>ザイセイ</t>
    </rPh>
    <phoneticPr fontId="3"/>
  </si>
  <si>
    <t>資料：県財政課</t>
    <rPh sb="3" eb="4">
      <t>ケン</t>
    </rPh>
    <rPh sb="4" eb="6">
      <t>ザイセイ</t>
    </rPh>
    <rPh sb="6" eb="7">
      <t>カ</t>
    </rPh>
    <phoneticPr fontId="3"/>
  </si>
  <si>
    <t>平成 7年度(1995年度)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</si>
  <si>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</si>
  <si>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国有提供</t>
    <rPh sb="0" eb="2">
      <t>コクユウ</t>
    </rPh>
    <rPh sb="2" eb="4">
      <t>テイキョウ</t>
    </rPh>
    <phoneticPr fontId="2"/>
  </si>
  <si>
    <t>施設等所在</t>
    <rPh sb="0" eb="2">
      <t>シセツ</t>
    </rPh>
    <rPh sb="2" eb="3">
      <t>トウ</t>
    </rPh>
    <rPh sb="3" eb="5">
      <t>ショザイ</t>
    </rPh>
    <phoneticPr fontId="2"/>
  </si>
  <si>
    <t>市町村助成</t>
    <rPh sb="0" eb="3">
      <t>シチョウソン</t>
    </rPh>
    <rPh sb="3" eb="5">
      <t>ジョセイ</t>
    </rPh>
    <phoneticPr fontId="2"/>
  </si>
  <si>
    <t>負担金</t>
    <rPh sb="0" eb="3">
      <t>フタンキン</t>
    </rPh>
    <phoneticPr fontId="2"/>
  </si>
  <si>
    <t>支出金</t>
    <rPh sb="0" eb="3">
      <t>シシュツキン</t>
    </rPh>
    <phoneticPr fontId="2"/>
  </si>
  <si>
    <t>介護保険事業</t>
    <rPh sb="0" eb="2">
      <t>カイゴ</t>
    </rPh>
    <rPh sb="2" eb="4">
      <t>ホケン</t>
    </rPh>
    <phoneticPr fontId="3"/>
  </si>
  <si>
    <t xml:space="preserve">   諸支出金</t>
    <rPh sb="3" eb="4">
      <t>ショ</t>
    </rPh>
    <rPh sb="4" eb="7">
      <t>シシュツキン</t>
    </rPh>
    <phoneticPr fontId="6"/>
  </si>
  <si>
    <t xml:space="preserve">   配当割交付金</t>
    <rPh sb="3" eb="5">
      <t>ハイトウ</t>
    </rPh>
    <rPh sb="5" eb="6">
      <t>ワ</t>
    </rPh>
    <rPh sb="6" eb="9">
      <t>コウフキン</t>
    </rPh>
    <phoneticPr fontId="6"/>
  </si>
  <si>
    <t xml:space="preserve">   株式等譲渡所得割交付金</t>
    <rPh sb="3" eb="5">
      <t>カブシキ</t>
    </rPh>
    <rPh sb="5" eb="6">
      <t>トウ</t>
    </rPh>
    <rPh sb="6" eb="8">
      <t>ジョウト</t>
    </rPh>
    <rPh sb="8" eb="11">
      <t>ショトクワリ</t>
    </rPh>
    <rPh sb="11" eb="14">
      <t>コウフキン</t>
    </rPh>
    <phoneticPr fontId="6"/>
  </si>
  <si>
    <t>　 同級他団体事業負担金</t>
    <rPh sb="2" eb="4">
      <t>ドウキュウ</t>
    </rPh>
    <rPh sb="4" eb="5">
      <t>ホカ</t>
    </rPh>
    <rPh sb="5" eb="7">
      <t>ダンタイ</t>
    </rPh>
    <rPh sb="7" eb="9">
      <t>ジギョウ</t>
    </rPh>
    <rPh sb="9" eb="12">
      <t>フタンキン</t>
    </rPh>
    <phoneticPr fontId="6"/>
  </si>
  <si>
    <t>平成18年度(2006年度)</t>
    <rPh sb="0" eb="2">
      <t>ヘイセイ</t>
    </rPh>
    <rPh sb="4" eb="6">
      <t>ネンド</t>
    </rPh>
    <rPh sb="11" eb="13">
      <t>ネンド</t>
    </rPh>
    <phoneticPr fontId="3"/>
  </si>
  <si>
    <t>修学奨励金</t>
    <rPh sb="0" eb="2">
      <t>シュウガク</t>
    </rPh>
    <rPh sb="2" eb="5">
      <t>ショウレイキン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</si>
  <si>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</si>
  <si>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</si>
  <si>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 xml:space="preserve"> 岩 出 市</t>
    <rPh sb="5" eb="6">
      <t>シ</t>
    </rPh>
    <phoneticPr fontId="2"/>
  </si>
  <si>
    <t>　岩 出 市</t>
    <rPh sb="5" eb="6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</si>
  <si>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</si>
  <si>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注）財政力指数の「県計」数値は、単純平均値である。</t>
    <rPh sb="0" eb="1">
      <t>チュウ</t>
    </rPh>
    <rPh sb="2" eb="5">
      <t>ザイセイリョク</t>
    </rPh>
    <rPh sb="5" eb="7">
      <t>シスウ</t>
    </rPh>
    <rPh sb="9" eb="10">
      <t>ケン</t>
    </rPh>
    <rPh sb="10" eb="11">
      <t>ケイ</t>
    </rPh>
    <rPh sb="12" eb="14">
      <t>スウチ</t>
    </rPh>
    <rPh sb="16" eb="18">
      <t>タンジュン</t>
    </rPh>
    <rPh sb="18" eb="21">
      <t>ヘイキンチ</t>
    </rPh>
    <phoneticPr fontId="3"/>
  </si>
  <si>
    <t>割交付金</t>
    <rPh sb="0" eb="1">
      <t>ワリ</t>
    </rPh>
    <rPh sb="1" eb="4">
      <t>コウフキン</t>
    </rPh>
    <phoneticPr fontId="6"/>
  </si>
  <si>
    <t>譲渡所得</t>
    <rPh sb="0" eb="2">
      <t>ジョウト</t>
    </rPh>
    <rPh sb="2" eb="4">
      <t>ショトク</t>
    </rPh>
    <phoneticPr fontId="6"/>
  </si>
  <si>
    <t>地　方</t>
    <rPh sb="2" eb="3">
      <t>ホウ</t>
    </rPh>
    <phoneticPr fontId="6"/>
  </si>
  <si>
    <t>全対策</t>
    <rPh sb="0" eb="1">
      <t>ゼン</t>
    </rPh>
    <phoneticPr fontId="2"/>
  </si>
  <si>
    <t>交付金</t>
    <rPh sb="0" eb="1">
      <t>コウ</t>
    </rPh>
    <phoneticPr fontId="2"/>
  </si>
  <si>
    <t>交 付 金</t>
    <rPh sb="0" eb="1">
      <t>コウ</t>
    </rPh>
    <rPh sb="2" eb="3">
      <t>ヅケ</t>
    </rPh>
    <rPh sb="4" eb="5">
      <t>キン</t>
    </rPh>
    <phoneticPr fontId="2"/>
  </si>
  <si>
    <t>収　入</t>
    <rPh sb="0" eb="1">
      <t>オサム</t>
    </rPh>
    <rPh sb="2" eb="3">
      <t>イリ</t>
    </rPh>
    <phoneticPr fontId="2"/>
  </si>
  <si>
    <t>紀の川市</t>
    <rPh sb="0" eb="1">
      <t>キ</t>
    </rPh>
    <rPh sb="2" eb="4">
      <t>カワシ</t>
    </rPh>
    <phoneticPr fontId="2"/>
  </si>
  <si>
    <t>岩 出 市</t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</si>
  <si>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</si>
  <si>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有田川町</t>
    <rPh sb="0" eb="2">
      <t>アリダ</t>
    </rPh>
    <rPh sb="2" eb="3">
      <t>ガワ</t>
    </rPh>
    <rPh sb="3" eb="4">
      <t>マチ</t>
    </rPh>
    <phoneticPr fontId="2"/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</si>
  <si>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</si>
  <si>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</si>
  <si>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実質収支</t>
    <phoneticPr fontId="2"/>
  </si>
  <si>
    <t>注)再差引</t>
    <phoneticPr fontId="2"/>
  </si>
  <si>
    <t>歳 入</t>
    <phoneticPr fontId="2"/>
  </si>
  <si>
    <t>歳 出</t>
    <phoneticPr fontId="2"/>
  </si>
  <si>
    <t>平成17年度(2005年度)</t>
    <rPh sb="4" eb="6">
      <t>ネンド</t>
    </rPh>
    <rPh sb="11" eb="13">
      <t>ネンド</t>
    </rPh>
    <phoneticPr fontId="2"/>
  </si>
  <si>
    <t>粉河    〃  ：紀の川市，橋本市，岩出市，伊都郡</t>
    <rPh sb="10" eb="11">
      <t>キ</t>
    </rPh>
    <rPh sb="12" eb="14">
      <t>カワシ</t>
    </rPh>
    <rPh sb="15" eb="18">
      <t>ハシモトシ</t>
    </rPh>
    <rPh sb="19" eb="21">
      <t>イワデ</t>
    </rPh>
    <rPh sb="21" eb="22">
      <t>シ</t>
    </rPh>
    <rPh sb="23" eb="26">
      <t>イトグン</t>
    </rPh>
    <phoneticPr fontId="2"/>
  </si>
  <si>
    <t>相続・贈与税</t>
    <rPh sb="3" eb="6">
      <t>ゾウヨゼイ</t>
    </rPh>
    <phoneticPr fontId="3"/>
  </si>
  <si>
    <t>平成19年度(2007年度)</t>
    <rPh sb="0" eb="2">
      <t>ヘイセイ</t>
    </rPh>
    <rPh sb="4" eb="6">
      <t>ネンド</t>
    </rPh>
    <rPh sb="11" eb="13">
      <t>ネンド</t>
    </rPh>
    <phoneticPr fontId="3"/>
  </si>
  <si>
    <t xml:space="preserve">農林水産振興資金 </t>
    <rPh sb="0" eb="2">
      <t>ノウリン</t>
    </rPh>
    <rPh sb="2" eb="4">
      <t>スイサン</t>
    </rPh>
    <rPh sb="4" eb="6">
      <t>シンコウ</t>
    </rPh>
    <rPh sb="6" eb="8">
      <t>シキン</t>
    </rPh>
    <phoneticPr fontId="2"/>
  </si>
  <si>
    <t xml:space="preserve">   利子割交付金</t>
    <phoneticPr fontId="2"/>
  </si>
  <si>
    <t xml:space="preserve">   地方消費税交付金</t>
    <phoneticPr fontId="2"/>
  </si>
  <si>
    <t xml:space="preserve">   ゴルフ場利用税交付金</t>
    <phoneticPr fontId="2"/>
  </si>
  <si>
    <t xml:space="preserve">   自動車取得税交付金</t>
    <phoneticPr fontId="2"/>
  </si>
  <si>
    <t>　</t>
    <phoneticPr fontId="2"/>
  </si>
  <si>
    <t>学校教育施設等整備事業債</t>
    <rPh sb="0" eb="2">
      <t>ガッコウ</t>
    </rPh>
    <rPh sb="6" eb="7">
      <t>トウ</t>
    </rPh>
    <phoneticPr fontId="2"/>
  </si>
  <si>
    <t>首都圏等整備事業債</t>
    <rPh sb="0" eb="3">
      <t>シュトケン</t>
    </rPh>
    <rPh sb="3" eb="4">
      <t>トウ</t>
    </rPh>
    <rPh sb="4" eb="6">
      <t>セイビ</t>
    </rPh>
    <phoneticPr fontId="3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</si>
  <si>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ナド</t>
    </rPh>
    <rPh sb="9" eb="11">
      <t>ジギョウ</t>
    </rPh>
    <rPh sb="11" eb="12">
      <t>サイ</t>
    </rPh>
    <phoneticPr fontId="2"/>
  </si>
  <si>
    <t>たばこ税及びたばこ特別税</t>
    <rPh sb="3" eb="4">
      <t>ゼイ</t>
    </rPh>
    <rPh sb="4" eb="5">
      <t>オヨ</t>
    </rPh>
    <rPh sb="9" eb="12">
      <t>トクベツゼイ</t>
    </rPh>
    <phoneticPr fontId="3"/>
  </si>
  <si>
    <t>その他の間接税</t>
    <rPh sb="2" eb="3">
      <t>タ</t>
    </rPh>
    <rPh sb="4" eb="7">
      <t>カンセツゼイ</t>
    </rPh>
    <phoneticPr fontId="2"/>
  </si>
  <si>
    <t>平成20年度</t>
  </si>
  <si>
    <t xml:space="preserve">   人件費</t>
    <phoneticPr fontId="2"/>
  </si>
  <si>
    <t xml:space="preserve">   物件費</t>
    <phoneticPr fontId="2"/>
  </si>
  <si>
    <t xml:space="preserve">   維持補修費</t>
    <phoneticPr fontId="2"/>
  </si>
  <si>
    <t xml:space="preserve">   扶助費</t>
    <phoneticPr fontId="2"/>
  </si>
  <si>
    <t xml:space="preserve">   補助費等</t>
    <phoneticPr fontId="2"/>
  </si>
  <si>
    <t xml:space="preserve">   普通建設事業費</t>
    <phoneticPr fontId="2"/>
  </si>
  <si>
    <t>　 補助事業費</t>
    <phoneticPr fontId="2"/>
  </si>
  <si>
    <t>　 単独事業費</t>
    <phoneticPr fontId="2"/>
  </si>
  <si>
    <t>　 国直轄事業負担金</t>
    <phoneticPr fontId="2"/>
  </si>
  <si>
    <t>　 受託事業費</t>
    <phoneticPr fontId="2"/>
  </si>
  <si>
    <t xml:space="preserve">   災害復旧事業費</t>
    <phoneticPr fontId="2"/>
  </si>
  <si>
    <t xml:space="preserve">   失業対策費</t>
    <phoneticPr fontId="2"/>
  </si>
  <si>
    <t xml:space="preserve">   公債費</t>
    <phoneticPr fontId="2"/>
  </si>
  <si>
    <t xml:space="preserve">   積立金</t>
    <phoneticPr fontId="2"/>
  </si>
  <si>
    <t xml:space="preserve">   投資及び出資金</t>
    <phoneticPr fontId="2"/>
  </si>
  <si>
    <t xml:space="preserve">   貸付金</t>
    <phoneticPr fontId="2"/>
  </si>
  <si>
    <t xml:space="preserve">   繰出金</t>
    <phoneticPr fontId="2"/>
  </si>
  <si>
    <t xml:space="preserve">   前年度繰上充当金</t>
    <phoneticPr fontId="2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</si>
  <si>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</si>
  <si>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</si>
  <si>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 xml:space="preserve">    単位：百万円</t>
    <phoneticPr fontId="2"/>
  </si>
  <si>
    <t>歳入総額</t>
    <phoneticPr fontId="2"/>
  </si>
  <si>
    <t>消費税</t>
    <phoneticPr fontId="2"/>
  </si>
  <si>
    <t>利用税</t>
    <phoneticPr fontId="2"/>
  </si>
  <si>
    <t>取得税</t>
    <phoneticPr fontId="2"/>
  </si>
  <si>
    <t>地  方</t>
    <phoneticPr fontId="2"/>
  </si>
  <si>
    <t>交付金</t>
    <phoneticPr fontId="2"/>
  </si>
  <si>
    <t>県</t>
    <phoneticPr fontId="2"/>
  </si>
  <si>
    <t>財　産</t>
    <phoneticPr fontId="2"/>
  </si>
  <si>
    <t>寄附金</t>
    <phoneticPr fontId="2"/>
  </si>
  <si>
    <t>諸収入</t>
    <phoneticPr fontId="2"/>
  </si>
  <si>
    <t>地方債</t>
    <phoneticPr fontId="2"/>
  </si>
  <si>
    <t>特　別</t>
    <phoneticPr fontId="2"/>
  </si>
  <si>
    <t>及　び</t>
    <phoneticPr fontId="2"/>
  </si>
  <si>
    <t>介護ｻｰﾋﾞｽ事業</t>
    <rPh sb="0" eb="2">
      <t>カイゴ</t>
    </rPh>
    <rPh sb="7" eb="9">
      <t>ジギョウ</t>
    </rPh>
    <phoneticPr fontId="3"/>
  </si>
  <si>
    <t>企業債発行額</t>
    <phoneticPr fontId="2"/>
  </si>
  <si>
    <t>年度末現在高</t>
    <phoneticPr fontId="2"/>
  </si>
  <si>
    <t>総 数</t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</si>
  <si>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3"/>
  </si>
  <si>
    <t>老人保健医療事業</t>
    <phoneticPr fontId="2"/>
  </si>
  <si>
    <t>歳 入</t>
    <phoneticPr fontId="2"/>
  </si>
  <si>
    <t>歳 出</t>
    <phoneticPr fontId="2"/>
  </si>
  <si>
    <t>交通災害共済事業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</si>
  <si>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</si>
  <si>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</si>
  <si>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</si>
  <si>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</si>
  <si>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</si>
  <si>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</si>
  <si>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</si>
  <si>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</si>
  <si>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</si>
  <si>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</si>
  <si>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</si>
  <si>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</si>
  <si>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</si>
  <si>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</si>
  <si>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</si>
  <si>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</si>
  <si>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</si>
  <si>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</si>
  <si>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>太 地 町</t>
    <phoneticPr fontId="2"/>
  </si>
  <si>
    <t>古座川町</t>
    <phoneticPr fontId="2"/>
  </si>
  <si>
    <t>北 山 村</t>
    <phoneticPr fontId="2"/>
  </si>
  <si>
    <t>串 本 町</t>
    <phoneticPr fontId="2"/>
  </si>
  <si>
    <t>Ｏ-02 普通会計（県財政）</t>
  </si>
  <si>
    <t>Ａ．普通会計 歳入</t>
  </si>
  <si>
    <t>歳入決算額</t>
  </si>
  <si>
    <t xml:space="preserve">   地方特例交付金</t>
    <rPh sb="5" eb="7">
      <t>トクレイ</t>
    </rPh>
    <rPh sb="9" eb="10">
      <t>キン</t>
    </rPh>
    <phoneticPr fontId="6"/>
  </si>
  <si>
    <t xml:space="preserve">   地方交付税</t>
    <phoneticPr fontId="2"/>
  </si>
  <si>
    <t xml:space="preserve">  普通交付税</t>
    <phoneticPr fontId="2"/>
  </si>
  <si>
    <t xml:space="preserve">  特別交付税</t>
    <phoneticPr fontId="2"/>
  </si>
  <si>
    <t xml:space="preserve">  自治事務に係るもの</t>
    <rPh sb="2" eb="4">
      <t>ジチ</t>
    </rPh>
    <rPh sb="4" eb="6">
      <t>ジム</t>
    </rPh>
    <rPh sb="7" eb="8">
      <t>カカ</t>
    </rPh>
    <phoneticPr fontId="6"/>
  </si>
  <si>
    <t xml:space="preserve">   国庫支出金</t>
    <phoneticPr fontId="2"/>
  </si>
  <si>
    <t xml:space="preserve">  義務教育費負担金</t>
    <phoneticPr fontId="2"/>
  </si>
  <si>
    <t xml:space="preserve">  生活保護費負担金</t>
    <phoneticPr fontId="2"/>
  </si>
  <si>
    <t xml:space="preserve">  普通建設事業費支出金</t>
    <phoneticPr fontId="2"/>
  </si>
  <si>
    <t xml:space="preserve">  災害復旧事業費支出金</t>
    <phoneticPr fontId="2"/>
  </si>
  <si>
    <t xml:space="preserve">  電源立地地域対策交付金</t>
    <rPh sb="6" eb="8">
      <t>チイキ</t>
    </rPh>
    <phoneticPr fontId="2"/>
  </si>
  <si>
    <t xml:space="preserve">  石油貯蔵施設立地対策等交付金</t>
    <rPh sb="10" eb="12">
      <t>タイサク</t>
    </rPh>
    <rPh sb="12" eb="13">
      <t>トウ</t>
    </rPh>
    <rPh sb="13" eb="16">
      <t>コウフキン</t>
    </rPh>
    <phoneticPr fontId="6"/>
  </si>
  <si>
    <t>　地域道路整備臨時交付金</t>
    <rPh sb="1" eb="3">
      <t>チイキ</t>
    </rPh>
    <rPh sb="3" eb="5">
      <t>ドウロ</t>
    </rPh>
    <rPh sb="5" eb="7">
      <t>セイビ</t>
    </rPh>
    <rPh sb="7" eb="9">
      <t>リンジ</t>
    </rPh>
    <rPh sb="9" eb="12">
      <t>コウフキン</t>
    </rPh>
    <phoneticPr fontId="2"/>
  </si>
  <si>
    <t xml:space="preserve">   寄 附 金</t>
    <rPh sb="5" eb="6">
      <t>フ</t>
    </rPh>
    <phoneticPr fontId="6"/>
  </si>
  <si>
    <t>平成21年度(2009年度)</t>
    <rPh sb="0" eb="2">
      <t>ヘイセイ</t>
    </rPh>
    <rPh sb="4" eb="6">
      <t>ネンド</t>
    </rPh>
    <rPh sb="11" eb="13">
      <t>ネンド</t>
    </rPh>
    <phoneticPr fontId="3"/>
  </si>
  <si>
    <t xml:space="preserve"> </t>
    <phoneticPr fontId="2"/>
  </si>
  <si>
    <t xml:space="preserve">      単位：百万円</t>
    <phoneticPr fontId="2"/>
  </si>
  <si>
    <t>総 数</t>
    <phoneticPr fontId="2"/>
  </si>
  <si>
    <t>和歌山</t>
    <phoneticPr fontId="2"/>
  </si>
  <si>
    <t>平成21年度</t>
  </si>
  <si>
    <t>　地域活力基盤創造交付金</t>
    <rPh sb="1" eb="3">
      <t>チイキ</t>
    </rPh>
    <rPh sb="3" eb="5">
      <t>カツリョク</t>
    </rPh>
    <rPh sb="5" eb="7">
      <t>キバン</t>
    </rPh>
    <rPh sb="7" eb="9">
      <t>ソウゾウ</t>
    </rPh>
    <rPh sb="9" eb="12">
      <t>コウフキン</t>
    </rPh>
    <phoneticPr fontId="2"/>
  </si>
  <si>
    <t>資料：県財政課</t>
    <phoneticPr fontId="2"/>
  </si>
  <si>
    <t>資料：県財政課</t>
    <phoneticPr fontId="2"/>
  </si>
  <si>
    <t>こころの医療センター事業債</t>
    <rPh sb="4" eb="6">
      <t>イリョウ</t>
    </rPh>
    <phoneticPr fontId="2"/>
  </si>
  <si>
    <t>粉河</t>
  </si>
  <si>
    <t>湯浅</t>
  </si>
  <si>
    <t>海南</t>
  </si>
  <si>
    <t xml:space="preserve"> 御坊</t>
  </si>
  <si>
    <t>田辺</t>
  </si>
  <si>
    <t>新宮</t>
  </si>
  <si>
    <t>平成22年度</t>
    <phoneticPr fontId="2"/>
  </si>
  <si>
    <t>2009</t>
  </si>
  <si>
    <t>平成22年度(2010年度)</t>
    <rPh sb="0" eb="2">
      <t>ヘイセイ</t>
    </rPh>
    <rPh sb="4" eb="6">
      <t>ネンド</t>
    </rPh>
    <rPh sb="11" eb="13">
      <t>ネンド</t>
    </rPh>
    <phoneticPr fontId="3"/>
  </si>
  <si>
    <t xml:space="preserve">   単位：百万円</t>
    <phoneticPr fontId="6"/>
  </si>
  <si>
    <t>地　方</t>
    <phoneticPr fontId="2"/>
  </si>
  <si>
    <t>自動車</t>
    <phoneticPr fontId="2"/>
  </si>
  <si>
    <t>　公立高等学校授業料不徴収交付金</t>
    <rPh sb="1" eb="3">
      <t>コウリツ</t>
    </rPh>
    <rPh sb="3" eb="5">
      <t>コウトウ</t>
    </rPh>
    <rPh sb="5" eb="7">
      <t>ガッコウ</t>
    </rPh>
    <rPh sb="7" eb="10">
      <t>ジュギョウリョウ</t>
    </rPh>
    <rPh sb="10" eb="11">
      <t>フ</t>
    </rPh>
    <rPh sb="11" eb="13">
      <t>チョウシュウ</t>
    </rPh>
    <rPh sb="13" eb="16">
      <t>コウフキン</t>
    </rPh>
    <phoneticPr fontId="2"/>
  </si>
  <si>
    <t>　高等学校等就学支援金交付金</t>
    <rPh sb="1" eb="3">
      <t>コウトウ</t>
    </rPh>
    <rPh sb="3" eb="6">
      <t>ガッコウトウ</t>
    </rPh>
    <rPh sb="6" eb="8">
      <t>シュウガク</t>
    </rPh>
    <rPh sb="8" eb="11">
      <t>シエンキン</t>
    </rPh>
    <rPh sb="11" eb="14">
      <t>コウフキン</t>
    </rPh>
    <phoneticPr fontId="2"/>
  </si>
  <si>
    <t>　社会資本整備総合交付金</t>
    <rPh sb="1" eb="3">
      <t>シャカイ</t>
    </rPh>
    <rPh sb="3" eb="5">
      <t>シホン</t>
    </rPh>
    <rPh sb="5" eb="7">
      <t>セイビ</t>
    </rPh>
    <rPh sb="7" eb="9">
      <t>ソウゴウ</t>
    </rPh>
    <rPh sb="9" eb="12">
      <t>コウフキン</t>
    </rPh>
    <phoneticPr fontId="2"/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</si>
  <si>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</si>
  <si>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5">
      <t>ケイユヒキトリゼイ</t>
    </rPh>
    <phoneticPr fontId="2"/>
  </si>
  <si>
    <t xml:space="preserve">  委託金</t>
    <phoneticPr fontId="2"/>
  </si>
  <si>
    <t xml:space="preserve">  その他</t>
    <phoneticPr fontId="2"/>
  </si>
  <si>
    <t>平成19年度(2007年度)</t>
    <rPh sb="4" eb="6">
      <t>ネンド</t>
    </rPh>
    <rPh sb="11" eb="13">
      <t>ネンド</t>
    </rPh>
    <phoneticPr fontId="2"/>
  </si>
  <si>
    <t>平成20年度(2008年度)</t>
    <rPh sb="4" eb="6">
      <t>ネンド</t>
    </rPh>
    <rPh sb="11" eb="13">
      <t>ネンド</t>
    </rPh>
    <phoneticPr fontId="2"/>
  </si>
  <si>
    <t>平成21年度(2009年度)</t>
    <rPh sb="4" eb="6">
      <t>ネンド</t>
    </rPh>
    <rPh sb="11" eb="13">
      <t>ネンド</t>
    </rPh>
    <phoneticPr fontId="2"/>
  </si>
  <si>
    <t>平成22年度(2010年度)</t>
    <rPh sb="4" eb="6">
      <t>ネンド</t>
    </rPh>
    <rPh sb="11" eb="13">
      <t>ネンド</t>
    </rPh>
    <phoneticPr fontId="2"/>
  </si>
  <si>
    <t>平成23年度</t>
  </si>
  <si>
    <t xml:space="preserve">          単位：百万円</t>
    <phoneticPr fontId="2"/>
  </si>
  <si>
    <t xml:space="preserve">   地方譲与税</t>
    <phoneticPr fontId="2"/>
  </si>
  <si>
    <t>　震災復興特別交付税</t>
    <rPh sb="1" eb="3">
      <t>シンサイ</t>
    </rPh>
    <rPh sb="3" eb="5">
      <t>フッコウ</t>
    </rPh>
    <rPh sb="5" eb="7">
      <t>トクベツ</t>
    </rPh>
    <rPh sb="7" eb="10">
      <t>コウフゼイ</t>
    </rPh>
    <phoneticPr fontId="2"/>
  </si>
  <si>
    <t xml:space="preserve">   交通安全対策特別交付金</t>
    <phoneticPr fontId="2"/>
  </si>
  <si>
    <t xml:space="preserve">   分担金及び負担金</t>
    <phoneticPr fontId="2"/>
  </si>
  <si>
    <t xml:space="preserve">   使用料</t>
    <phoneticPr fontId="2"/>
  </si>
  <si>
    <t xml:space="preserve">  授業料</t>
    <phoneticPr fontId="2"/>
  </si>
  <si>
    <t xml:space="preserve">  発電水利使用料</t>
    <phoneticPr fontId="2"/>
  </si>
  <si>
    <t xml:space="preserve">  公営住宅使用料</t>
    <phoneticPr fontId="2"/>
  </si>
  <si>
    <t xml:space="preserve">  その他</t>
    <phoneticPr fontId="2"/>
  </si>
  <si>
    <t xml:space="preserve">   手数料</t>
    <phoneticPr fontId="2"/>
  </si>
  <si>
    <t>　法定事務に係るもの</t>
    <rPh sb="1" eb="3">
      <t>ホウテイ</t>
    </rPh>
    <rPh sb="3" eb="5">
      <t>ジム</t>
    </rPh>
    <rPh sb="6" eb="7">
      <t>カカ</t>
    </rPh>
    <phoneticPr fontId="2"/>
  </si>
  <si>
    <t>　児童保護費等負担金</t>
    <rPh sb="1" eb="3">
      <t>ジドウ</t>
    </rPh>
    <rPh sb="3" eb="5">
      <t>ホゴ</t>
    </rPh>
    <rPh sb="5" eb="6">
      <t>ヒ</t>
    </rPh>
    <rPh sb="6" eb="7">
      <t>ナド</t>
    </rPh>
    <rPh sb="7" eb="10">
      <t>フタンキン</t>
    </rPh>
    <phoneticPr fontId="2"/>
  </si>
  <si>
    <t>　障害者自立支援給費等負担金</t>
    <rPh sb="1" eb="4">
      <t>ショウガイシャ</t>
    </rPh>
    <rPh sb="4" eb="6">
      <t>ジリツ</t>
    </rPh>
    <rPh sb="6" eb="8">
      <t>シエン</t>
    </rPh>
    <rPh sb="8" eb="11">
      <t>キュウヒトウ</t>
    </rPh>
    <rPh sb="11" eb="14">
      <t>フタンキン</t>
    </rPh>
    <phoneticPr fontId="2"/>
  </si>
  <si>
    <t xml:space="preserve">   財産収入</t>
    <phoneticPr fontId="2"/>
  </si>
  <si>
    <t xml:space="preserve">  財産運用収入</t>
    <phoneticPr fontId="2"/>
  </si>
  <si>
    <t xml:space="preserve">  財産売払収入</t>
    <phoneticPr fontId="2"/>
  </si>
  <si>
    <t xml:space="preserve">   繰 入 金</t>
    <phoneticPr fontId="2"/>
  </si>
  <si>
    <t xml:space="preserve">   繰 越 金</t>
    <phoneticPr fontId="2"/>
  </si>
  <si>
    <t xml:space="preserve">   諸 収 入</t>
    <phoneticPr fontId="2"/>
  </si>
  <si>
    <t xml:space="preserve">   地方債（県債）</t>
    <phoneticPr fontId="2"/>
  </si>
  <si>
    <t xml:space="preserve">   農林水産業費</t>
    <phoneticPr fontId="2"/>
  </si>
  <si>
    <t xml:space="preserve">          単位：百万円</t>
    <phoneticPr fontId="2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</si>
  <si>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2"/>
  </si>
  <si>
    <t>緊急防災・減災事業債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phoneticPr fontId="2"/>
  </si>
  <si>
    <t>減収補填債</t>
    <rPh sb="0" eb="2">
      <t>ゲンシュウ</t>
    </rPh>
    <rPh sb="2" eb="4">
      <t>ホテン</t>
    </rPh>
    <rPh sb="4" eb="5">
      <t>サイ</t>
    </rPh>
    <phoneticPr fontId="2"/>
  </si>
  <si>
    <t>2011</t>
  </si>
  <si>
    <t>平成23年度</t>
    <rPh sb="0" eb="2">
      <t>ヘイセイ</t>
    </rPh>
    <rPh sb="4" eb="6">
      <t>ネンド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</si>
  <si>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</si>
  <si>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 xml:space="preserve">    単位：百万円</t>
    <phoneticPr fontId="2"/>
  </si>
  <si>
    <t>人件費</t>
    <phoneticPr fontId="2"/>
  </si>
  <si>
    <t xml:space="preserve">資料：県市町村課  </t>
    <phoneticPr fontId="2"/>
  </si>
  <si>
    <t>Ｏ-08 市町村別財政力指数及び地方債（普通会計債）現在高</t>
    <phoneticPr fontId="2"/>
  </si>
  <si>
    <t>財政力指数（ 3年間の平均）</t>
    <phoneticPr fontId="2"/>
  </si>
  <si>
    <t>県   計</t>
    <phoneticPr fontId="2"/>
  </si>
  <si>
    <t>　和歌山市</t>
    <phoneticPr fontId="2"/>
  </si>
  <si>
    <t>　海 南 市</t>
    <phoneticPr fontId="2"/>
  </si>
  <si>
    <t>　橋 本 市</t>
    <phoneticPr fontId="2"/>
  </si>
  <si>
    <t>　有 田 市</t>
    <phoneticPr fontId="2"/>
  </si>
  <si>
    <t>　御 坊 市</t>
    <phoneticPr fontId="2"/>
  </si>
  <si>
    <t>　田 辺 市</t>
    <phoneticPr fontId="2"/>
  </si>
  <si>
    <t>　新 宮 市</t>
    <phoneticPr fontId="2"/>
  </si>
  <si>
    <t>　紀の川市</t>
    <phoneticPr fontId="2"/>
  </si>
  <si>
    <t>　紀美野町</t>
    <phoneticPr fontId="2"/>
  </si>
  <si>
    <t>　かつらぎ町</t>
    <phoneticPr fontId="2"/>
  </si>
  <si>
    <t>　九度山町</t>
    <phoneticPr fontId="2"/>
  </si>
  <si>
    <t>　高 野 町</t>
    <phoneticPr fontId="2"/>
  </si>
  <si>
    <t>　湯 浅 町</t>
    <phoneticPr fontId="2"/>
  </si>
  <si>
    <t>　広 川 町</t>
    <phoneticPr fontId="2"/>
  </si>
  <si>
    <t>　有田川町</t>
    <phoneticPr fontId="2"/>
  </si>
  <si>
    <t>　美 浜 町</t>
    <phoneticPr fontId="2"/>
  </si>
  <si>
    <t>　日 高 町</t>
    <phoneticPr fontId="2"/>
  </si>
  <si>
    <t xml:space="preserve">  由 良 町</t>
    <phoneticPr fontId="2"/>
  </si>
  <si>
    <t xml:space="preserve">  印 南 町</t>
    <phoneticPr fontId="2"/>
  </si>
  <si>
    <t xml:space="preserve">  みなべ町</t>
    <phoneticPr fontId="2"/>
  </si>
  <si>
    <t xml:space="preserve">  日高川町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</si>
  <si>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</si>
  <si>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</si>
  <si>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</si>
  <si>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</si>
  <si>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</si>
  <si>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</si>
  <si>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</si>
  <si>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</si>
  <si>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交付税</t>
    <phoneticPr fontId="2"/>
  </si>
  <si>
    <t>　</t>
    <phoneticPr fontId="2"/>
  </si>
  <si>
    <t>単位：百万円</t>
    <phoneticPr fontId="6"/>
  </si>
  <si>
    <t>交通安</t>
    <phoneticPr fontId="2"/>
  </si>
  <si>
    <t>使用料</t>
    <phoneticPr fontId="2"/>
  </si>
  <si>
    <t>国　庫</t>
    <phoneticPr fontId="2"/>
  </si>
  <si>
    <t>　</t>
    <phoneticPr fontId="2"/>
  </si>
  <si>
    <t>歳出総額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</si>
  <si>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</si>
  <si>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</si>
  <si>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</si>
  <si>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</si>
  <si>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</si>
  <si>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水産業費</t>
    <phoneticPr fontId="2"/>
  </si>
  <si>
    <t>商工費</t>
    <phoneticPr fontId="2"/>
  </si>
  <si>
    <t>前年度繰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</si>
  <si>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</si>
  <si>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</si>
  <si>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</si>
  <si>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</si>
  <si>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</si>
  <si>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</si>
  <si>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上充用金</t>
    <phoneticPr fontId="2"/>
  </si>
  <si>
    <t>総 数</t>
    <phoneticPr fontId="2"/>
  </si>
  <si>
    <t>収益的収支</t>
    <phoneticPr fontId="2"/>
  </si>
  <si>
    <t>資本的収支</t>
    <phoneticPr fontId="2"/>
  </si>
  <si>
    <t>総収益</t>
    <phoneticPr fontId="2"/>
  </si>
  <si>
    <t>料金収入</t>
    <phoneticPr fontId="2"/>
  </si>
  <si>
    <t>総費用</t>
    <phoneticPr fontId="2"/>
  </si>
  <si>
    <t>職員給与</t>
    <phoneticPr fontId="2"/>
  </si>
  <si>
    <t>支払利息</t>
    <phoneticPr fontId="2"/>
  </si>
  <si>
    <t>収入</t>
    <phoneticPr fontId="2"/>
  </si>
  <si>
    <t>支出</t>
    <phoneticPr fontId="2"/>
  </si>
  <si>
    <t>資料：大阪国税局「大阪国税局統計情報」</t>
    <rPh sb="16" eb="18">
      <t>ジョウホウ</t>
    </rPh>
    <phoneticPr fontId="2"/>
  </si>
  <si>
    <t>平成23年度(2011年度)</t>
    <rPh sb="4" eb="6">
      <t>ネンド</t>
    </rPh>
    <rPh sb="11" eb="13">
      <t>ネンド</t>
    </rPh>
    <phoneticPr fontId="2"/>
  </si>
  <si>
    <t>　　 センター</t>
    <phoneticPr fontId="2"/>
  </si>
  <si>
    <t xml:space="preserve"> 総  額</t>
    <phoneticPr fontId="2"/>
  </si>
  <si>
    <t xml:space="preserve">  地方公共団体の会計は、一般会計と特別会計に区分される。普通会計とは、特別</t>
    <rPh sb="36" eb="38">
      <t>トクベツ</t>
    </rPh>
    <phoneticPr fontId="2"/>
  </si>
  <si>
    <t>会計のうち公営事業会計（公営企業，収益事業，国民健康保険事業等）に属する</t>
    <phoneticPr fontId="2"/>
  </si>
  <si>
    <t>ものを除いた特別会計と一般会計を統合したもので、会計間の重複受払い部分を</t>
    <phoneticPr fontId="2"/>
  </si>
  <si>
    <t>控除した純計額を計上している。</t>
    <phoneticPr fontId="2"/>
  </si>
  <si>
    <t>　普通会計債は、普通会計に属し、元利償還のための財源が主に地方税、地方交付税</t>
    <phoneticPr fontId="2"/>
  </si>
  <si>
    <t>等の一般財源である。一方、公営企業債は、公営企業会計に属し、元利償還金のため</t>
    <rPh sb="20" eb="22">
      <t>コウエイ</t>
    </rPh>
    <rPh sb="22" eb="24">
      <t>キギョウ</t>
    </rPh>
    <rPh sb="24" eb="26">
      <t>カイケイ</t>
    </rPh>
    <rPh sb="27" eb="28">
      <t>ゾク</t>
    </rPh>
    <phoneticPr fontId="2"/>
  </si>
  <si>
    <t>の財源が主に公営企業の収入である。</t>
    <rPh sb="1" eb="3">
      <t>ザイゲン</t>
    </rPh>
    <rPh sb="4" eb="5">
      <t>シュ</t>
    </rPh>
    <rPh sb="6" eb="8">
      <t>コウエイ</t>
    </rPh>
    <phoneticPr fontId="2"/>
  </si>
  <si>
    <t>　普通会計債現在高</t>
    <phoneticPr fontId="2"/>
  </si>
  <si>
    <t>　公営企業債現在高</t>
    <phoneticPr fontId="2"/>
  </si>
  <si>
    <t>　港湾特別会計</t>
    <phoneticPr fontId="2"/>
  </si>
  <si>
    <t>　流域下水特別会計</t>
    <phoneticPr fontId="2"/>
  </si>
  <si>
    <t>　想定企業分</t>
    <phoneticPr fontId="2"/>
  </si>
  <si>
    <t>地方債現在高合計(県債)</t>
    <phoneticPr fontId="2"/>
  </si>
  <si>
    <t xml:space="preserve">    歳入総額</t>
    <phoneticPr fontId="2"/>
  </si>
  <si>
    <t>Ｏ-06 普通会計決算額（市町村）</t>
    <phoneticPr fontId="2"/>
  </si>
  <si>
    <t>Ａ．歳入－続き－</t>
    <rPh sb="5" eb="6">
      <t>ツヅ</t>
    </rPh>
    <phoneticPr fontId="2"/>
  </si>
  <si>
    <t>Ｂ．歳出-続き-</t>
    <rPh sb="5" eb="6">
      <t>ツヅ</t>
    </rPh>
    <phoneticPr fontId="2"/>
  </si>
  <si>
    <t>注）税務署の管轄区域</t>
    <rPh sb="0" eb="1">
      <t>チュウ</t>
    </rPh>
    <rPh sb="2" eb="5">
      <t>ゼイムショ</t>
    </rPh>
    <rPh sb="6" eb="8">
      <t>カンカツ</t>
    </rPh>
    <rPh sb="8" eb="10">
      <t>クイキ</t>
    </rPh>
    <phoneticPr fontId="2"/>
  </si>
  <si>
    <t>Ｏ-10 市町村の公営事業</t>
    <phoneticPr fontId="2"/>
  </si>
  <si>
    <t>注）実質収支（歳入－歳出－繰越予定財源）から財政措置額を引いた額</t>
    <phoneticPr fontId="2"/>
  </si>
  <si>
    <t>　法人税</t>
    <phoneticPr fontId="2"/>
  </si>
  <si>
    <t xml:space="preserve">　相続・贈与税  </t>
    <rPh sb="4" eb="7">
      <t>ゾウヨゼイ</t>
    </rPh>
    <phoneticPr fontId="3"/>
  </si>
  <si>
    <t>　消費税</t>
    <phoneticPr fontId="2"/>
  </si>
  <si>
    <t>　消費税及び地方消費税</t>
    <rPh sb="6" eb="8">
      <t>チホウ</t>
    </rPh>
    <rPh sb="8" eb="11">
      <t>ショウヒゼイ</t>
    </rPh>
    <phoneticPr fontId="2"/>
  </si>
  <si>
    <t>　酒税</t>
    <phoneticPr fontId="2"/>
  </si>
  <si>
    <t>　たばこ税及びたばこ特別税</t>
    <rPh sb="4" eb="5">
      <t>ゼイ</t>
    </rPh>
    <rPh sb="10" eb="12">
      <t>トクベツ</t>
    </rPh>
    <rPh sb="12" eb="13">
      <t>ゼイ</t>
    </rPh>
    <phoneticPr fontId="3"/>
  </si>
  <si>
    <t>　その他の間接税</t>
    <phoneticPr fontId="2"/>
  </si>
  <si>
    <t>　</t>
    <phoneticPr fontId="2"/>
  </si>
  <si>
    <t>Ｏ-02 普通会計（県財政）</t>
    <phoneticPr fontId="2"/>
  </si>
  <si>
    <t>Ｏ-03 税目別地方税（県税）収入額</t>
    <phoneticPr fontId="2"/>
  </si>
  <si>
    <t>Ｏ-04 公営企業会計損益計算書（県財政）</t>
    <rPh sb="5" eb="7">
      <t>コウエイ</t>
    </rPh>
    <rPh sb="7" eb="9">
      <t>キギョウ</t>
    </rPh>
    <rPh sb="9" eb="11">
      <t>カイケイ</t>
    </rPh>
    <rPh sb="11" eb="13">
      <t>ソンエキ</t>
    </rPh>
    <rPh sb="13" eb="15">
      <t>ケイサン</t>
    </rPh>
    <rPh sb="15" eb="16">
      <t>ショ</t>
    </rPh>
    <rPh sb="17" eb="18">
      <t>ケン</t>
    </rPh>
    <rPh sb="18" eb="20">
      <t>ザイセイ</t>
    </rPh>
    <phoneticPr fontId="2"/>
  </si>
  <si>
    <t>-</t>
    <phoneticPr fontId="2"/>
  </si>
  <si>
    <t>Ｏ-05 目的別県債の年度末現在高</t>
    <phoneticPr fontId="2"/>
  </si>
  <si>
    <t>国の予算･政府関係機関貸付債</t>
    <phoneticPr fontId="2"/>
  </si>
  <si>
    <t xml:space="preserve">    補助事業費</t>
    <phoneticPr fontId="2"/>
  </si>
  <si>
    <t xml:space="preserve">    単独事業費</t>
    <phoneticPr fontId="3"/>
  </si>
  <si>
    <t>Ｏ-07 税目別地方税収入額（市町村）</t>
    <phoneticPr fontId="2"/>
  </si>
  <si>
    <t xml:space="preserve"> かつらぎ町</t>
    <phoneticPr fontId="2"/>
  </si>
  <si>
    <t xml:space="preserve"> 那智勝浦町</t>
    <phoneticPr fontId="2"/>
  </si>
  <si>
    <t>Ｏ-09 市町村別普通会計決算額</t>
    <phoneticPr fontId="2"/>
  </si>
  <si>
    <t>かつらぎ町</t>
    <phoneticPr fontId="2"/>
  </si>
  <si>
    <t>かつらぎ町</t>
    <phoneticPr fontId="2"/>
  </si>
  <si>
    <t>那智勝浦町</t>
    <phoneticPr fontId="2"/>
  </si>
  <si>
    <t>那智勝浦町</t>
    <phoneticPr fontId="2"/>
  </si>
  <si>
    <t>Ｏ-11 国税収納済額</t>
    <phoneticPr fontId="2"/>
  </si>
  <si>
    <t>注1）</t>
    <rPh sb="0" eb="1">
      <t>チュウ</t>
    </rPh>
    <phoneticPr fontId="2"/>
  </si>
  <si>
    <t>注2）</t>
    <rPh sb="0" eb="1">
      <t>チュウ</t>
    </rPh>
    <phoneticPr fontId="2"/>
  </si>
  <si>
    <t>注1）国直轄事業負担金を含む。</t>
    <rPh sb="0" eb="1">
      <t>チュウ</t>
    </rPh>
    <phoneticPr fontId="2"/>
  </si>
  <si>
    <t>注2）県事業負担金及び同級他団体施行事業負担金を含む。</t>
    <rPh sb="0" eb="1">
      <t>チュウ</t>
    </rPh>
    <rPh sb="9" eb="10">
      <t>オヨ</t>
    </rPh>
    <phoneticPr fontId="2"/>
  </si>
  <si>
    <t>Ｏ-09 市町村別 普通会計決算額</t>
    <phoneticPr fontId="2"/>
  </si>
  <si>
    <t>人</t>
    <rPh sb="0" eb="1">
      <t>ニン</t>
    </rPh>
    <phoneticPr fontId="2"/>
  </si>
  <si>
    <r>
      <t>Ａ．公営企業事業数及び職員数</t>
    </r>
    <r>
      <rPr>
        <sz val="14"/>
        <rFont val="ＭＳ 明朝"/>
        <family val="1"/>
        <charset val="128"/>
      </rPr>
      <t>(年度末）</t>
    </r>
    <rPh sb="15" eb="18">
      <t>ネンドマツ</t>
    </rPh>
    <phoneticPr fontId="2"/>
  </si>
  <si>
    <t>事業数</t>
    <phoneticPr fontId="2"/>
  </si>
  <si>
    <t>従業者数</t>
    <phoneticPr fontId="2"/>
  </si>
  <si>
    <t xml:space="preserve">   地方税（県税）　(注</t>
    <rPh sb="12" eb="13">
      <t>チュウ</t>
    </rPh>
    <phoneticPr fontId="2"/>
  </si>
  <si>
    <t>注）地方消費税清算金を含む。</t>
    <rPh sb="0" eb="1">
      <t>チュウ</t>
    </rPh>
    <rPh sb="2" eb="4">
      <t>チホウ</t>
    </rPh>
    <rPh sb="4" eb="7">
      <t>ショウヒゼイ</t>
    </rPh>
    <rPh sb="7" eb="10">
      <t>セイサンキン</t>
    </rPh>
    <rPh sb="11" eb="12">
      <t>フク</t>
    </rPh>
    <phoneticPr fontId="2"/>
  </si>
  <si>
    <t>注)</t>
    <rPh sb="0" eb="1">
      <t>チュウ</t>
    </rPh>
    <phoneticPr fontId="2"/>
  </si>
  <si>
    <t>注) 平成21年度までは、母子寡婦特別会計に係る県債残高が含まれる。</t>
    <rPh sb="0" eb="1">
      <t>チュウ</t>
    </rPh>
    <rPh sb="3" eb="5">
      <t>ヘイセイ</t>
    </rPh>
    <rPh sb="7" eb="9">
      <t>ネンド</t>
    </rPh>
    <phoneticPr fontId="2"/>
  </si>
  <si>
    <t xml:space="preserve">   災害復旧費</t>
    <phoneticPr fontId="6"/>
  </si>
  <si>
    <t xml:space="preserve">   議会費</t>
    <phoneticPr fontId="2"/>
  </si>
  <si>
    <t xml:space="preserve">   総務費</t>
    <phoneticPr fontId="2"/>
  </si>
  <si>
    <t xml:space="preserve">   民生費</t>
    <phoneticPr fontId="2"/>
  </si>
  <si>
    <t xml:space="preserve">   衛生費</t>
    <phoneticPr fontId="2"/>
  </si>
  <si>
    <t xml:space="preserve">   労働費</t>
    <phoneticPr fontId="2"/>
  </si>
  <si>
    <t xml:space="preserve">   商工費</t>
    <phoneticPr fontId="2"/>
  </si>
  <si>
    <t xml:space="preserve">   土木費</t>
    <phoneticPr fontId="2"/>
  </si>
  <si>
    <t xml:space="preserve">   警察費</t>
    <phoneticPr fontId="2"/>
  </si>
  <si>
    <t xml:space="preserve">   教育費</t>
    <phoneticPr fontId="2"/>
  </si>
  <si>
    <t xml:space="preserve">   公債費</t>
    <phoneticPr fontId="2"/>
  </si>
  <si>
    <t>平成24年度</t>
    <phoneticPr fontId="2"/>
  </si>
  <si>
    <t>2010</t>
  </si>
  <si>
    <t>平成22年度</t>
  </si>
  <si>
    <t>2012</t>
    <phoneticPr fontId="2"/>
  </si>
  <si>
    <t>平成24年度</t>
    <rPh sb="0" eb="2">
      <t>ヘイセイ</t>
    </rPh>
    <rPh sb="4" eb="6">
      <t>ネンド</t>
    </rPh>
    <phoneticPr fontId="2"/>
  </si>
  <si>
    <t xml:space="preserve">         </t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</si>
  <si>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</si>
  <si>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2"/>
  </si>
  <si>
    <t>法人税計</t>
    <rPh sb="0" eb="2">
      <t>ホウジン</t>
    </rPh>
    <rPh sb="2" eb="3">
      <t>ゼイ</t>
    </rPh>
    <rPh sb="3" eb="4">
      <t>ケイ</t>
    </rPh>
    <phoneticPr fontId="2"/>
  </si>
  <si>
    <t>…</t>
  </si>
  <si>
    <t>所得税計</t>
    <rPh sb="0" eb="3">
      <t>ショトクゼイ</t>
    </rPh>
    <rPh sb="3" eb="4">
      <t>ケイ</t>
    </rPh>
    <phoneticPr fontId="2"/>
  </si>
  <si>
    <t>　源泉所得税</t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</si>
  <si>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源泉所得税及び復興特別所得税</t>
    </r>
    <phoneticPr fontId="2"/>
  </si>
  <si>
    <t>　申告所得税</t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</si>
  <si>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申告所得税及び復興特別所得税</t>
    </r>
    <rPh sb="1" eb="3">
      <t>シンコク</t>
    </rPh>
    <phoneticPr fontId="2"/>
  </si>
  <si>
    <t>　源泉所得税</t>
    <phoneticPr fontId="2"/>
  </si>
  <si>
    <t>　申告所得税</t>
    <phoneticPr fontId="2"/>
  </si>
  <si>
    <t>　源泉所得税及び復興特別所得税</t>
    <phoneticPr fontId="2"/>
  </si>
  <si>
    <t>　申告所得税及び復興特別所得税</t>
    <rPh sb="1" eb="3">
      <t>シンコク</t>
    </rPh>
    <phoneticPr fontId="2"/>
  </si>
  <si>
    <t>　法人税</t>
    <phoneticPr fontId="2"/>
  </si>
  <si>
    <t>　復興特別法人税</t>
    <rPh sb="5" eb="7">
      <t>ホウジン</t>
    </rPh>
    <rPh sb="7" eb="8">
      <t>ゼイ</t>
    </rPh>
    <phoneticPr fontId="2"/>
  </si>
  <si>
    <t>　法人税</t>
    <phoneticPr fontId="2"/>
  </si>
  <si>
    <t>ｘ</t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</si>
  <si>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</si>
  <si>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</si>
  <si>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</si>
  <si>
    <t>平成24年度</t>
  </si>
  <si>
    <t>いう区分により統一がはかられている。特別会計のうち公営事業会計（公営企業、収益</t>
    <rPh sb="37" eb="39">
      <t>シュウエキ</t>
    </rPh>
    <phoneticPr fontId="2"/>
  </si>
  <si>
    <t>事業、国民健康保険事業等）に属する部分と、それ以外の特別会計と一般会計を統合し</t>
    <phoneticPr fontId="2"/>
  </si>
  <si>
    <t>た「普通会計」とに区分する。ここでは、会計間の重複受払い部分を控除した純計額を</t>
    <phoneticPr fontId="2"/>
  </si>
  <si>
    <t>計上している。</t>
    <phoneticPr fontId="2"/>
  </si>
  <si>
    <t>　　　　　　　　　ここでの国税収納済額は、県内税務署において徴収された国税であり、税関の収納済額及</t>
    <rPh sb="48" eb="49">
      <t>オヨ</t>
    </rPh>
    <phoneticPr fontId="2"/>
  </si>
  <si>
    <t>　　　　　　　　び総務省の印紙収入分納税額は含まれない。</t>
    <phoneticPr fontId="2"/>
  </si>
  <si>
    <t>　　　　　　　　　また、消費税のように納税地が本店又は主たる事業所の所在地の国税も、課税対象事業所</t>
    <phoneticPr fontId="2"/>
  </si>
  <si>
    <t>　　　　　　　　が県内にあっても含まれない場合がある(逆の場合もある)。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</si>
</sst>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00_);[Red]\(0.000\)"/>
    <numFmt numFmtId="179" formatCode="0.000"/>
    <numFmt numFmtId="180" formatCode="0_);[Red]\(0\)"/>
    <numFmt numFmtId="181" formatCode="#,##0,"/>
    <numFmt numFmtId="182" formatCode="0.00_);[Red]\(0.00\)"/>
    <numFmt numFmtId="183" formatCode="#,##0;&quot;△ &quot;#,##0"/>
    <numFmt numFmtId="184" formatCode="#,##0_ ;[Red]\-#,##0\ "/>
    <numFmt numFmtId="185" formatCode="#,##0;[Red]#,##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7" fillId="0" borderId="0" xfId="0" applyNumberFormat="1" applyFont="1" applyAlignment="1" applyProtection="1">
      <alignment horizontal="left"/>
    </xf>
    <xf numFmtId="176" fontId="7" fillId="0" borderId="0" xfId="0" applyNumberFormat="1" applyFont="1">
      <alignment vertical="center"/>
    </xf>
    <xf numFmtId="176" fontId="5" fillId="0" borderId="10" xfId="0" applyNumberFormat="1" applyFont="1" applyBorder="1" applyAlignment="1" applyProtection="1">
      <alignment horizontal="left"/>
    </xf>
    <xf numFmtId="176" fontId="5" fillId="0" borderId="1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5" fillId="0" borderId="11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7" fontId="3" fillId="0" borderId="0" xfId="0" applyNumberFormat="1" applyFont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Alignment="1" applyProtection="1">
      <alignment horizontal="left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12" xfId="0" applyNumberFormat="1" applyFont="1" applyBorder="1">
      <alignment vertical="center"/>
    </xf>
    <xf numFmtId="177" fontId="3" fillId="0" borderId="12" xfId="0" applyNumberFormat="1" applyFont="1" applyBorder="1" applyAlignment="1" applyProtection="1">
      <alignment horizontal="right"/>
      <protection locked="0"/>
    </xf>
    <xf numFmtId="177" fontId="5" fillId="0" borderId="10" xfId="0" applyNumberFormat="1" applyFont="1" applyBorder="1" applyProtection="1">
      <alignment vertical="center"/>
    </xf>
    <xf numFmtId="177" fontId="3" fillId="0" borderId="0" xfId="0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</xf>
    <xf numFmtId="177" fontId="3" fillId="0" borderId="0" xfId="0" applyNumberFormat="1" applyFont="1" applyBorder="1" applyAlignment="1" applyProtection="1">
      <alignment horizontal="left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5" fillId="0" borderId="0" xfId="0" applyNumberFormat="1" applyFont="1">
      <alignment vertical="center"/>
    </xf>
    <xf numFmtId="177" fontId="3" fillId="0" borderId="14" xfId="0" applyNumberFormat="1" applyFont="1" applyBorder="1" applyAlignment="1" applyProtection="1">
      <alignment horizontal="center"/>
    </xf>
    <xf numFmtId="177" fontId="3" fillId="0" borderId="15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quotePrefix="1" applyNumberFormat="1" applyFont="1" applyBorder="1" applyAlignment="1" applyProtection="1">
      <alignment horizontal="right" vertical="center"/>
      <protection locked="0"/>
    </xf>
    <xf numFmtId="177" fontId="3" fillId="0" borderId="0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quotePrefix="1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Border="1" applyAlignment="1" applyProtection="1">
      <alignment horizontal="right"/>
      <protection locked="0"/>
    </xf>
    <xf numFmtId="176" fontId="5" fillId="24" borderId="0" xfId="0" applyNumberFormat="1" applyFont="1" applyFill="1" applyBorder="1" applyProtection="1">
      <alignment vertical="center"/>
    </xf>
    <xf numFmtId="176" fontId="5" fillId="0" borderId="0" xfId="0" applyNumberFormat="1" applyFont="1" applyBorder="1" applyProtection="1">
      <alignment vertical="center"/>
      <protection locked="0"/>
    </xf>
    <xf numFmtId="176" fontId="8" fillId="0" borderId="16" xfId="0" applyNumberFormat="1" applyFont="1" applyBorder="1" applyAlignment="1">
      <alignment vertical="center"/>
    </xf>
    <xf numFmtId="176" fontId="8" fillId="0" borderId="0" xfId="0" applyNumberFormat="1" applyFont="1">
      <alignment vertical="center"/>
    </xf>
    <xf numFmtId="180" fontId="3" fillId="0" borderId="13" xfId="0" applyNumberFormat="1" applyFont="1" applyBorder="1" applyAlignment="1" applyProtection="1">
      <alignment horizontal="center"/>
    </xf>
    <xf numFmtId="176" fontId="5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14" xfId="0" applyNumberFormat="1" applyFont="1" applyFill="1" applyBorder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38" fontId="3" fillId="0" borderId="0" xfId="33" applyFont="1" applyFill="1" applyBorder="1" applyAlignment="1" applyProtection="1">
      <alignment horizontal="right"/>
      <protection locked="0"/>
    </xf>
    <xf numFmtId="38" fontId="3" fillId="0" borderId="0" xfId="33" applyFont="1" applyFill="1" applyBorder="1" applyAlignment="1" applyProtection="1">
      <alignment horizontal="left" vertical="center"/>
      <protection locked="0"/>
    </xf>
    <xf numFmtId="177" fontId="3" fillId="0" borderId="11" xfId="0" applyNumberFormat="1" applyFont="1" applyFill="1" applyBorder="1" applyAlignment="1" applyProtection="1">
      <alignment horizontal="left"/>
    </xf>
    <xf numFmtId="177" fontId="3" fillId="0" borderId="10" xfId="0" applyNumberFormat="1" applyFont="1" applyFill="1" applyBorder="1" applyProtection="1">
      <alignment vertical="center"/>
      <protection locked="0"/>
    </xf>
    <xf numFmtId="176" fontId="3" fillId="0" borderId="14" xfId="42" applyNumberFormat="1" applyFont="1" applyFill="1" applyBorder="1" applyAlignment="1" applyProtection="1">
      <alignment horizontal="center"/>
    </xf>
    <xf numFmtId="176" fontId="3" fillId="0" borderId="12" xfId="42" applyNumberFormat="1" applyFont="1" applyFill="1" applyBorder="1">
      <alignment vertical="center"/>
    </xf>
    <xf numFmtId="176" fontId="3" fillId="0" borderId="0" xfId="42" applyNumberFormat="1" applyFont="1" applyFill="1" applyBorder="1">
      <alignment vertical="center"/>
    </xf>
    <xf numFmtId="176" fontId="5" fillId="0" borderId="0" xfId="42" applyNumberFormat="1" applyFont="1" applyFill="1">
      <alignment vertical="center"/>
    </xf>
    <xf numFmtId="176" fontId="5" fillId="0" borderId="0" xfId="42" applyNumberFormat="1" applyFont="1" applyFill="1" applyProtection="1">
      <alignment vertical="center"/>
    </xf>
    <xf numFmtId="176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Fill="1">
      <alignment vertical="center"/>
    </xf>
    <xf numFmtId="176" fontId="3" fillId="0" borderId="0" xfId="42" applyNumberFormat="1" applyFont="1">
      <alignment vertical="center"/>
    </xf>
    <xf numFmtId="176" fontId="5" fillId="0" borderId="0" xfId="42" applyNumberFormat="1" applyFont="1" applyFill="1" applyAlignment="1" applyProtection="1">
      <alignment horizontal="left"/>
    </xf>
    <xf numFmtId="176" fontId="3" fillId="0" borderId="10" xfId="42" applyNumberFormat="1" applyFont="1" applyFill="1" applyBorder="1">
      <alignment vertical="center"/>
    </xf>
    <xf numFmtId="176" fontId="3" fillId="0" borderId="11" xfId="42" applyNumberFormat="1" applyFont="1" applyFill="1" applyBorder="1">
      <alignment vertical="center"/>
    </xf>
    <xf numFmtId="176" fontId="5" fillId="0" borderId="0" xfId="42" applyNumberFormat="1" applyFont="1" applyFill="1" applyBorder="1" applyProtection="1">
      <alignment vertical="center"/>
    </xf>
    <xf numFmtId="176" fontId="5" fillId="0" borderId="0" xfId="42" applyNumberFormat="1" applyFont="1">
      <alignment vertical="center"/>
    </xf>
    <xf numFmtId="176" fontId="3" fillId="0" borderId="12" xfId="42" applyNumberFormat="1" applyFont="1" applyFill="1" applyBorder="1" applyProtection="1">
      <alignment vertical="center"/>
      <protection locked="0"/>
    </xf>
    <xf numFmtId="176" fontId="3" fillId="0" borderId="0" xfId="42" applyNumberFormat="1" applyFont="1" applyFill="1" applyBorder="1" applyProtection="1">
      <alignment vertical="center"/>
      <protection locked="0"/>
    </xf>
    <xf numFmtId="176" fontId="3" fillId="0" borderId="0" xfId="42" quotePrefix="1" applyNumberFormat="1" applyFont="1" applyFill="1" applyBorder="1" applyAlignment="1" applyProtection="1">
      <alignment horizontal="right"/>
      <protection locked="0"/>
    </xf>
    <xf numFmtId="176" fontId="3" fillId="0" borderId="0" xfId="42" applyNumberFormat="1" applyFont="1" applyFill="1" applyBorder="1" applyAlignment="1" applyProtection="1">
      <alignment horizontal="right"/>
      <protection locked="0"/>
    </xf>
    <xf numFmtId="176" fontId="5" fillId="0" borderId="10" xfId="42" applyNumberFormat="1" applyFont="1" applyFill="1" applyBorder="1" applyProtection="1">
      <alignment vertical="center"/>
    </xf>
    <xf numFmtId="176" fontId="5" fillId="0" borderId="11" xfId="42" applyNumberFormat="1" applyFont="1" applyFill="1" applyBorder="1" applyProtection="1">
      <alignment vertical="center"/>
    </xf>
    <xf numFmtId="177" fontId="5" fillId="0" borderId="0" xfId="42" applyNumberFormat="1" applyFont="1" applyFill="1" applyBorder="1" applyProtection="1">
      <alignment vertical="center"/>
    </xf>
    <xf numFmtId="176" fontId="3" fillId="0" borderId="12" xfId="42" applyNumberFormat="1" applyFont="1" applyFill="1" applyBorder="1" applyProtection="1">
      <alignment vertical="center"/>
    </xf>
    <xf numFmtId="176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  <protection locked="0"/>
    </xf>
    <xf numFmtId="177" fontId="3" fillId="0" borderId="0" xfId="42" applyNumberFormat="1" applyFont="1" applyFill="1">
      <alignment vertical="center"/>
    </xf>
    <xf numFmtId="177" fontId="5" fillId="0" borderId="0" xfId="42" applyNumberFormat="1" applyFont="1" applyFill="1" applyProtection="1">
      <alignment vertical="center"/>
    </xf>
    <xf numFmtId="177" fontId="5" fillId="0" borderId="0" xfId="42" applyNumberFormat="1" applyFont="1" applyFill="1" applyAlignment="1" applyProtection="1">
      <alignment horizontal="left"/>
    </xf>
    <xf numFmtId="177" fontId="3" fillId="0" borderId="0" xfId="42" applyNumberFormat="1" applyFont="1">
      <alignment vertical="center"/>
    </xf>
    <xf numFmtId="177" fontId="3" fillId="0" borderId="10" xfId="42" applyNumberFormat="1" applyFont="1" applyFill="1" applyBorder="1">
      <alignment vertical="center"/>
    </xf>
    <xf numFmtId="177" fontId="3" fillId="0" borderId="11" xfId="42" applyNumberFormat="1" applyFont="1" applyFill="1" applyBorder="1">
      <alignment vertical="center"/>
    </xf>
    <xf numFmtId="177" fontId="5" fillId="0" borderId="0" xfId="42" applyNumberFormat="1" applyFont="1" applyFill="1">
      <alignment vertical="center"/>
    </xf>
    <xf numFmtId="177" fontId="5" fillId="0" borderId="0" xfId="42" applyNumberFormat="1" applyFont="1">
      <alignment vertical="center"/>
    </xf>
    <xf numFmtId="177" fontId="3" fillId="0" borderId="0" xfId="42" applyNumberFormat="1" applyFont="1" applyFill="1" applyAlignment="1" applyProtection="1">
      <alignment horizontal="left"/>
    </xf>
    <xf numFmtId="177" fontId="3" fillId="0" borderId="0" xfId="42" applyNumberFormat="1" applyFont="1" applyFill="1" applyProtection="1">
      <alignment vertical="center"/>
    </xf>
    <xf numFmtId="183" fontId="9" fillId="0" borderId="0" xfId="42" applyNumberFormat="1" applyFont="1" applyBorder="1" applyAlignment="1">
      <alignment vertical="center" shrinkToFit="1"/>
    </xf>
    <xf numFmtId="177" fontId="3" fillId="0" borderId="0" xfId="42" applyNumberFormat="1" applyFont="1" applyFill="1" applyProtection="1">
      <alignment vertical="center"/>
      <protection locked="0"/>
    </xf>
    <xf numFmtId="177" fontId="3" fillId="0" borderId="0" xfId="42" applyNumberFormat="1" applyFont="1" applyBorder="1">
      <alignment vertical="center"/>
    </xf>
    <xf numFmtId="176" fontId="3" fillId="0" borderId="0" xfId="42" quotePrefix="1" applyNumberFormat="1" applyFont="1" applyFill="1" applyAlignment="1" applyProtection="1">
      <alignment horizontal="right"/>
      <protection locked="0"/>
    </xf>
    <xf numFmtId="177" fontId="5" fillId="0" borderId="10" xfId="42" applyNumberFormat="1" applyFont="1" applyFill="1" applyBorder="1" applyProtection="1">
      <alignment vertical="center"/>
    </xf>
    <xf numFmtId="0" fontId="3" fillId="0" borderId="0" xfId="42" applyFont="1" applyAlignment="1" applyProtection="1">
      <alignment horizontal="left"/>
    </xf>
    <xf numFmtId="0" fontId="3" fillId="0" borderId="0" xfId="42" applyFont="1">
      <alignment vertical="center"/>
    </xf>
    <xf numFmtId="0" fontId="3" fillId="0" borderId="10" xfId="42" applyFont="1" applyBorder="1">
      <alignment vertical="center"/>
    </xf>
    <xf numFmtId="0" fontId="3" fillId="0" borderId="10" xfId="42" applyFont="1" applyBorder="1" applyAlignment="1" applyProtection="1">
      <alignment horizontal="left"/>
    </xf>
    <xf numFmtId="0" fontId="3" fillId="0" borderId="12" xfId="42" applyFont="1" applyBorder="1">
      <alignment vertical="center"/>
    </xf>
    <xf numFmtId="0" fontId="3" fillId="0" borderId="11" xfId="42" applyFont="1" applyBorder="1">
      <alignment vertical="center"/>
    </xf>
    <xf numFmtId="0" fontId="3" fillId="0" borderId="0" xfId="42" applyFont="1" applyBorder="1">
      <alignment vertical="center"/>
    </xf>
    <xf numFmtId="0" fontId="3" fillId="0" borderId="0" xfId="42" applyFont="1" applyAlignment="1" applyProtection="1">
      <alignment horizontal="right"/>
    </xf>
    <xf numFmtId="0" fontId="5" fillId="0" borderId="0" xfId="42" applyFont="1">
      <alignment vertical="center"/>
    </xf>
    <xf numFmtId="0" fontId="5" fillId="0" borderId="0" xfId="42" applyFont="1" applyFill="1" applyAlignment="1" applyProtection="1">
      <alignment horizontal="center"/>
    </xf>
    <xf numFmtId="182" fontId="5" fillId="0" borderId="12" xfId="42" applyNumberFormat="1" applyFont="1" applyFill="1" applyBorder="1">
      <alignment vertical="center"/>
    </xf>
    <xf numFmtId="182" fontId="5" fillId="0" borderId="0" xfId="42" applyNumberFormat="1" applyFont="1" applyFill="1" applyBorder="1">
      <alignment vertical="center"/>
    </xf>
    <xf numFmtId="0" fontId="3" fillId="0" borderId="0" xfId="42" applyFont="1" applyFill="1">
      <alignment vertical="center"/>
    </xf>
    <xf numFmtId="179" fontId="3" fillId="0" borderId="12" xfId="42" applyNumberFormat="1" applyFont="1" applyFill="1" applyBorder="1" applyProtection="1">
      <alignment vertical="center"/>
      <protection locked="0"/>
    </xf>
    <xf numFmtId="179" fontId="3" fillId="0" borderId="0" xfId="42" applyNumberFormat="1" applyFont="1" applyFill="1" applyBorder="1" applyProtection="1">
      <alignment vertical="center"/>
      <protection locked="0"/>
    </xf>
    <xf numFmtId="0" fontId="3" fillId="0" borderId="0" xfId="42" applyFont="1" applyFill="1" applyAlignment="1" applyProtection="1">
      <alignment horizontal="left"/>
    </xf>
    <xf numFmtId="182" fontId="3" fillId="0" borderId="12" xfId="42" applyNumberFormat="1" applyFont="1" applyFill="1" applyBorder="1" applyAlignment="1" applyProtection="1">
      <alignment horizontal="right"/>
    </xf>
    <xf numFmtId="182" fontId="3" fillId="0" borderId="0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Protection="1">
      <alignment vertical="center"/>
      <protection locked="0"/>
    </xf>
    <xf numFmtId="0" fontId="3" fillId="0" borderId="18" xfId="42" applyFont="1" applyFill="1" applyBorder="1">
      <alignment vertical="center"/>
    </xf>
    <xf numFmtId="182" fontId="3" fillId="0" borderId="0" xfId="42" quotePrefix="1" applyNumberFormat="1" applyFont="1" applyFill="1" applyBorder="1" applyAlignment="1" applyProtection="1">
      <alignment horizontal="right"/>
      <protection locked="0"/>
    </xf>
    <xf numFmtId="0" fontId="3" fillId="0" borderId="18" xfId="42" applyFont="1" applyFill="1" applyBorder="1" applyAlignment="1" applyProtection="1">
      <alignment horizontal="left"/>
    </xf>
    <xf numFmtId="178" fontId="3" fillId="0" borderId="0" xfId="42" applyNumberFormat="1" applyFont="1" applyFill="1" applyBorder="1" applyAlignment="1" applyProtection="1">
      <alignment horizontal="right"/>
    </xf>
    <xf numFmtId="0" fontId="3" fillId="0" borderId="0" xfId="42" applyFont="1" applyFill="1" applyBorder="1" applyAlignment="1" applyProtection="1">
      <alignment horizontal="right"/>
      <protection locked="0"/>
    </xf>
    <xf numFmtId="178" fontId="3" fillId="0" borderId="12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Border="1" applyAlignment="1" applyProtection="1">
      <alignment horizontal="left" vertical="center"/>
      <protection locked="0"/>
    </xf>
    <xf numFmtId="0" fontId="3" fillId="0" borderId="0" xfId="42" quotePrefix="1" applyFont="1" applyFill="1" applyBorder="1" applyAlignment="1" applyProtection="1">
      <alignment horizontal="right"/>
      <protection locked="0"/>
    </xf>
    <xf numFmtId="0" fontId="3" fillId="0" borderId="15" xfId="42" applyFont="1" applyBorder="1">
      <alignment vertical="center"/>
    </xf>
    <xf numFmtId="176" fontId="3" fillId="0" borderId="10" xfId="42" applyNumberFormat="1" applyFont="1" applyBorder="1">
      <alignment vertical="center"/>
    </xf>
    <xf numFmtId="176" fontId="3" fillId="0" borderId="0" xfId="42" applyNumberFormat="1" applyFont="1" applyBorder="1" applyProtection="1">
      <alignment vertical="center"/>
      <protection locked="0"/>
    </xf>
    <xf numFmtId="176" fontId="3" fillId="0" borderId="0" xfId="42" applyNumberFormat="1" applyFont="1" applyBorder="1">
      <alignment vertical="center"/>
    </xf>
    <xf numFmtId="176" fontId="3" fillId="0" borderId="0" xfId="42" applyNumberFormat="1" applyFont="1" applyProtection="1">
      <alignment vertical="center"/>
      <protection locked="0"/>
    </xf>
    <xf numFmtId="177" fontId="3" fillId="0" borderId="0" xfId="42" applyNumberFormat="1" applyFont="1" applyAlignment="1" applyProtection="1">
      <alignment horizontal="left"/>
    </xf>
    <xf numFmtId="177" fontId="5" fillId="0" borderId="0" xfId="42" applyNumberFormat="1" applyFont="1" applyAlignment="1" applyProtection="1">
      <alignment horizontal="left"/>
    </xf>
    <xf numFmtId="177" fontId="3" fillId="0" borderId="10" xfId="42" applyNumberFormat="1" applyFont="1" applyBorder="1">
      <alignment vertical="center"/>
    </xf>
    <xf numFmtId="177" fontId="5" fillId="0" borderId="10" xfId="42" applyNumberFormat="1" applyFont="1" applyBorder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left"/>
    </xf>
    <xf numFmtId="177" fontId="3" fillId="0" borderId="0" xfId="42" applyNumberFormat="1" applyFont="1" applyBorder="1" applyAlignment="1">
      <alignment horizontal="left"/>
    </xf>
    <xf numFmtId="177" fontId="3" fillId="0" borderId="12" xfId="42" applyNumberFormat="1" applyFont="1" applyBorder="1" applyAlignment="1">
      <alignment horizontal="center" vertical="center"/>
    </xf>
    <xf numFmtId="177" fontId="3" fillId="0" borderId="12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Border="1" applyAlignment="1">
      <alignment horizontal="center" vertical="center"/>
    </xf>
    <xf numFmtId="177" fontId="3" fillId="0" borderId="0" xfId="42" applyNumberFormat="1" applyFont="1" applyBorder="1" applyAlignment="1" applyProtection="1">
      <alignment horizontal="center" vertical="center"/>
    </xf>
    <xf numFmtId="177" fontId="3" fillId="0" borderId="11" xfId="42" applyNumberFormat="1" applyFont="1" applyBorder="1">
      <alignment vertical="center"/>
    </xf>
    <xf numFmtId="177" fontId="3" fillId="0" borderId="14" xfId="42" applyNumberFormat="1" applyFont="1" applyBorder="1" applyAlignment="1">
      <alignment horizontal="center" vertical="center"/>
    </xf>
    <xf numFmtId="177" fontId="3" fillId="0" borderId="14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Border="1">
      <alignment vertical="center"/>
    </xf>
    <xf numFmtId="177" fontId="3" fillId="0" borderId="0" xfId="42" quotePrefix="1" applyNumberFormat="1" applyFont="1" applyBorder="1" applyAlignment="1" applyProtection="1">
      <alignment horizontal="center"/>
    </xf>
    <xf numFmtId="177" fontId="3" fillId="0" borderId="12" xfId="42" applyNumberFormat="1" applyFont="1" applyFill="1" applyBorder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 vertical="center"/>
    </xf>
    <xf numFmtId="177" fontId="3" fillId="0" borderId="0" xfId="42" applyNumberFormat="1" applyFont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/>
    </xf>
    <xf numFmtId="177" fontId="3" fillId="0" borderId="0" xfId="42" applyNumberFormat="1" applyFont="1" applyAlignment="1" applyProtection="1">
      <alignment horizontal="center"/>
    </xf>
    <xf numFmtId="177" fontId="3" fillId="0" borderId="12" xfId="42" applyNumberFormat="1" applyFont="1" applyFill="1" applyBorder="1" applyAlignment="1" applyProtection="1">
      <alignment horizontal="right" vertical="center"/>
    </xf>
    <xf numFmtId="177" fontId="3" fillId="0" borderId="0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</xf>
    <xf numFmtId="177" fontId="3" fillId="0" borderId="0" xfId="42" applyNumberFormat="1" applyFont="1" applyAlignment="1">
      <alignment horizontal="center" vertical="center"/>
    </xf>
    <xf numFmtId="177" fontId="3" fillId="0" borderId="0" xfId="42" applyNumberFormat="1" applyFont="1" applyFill="1" applyAlignment="1" applyProtection="1">
      <alignment horizontal="center"/>
    </xf>
    <xf numFmtId="177" fontId="3" fillId="0" borderId="0" xfId="42" applyNumberFormat="1" applyFont="1" applyBorder="1" applyAlignment="1" applyProtection="1">
      <alignment horizontal="right" vertical="center"/>
      <protection locked="0"/>
    </xf>
    <xf numFmtId="177" fontId="3" fillId="0" borderId="15" xfId="42" applyNumberFormat="1" applyFont="1" applyBorder="1">
      <alignment vertical="center"/>
    </xf>
    <xf numFmtId="177" fontId="7" fillId="0" borderId="12" xfId="42" applyNumberFormat="1" applyFont="1" applyBorder="1" applyAlignment="1">
      <alignment horizontal="center" vertical="center"/>
    </xf>
    <xf numFmtId="177" fontId="7" fillId="0" borderId="12" xfId="42" applyNumberFormat="1" applyFont="1" applyBorder="1" applyAlignment="1" applyProtection="1">
      <alignment horizontal="center" vertical="center"/>
    </xf>
    <xf numFmtId="177" fontId="3" fillId="0" borderId="19" xfId="42" applyNumberFormat="1" applyFont="1" applyBorder="1" applyAlignment="1" applyProtection="1">
      <alignment horizontal="center" vertical="center"/>
    </xf>
    <xf numFmtId="177" fontId="7" fillId="0" borderId="14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Border="1" applyProtection="1">
      <alignment vertical="center"/>
    </xf>
    <xf numFmtId="177" fontId="3" fillId="0" borderId="12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applyNumberFormat="1" applyFont="1" applyProtection="1">
      <alignment vertical="center"/>
      <protection locked="0"/>
    </xf>
    <xf numFmtId="177" fontId="3" fillId="0" borderId="20" xfId="42" applyNumberFormat="1" applyFont="1" applyBorder="1">
      <alignment vertical="center"/>
    </xf>
    <xf numFmtId="176" fontId="3" fillId="0" borderId="0" xfId="42" applyNumberFormat="1" applyFont="1" applyAlignment="1" applyProtection="1">
      <alignment horizontal="left"/>
    </xf>
    <xf numFmtId="176" fontId="5" fillId="0" borderId="0" xfId="42" applyNumberFormat="1" applyFont="1" applyAlignment="1" applyProtection="1">
      <alignment horizontal="left"/>
    </xf>
    <xf numFmtId="176" fontId="3" fillId="0" borderId="0" xfId="42" applyNumberFormat="1" applyFont="1" applyBorder="1" applyAlignment="1" applyProtection="1">
      <alignment horizontal="right"/>
    </xf>
    <xf numFmtId="176" fontId="3" fillId="0" borderId="13" xfId="42" applyNumberFormat="1" applyFont="1" applyBorder="1">
      <alignment vertical="center"/>
    </xf>
    <xf numFmtId="176" fontId="3" fillId="0" borderId="13" xfId="42" applyNumberFormat="1" applyFont="1" applyBorder="1" applyAlignment="1" applyProtection="1">
      <alignment horizontal="left"/>
    </xf>
    <xf numFmtId="176" fontId="3" fillId="0" borderId="11" xfId="42" applyNumberFormat="1" applyFont="1" applyBorder="1">
      <alignment vertical="center"/>
    </xf>
    <xf numFmtId="176" fontId="3" fillId="0" borderId="14" xfId="42" applyNumberFormat="1" applyFont="1" applyBorder="1" applyAlignment="1" applyProtection="1">
      <alignment horizontal="center"/>
    </xf>
    <xf numFmtId="176" fontId="3" fillId="0" borderId="12" xfId="42" applyNumberFormat="1" applyFont="1" applyBorder="1">
      <alignment vertical="center"/>
    </xf>
    <xf numFmtId="38" fontId="3" fillId="0" borderId="12" xfId="33" applyFont="1" applyFill="1" applyBorder="1" applyAlignment="1" applyProtection="1">
      <alignment vertical="center"/>
    </xf>
    <xf numFmtId="38" fontId="3" fillId="0" borderId="0" xfId="33" applyFont="1" applyFill="1" applyBorder="1" applyAlignment="1" applyProtection="1">
      <alignment vertical="center"/>
    </xf>
    <xf numFmtId="38" fontId="3" fillId="0" borderId="12" xfId="33" applyFont="1" applyFill="1" applyBorder="1" applyAlignment="1">
      <alignment vertical="center"/>
    </xf>
    <xf numFmtId="38" fontId="3" fillId="0" borderId="0" xfId="33" applyFont="1" applyFill="1" applyBorder="1" applyAlignment="1">
      <alignment vertical="center"/>
    </xf>
    <xf numFmtId="0" fontId="3" fillId="0" borderId="0" xfId="42" applyFont="1" applyAlignment="1" applyProtection="1">
      <alignment horizontal="center"/>
    </xf>
    <xf numFmtId="38" fontId="3" fillId="0" borderId="0" xfId="33" applyFont="1">
      <alignment vertical="center"/>
    </xf>
    <xf numFmtId="38" fontId="3" fillId="0" borderId="0" xfId="33" applyFont="1" applyFill="1" applyBorder="1" applyAlignment="1" applyProtection="1">
      <alignment vertical="center"/>
      <protection locked="0"/>
    </xf>
    <xf numFmtId="38" fontId="3" fillId="0" borderId="0" xfId="33" quotePrefix="1" applyFont="1" applyFill="1" applyBorder="1" applyAlignment="1" applyProtection="1">
      <alignment vertical="center"/>
      <protection locked="0"/>
    </xf>
    <xf numFmtId="0" fontId="3" fillId="0" borderId="0" xfId="42" applyFont="1" applyAlignment="1">
      <alignment horizontal="center" vertical="center"/>
    </xf>
    <xf numFmtId="0" fontId="3" fillId="0" borderId="0" xfId="42" applyFont="1" applyFill="1" applyAlignment="1" applyProtection="1">
      <alignment horizontal="center"/>
    </xf>
    <xf numFmtId="176" fontId="3" fillId="0" borderId="10" xfId="42" applyNumberFormat="1" applyFont="1" applyBorder="1" applyAlignment="1" applyProtection="1">
      <alignment horizontal="right"/>
    </xf>
    <xf numFmtId="176" fontId="3" fillId="0" borderId="16" xfId="42" applyNumberFormat="1" applyFont="1" applyBorder="1" applyAlignment="1">
      <alignment horizontal="center" vertical="center"/>
    </xf>
    <xf numFmtId="176" fontId="3" fillId="0" borderId="13" xfId="42" applyNumberFormat="1" applyFont="1" applyBorder="1" applyAlignment="1">
      <alignment horizontal="center" vertical="center"/>
    </xf>
    <xf numFmtId="176" fontId="3" fillId="0" borderId="21" xfId="42" applyNumberFormat="1" applyFont="1" applyBorder="1" applyAlignment="1">
      <alignment horizontal="center" vertical="center"/>
    </xf>
    <xf numFmtId="176" fontId="3" fillId="0" borderId="12" xfId="42" applyNumberFormat="1" applyFont="1" applyBorder="1" applyAlignment="1" applyProtection="1">
      <alignment horizontal="center"/>
    </xf>
    <xf numFmtId="176" fontId="3" fillId="0" borderId="11" xfId="42" applyNumberFormat="1" applyFont="1" applyBorder="1" applyAlignment="1" applyProtection="1">
      <alignment horizontal="center"/>
    </xf>
    <xf numFmtId="176" fontId="3" fillId="0" borderId="17" xfId="42" applyNumberFormat="1" applyFont="1" applyBorder="1">
      <alignment vertical="center"/>
    </xf>
    <xf numFmtId="181" fontId="3" fillId="0" borderId="0" xfId="42" applyNumberFormat="1" applyFont="1" applyFill="1" applyBorder="1">
      <alignment vertical="center"/>
    </xf>
    <xf numFmtId="181" fontId="3" fillId="0" borderId="15" xfId="42" applyNumberFormat="1" applyFont="1" applyBorder="1">
      <alignment vertical="center"/>
    </xf>
    <xf numFmtId="181" fontId="3" fillId="0" borderId="10" xfId="42" applyNumberFormat="1" applyFont="1" applyBorder="1">
      <alignment vertical="center"/>
    </xf>
    <xf numFmtId="181" fontId="3" fillId="0" borderId="10" xfId="42" quotePrefix="1" applyNumberFormat="1" applyFont="1" applyBorder="1" applyAlignment="1" applyProtection="1">
      <alignment horizontal="right"/>
      <protection locked="0"/>
    </xf>
    <xf numFmtId="177" fontId="5" fillId="0" borderId="0" xfId="42" applyNumberFormat="1" applyFont="1" applyProtection="1">
      <alignment vertical="center"/>
    </xf>
    <xf numFmtId="177" fontId="3" fillId="0" borderId="14" xfId="42" applyNumberFormat="1" applyFont="1" applyBorder="1">
      <alignment vertical="center"/>
    </xf>
    <xf numFmtId="177" fontId="3" fillId="0" borderId="22" xfId="42" applyNumberFormat="1" applyFont="1" applyBorder="1">
      <alignment vertical="center"/>
    </xf>
    <xf numFmtId="177" fontId="5" fillId="0" borderId="18" xfId="42" applyNumberFormat="1" applyFont="1" applyBorder="1" applyProtection="1">
      <alignment vertical="center"/>
    </xf>
    <xf numFmtId="177" fontId="5" fillId="0" borderId="0" xfId="42" applyNumberFormat="1" applyFont="1" applyBorder="1" applyProtection="1">
      <alignment vertical="center"/>
    </xf>
    <xf numFmtId="177" fontId="3" fillId="0" borderId="18" xfId="42" applyNumberFormat="1" applyFont="1" applyBorder="1">
      <alignment vertical="center"/>
    </xf>
    <xf numFmtId="177" fontId="3" fillId="0" borderId="0" xfId="42" applyNumberFormat="1" applyFont="1" applyFill="1" applyBorder="1">
      <alignment vertical="center"/>
    </xf>
    <xf numFmtId="177" fontId="3" fillId="0" borderId="0" xfId="42" applyNumberFormat="1" applyFont="1" applyProtection="1">
      <alignment vertical="center"/>
    </xf>
    <xf numFmtId="177" fontId="3" fillId="0" borderId="18" xfId="42" applyNumberFormat="1" applyFont="1" applyBorder="1" applyProtection="1">
      <alignment vertical="center"/>
    </xf>
    <xf numFmtId="177" fontId="3" fillId="0" borderId="18" xfId="42" applyNumberFormat="1" applyFont="1" applyBorder="1" applyAlignment="1" applyProtection="1">
      <alignment horizontal="left"/>
    </xf>
    <xf numFmtId="177" fontId="3" fillId="0" borderId="0" xfId="42" applyNumberFormat="1" applyFont="1" applyBorder="1" applyProtection="1">
      <alignment vertical="center"/>
      <protection locked="0"/>
    </xf>
    <xf numFmtId="177" fontId="3" fillId="0" borderId="0" xfId="42" quotePrefix="1" applyNumberFormat="1" applyFont="1" applyAlignment="1" applyProtection="1">
      <alignment horizontal="right"/>
      <protection locked="0"/>
    </xf>
    <xf numFmtId="177" fontId="3" fillId="0" borderId="0" xfId="42" applyNumberFormat="1" applyFont="1" applyAlignment="1" applyProtection="1">
      <alignment horizontal="right"/>
      <protection locked="0"/>
    </xf>
    <xf numFmtId="177" fontId="3" fillId="0" borderId="0" xfId="42" applyNumberFormat="1" applyFont="1" applyFill="1" applyBorder="1" applyAlignment="1" applyProtection="1">
      <alignment horizontal="right"/>
      <protection locked="0"/>
    </xf>
    <xf numFmtId="177" fontId="3" fillId="0" borderId="0" xfId="42" applyNumberFormat="1" applyFont="1" applyBorder="1" applyAlignment="1" applyProtection="1">
      <alignment horizontal="left"/>
    </xf>
    <xf numFmtId="177" fontId="3" fillId="0" borderId="0" xfId="42" quotePrefix="1" applyNumberFormat="1" applyFont="1" applyBorder="1" applyAlignment="1" applyProtection="1">
      <alignment horizontal="right"/>
      <protection locked="0"/>
    </xf>
    <xf numFmtId="176" fontId="5" fillId="0" borderId="0" xfId="42" applyNumberFormat="1" applyFont="1" applyProtection="1">
      <alignment vertical="center"/>
    </xf>
    <xf numFmtId="176" fontId="3" fillId="0" borderId="10" xfId="42" applyNumberFormat="1" applyFont="1" applyBorder="1" applyAlignment="1" applyProtection="1">
      <alignment horizontal="left"/>
    </xf>
    <xf numFmtId="176" fontId="3" fillId="0" borderId="14" xfId="42" applyNumberFormat="1" applyFont="1" applyBorder="1">
      <alignment vertic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0" xfId="42" applyNumberFormat="1" applyFont="1" applyFill="1" applyBorder="1" applyAlignment="1" applyProtection="1">
      <alignment horizontal="right" vertical="center"/>
      <protection locked="0"/>
    </xf>
    <xf numFmtId="176" fontId="3" fillId="0" borderId="0" xfId="42" applyNumberFormat="1" applyFont="1" applyBorder="1" applyAlignment="1" applyProtection="1">
      <alignment horizontal="left"/>
    </xf>
    <xf numFmtId="176" fontId="3" fillId="0" borderId="15" xfId="42" applyNumberFormat="1" applyFont="1" applyFill="1" applyBorder="1" applyAlignment="1" applyProtection="1">
      <alignment horizontal="left"/>
    </xf>
    <xf numFmtId="176" fontId="3" fillId="0" borderId="11" xfId="42" applyNumberFormat="1" applyFont="1" applyBorder="1" applyAlignment="1" applyProtection="1">
      <alignment horizontal="left"/>
    </xf>
    <xf numFmtId="176" fontId="3" fillId="0" borderId="12" xfId="42" applyNumberFormat="1" applyFont="1" applyFill="1" applyBorder="1" applyAlignment="1" applyProtection="1">
      <alignment horizontal="center"/>
    </xf>
    <xf numFmtId="183" fontId="3" fillId="0" borderId="15" xfId="42" applyNumberFormat="1" applyFont="1" applyBorder="1">
      <alignment vertical="center"/>
    </xf>
    <xf numFmtId="183" fontId="3" fillId="0" borderId="10" xfId="42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  <protection locked="0"/>
    </xf>
    <xf numFmtId="41" fontId="3" fillId="0" borderId="0" xfId="42" applyNumberFormat="1" applyFont="1">
      <alignment vertical="center"/>
    </xf>
    <xf numFmtId="41" fontId="3" fillId="0" borderId="0" xfId="42" applyNumberFormat="1" applyFont="1" applyFill="1" applyBorder="1">
      <alignment vertical="center"/>
    </xf>
    <xf numFmtId="41" fontId="3" fillId="0" borderId="0" xfId="42" applyNumberFormat="1" applyFont="1" applyBorder="1" applyProtection="1">
      <alignment vertical="center"/>
    </xf>
    <xf numFmtId="41" fontId="3" fillId="0" borderId="0" xfId="42" applyNumberFormat="1" applyFont="1" applyProtection="1">
      <alignment vertical="center"/>
    </xf>
    <xf numFmtId="41" fontId="3" fillId="0" borderId="0" xfId="42" applyNumberFormat="1" applyFont="1" applyFill="1" applyBorder="1" applyProtection="1">
      <alignment vertical="center"/>
    </xf>
    <xf numFmtId="41" fontId="5" fillId="0" borderId="0" xfId="42" applyNumberFormat="1" applyFont="1" applyBorder="1" applyProtection="1">
      <alignment vertical="center"/>
    </xf>
    <xf numFmtId="41" fontId="5" fillId="0" borderId="0" xfId="42" applyNumberFormat="1" applyFont="1" applyProtection="1">
      <alignment vertical="center"/>
    </xf>
    <xf numFmtId="41" fontId="5" fillId="0" borderId="0" xfId="42" applyNumberFormat="1" applyFont="1" applyFill="1" applyBorder="1" applyProtection="1">
      <alignment vertical="center"/>
    </xf>
    <xf numFmtId="41" fontId="3" fillId="0" borderId="0" xfId="42" applyNumberFormat="1" applyFont="1" applyBorder="1">
      <alignment vertical="center"/>
    </xf>
    <xf numFmtId="41" fontId="3" fillId="0" borderId="0" xfId="42" applyNumberFormat="1" applyFont="1" applyBorder="1" applyProtection="1">
      <alignment vertical="center"/>
      <protection locked="0"/>
    </xf>
    <xf numFmtId="41" fontId="3" fillId="0" borderId="0" xfId="42" applyNumberFormat="1" applyFont="1" applyProtection="1">
      <alignment vertical="center"/>
      <protection locked="0"/>
    </xf>
    <xf numFmtId="41" fontId="3" fillId="0" borderId="0" xfId="42" applyNumberFormat="1" applyFont="1" applyFill="1" applyBorder="1" applyProtection="1">
      <alignment vertical="center"/>
      <protection locked="0"/>
    </xf>
    <xf numFmtId="41" fontId="3" fillId="0" borderId="0" xfId="42" quotePrefix="1" applyNumberFormat="1" applyFont="1" applyAlignment="1" applyProtection="1">
      <alignment horizontal="right"/>
      <protection locked="0"/>
    </xf>
    <xf numFmtId="41" fontId="3" fillId="0" borderId="0" xfId="42" quotePrefix="1" applyNumberFormat="1" applyFont="1" applyFill="1" applyBorder="1" applyAlignment="1" applyProtection="1">
      <alignment horizontal="right"/>
      <protection locked="0"/>
    </xf>
    <xf numFmtId="41" fontId="3" fillId="0" borderId="0" xfId="42" applyNumberFormat="1" applyFont="1" applyAlignment="1" applyProtection="1">
      <alignment horizontal="right"/>
      <protection locked="0"/>
    </xf>
    <xf numFmtId="41" fontId="3" fillId="0" borderId="0" xfId="42" applyNumberFormat="1" applyFont="1" applyFill="1" applyBorder="1" applyAlignment="1" applyProtection="1">
      <alignment horizontal="right"/>
      <protection locked="0"/>
    </xf>
    <xf numFmtId="176" fontId="3" fillId="0" borderId="12" xfId="42" applyNumberFormat="1" applyFont="1" applyBorder="1" applyProtection="1">
      <alignment vertical="center"/>
      <protection locked="0"/>
    </xf>
    <xf numFmtId="176" fontId="3" fillId="0" borderId="0" xfId="42" applyNumberFormat="1" applyFont="1" applyFill="1" applyAlignment="1" applyProtection="1">
      <alignment horizontal="right"/>
      <protection locked="0"/>
    </xf>
    <xf numFmtId="184" fontId="3" fillId="0" borderId="0" xfId="33" quotePrefix="1" applyNumberFormat="1" applyFont="1" applyFill="1" applyBorder="1" applyAlignment="1" applyProtection="1">
      <alignment horizontal="right"/>
      <protection locked="0"/>
    </xf>
    <xf numFmtId="184" fontId="3" fillId="0" borderId="0" xfId="33" applyNumberFormat="1" applyFont="1" applyFill="1" applyProtection="1">
      <alignment vertical="center"/>
      <protection locked="0"/>
    </xf>
    <xf numFmtId="184" fontId="3" fillId="0" borderId="0" xfId="33" applyNumberFormat="1" applyFont="1" applyFill="1" applyBorder="1" applyAlignment="1" applyProtection="1">
      <alignment horizontal="right"/>
    </xf>
    <xf numFmtId="176" fontId="3" fillId="0" borderId="22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5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8" xfId="0" applyNumberFormat="1" applyFont="1" applyBorder="1" applyAlignment="1" applyProtection="1">
      <alignment horizontal="left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20" xfId="0" applyNumberFormat="1" applyFont="1" applyBorder="1">
      <alignment vertical="center"/>
    </xf>
    <xf numFmtId="176" fontId="5" fillId="0" borderId="18" xfId="0" applyNumberFormat="1" applyFont="1" applyBorder="1" applyProtection="1">
      <alignment vertical="center"/>
    </xf>
    <xf numFmtId="176" fontId="5" fillId="0" borderId="22" xfId="0" applyNumberFormat="1" applyFont="1" applyBorder="1" applyProtection="1">
      <alignment vertical="center"/>
    </xf>
    <xf numFmtId="176" fontId="3" fillId="0" borderId="18" xfId="0" applyNumberFormat="1" applyFont="1" applyBorder="1" applyProtection="1">
      <alignment vertical="center"/>
    </xf>
    <xf numFmtId="176" fontId="3" fillId="0" borderId="18" xfId="0" applyNumberFormat="1" applyFont="1" applyBorder="1" applyAlignment="1" applyProtection="1">
      <alignment horizontal="right"/>
    </xf>
    <xf numFmtId="176" fontId="3" fillId="0" borderId="18" xfId="0" quotePrefix="1" applyNumberFormat="1" applyFont="1" applyBorder="1" applyAlignment="1" applyProtection="1">
      <alignment horizontal="right"/>
    </xf>
    <xf numFmtId="176" fontId="3" fillId="0" borderId="22" xfId="42" applyNumberFormat="1" applyFont="1" applyFill="1" applyBorder="1">
      <alignment vertical="center"/>
    </xf>
    <xf numFmtId="176" fontId="5" fillId="0" borderId="18" xfId="42" applyNumberFormat="1" applyFont="1" applyFill="1" applyBorder="1" applyProtection="1">
      <alignment vertical="center"/>
    </xf>
    <xf numFmtId="176" fontId="3" fillId="0" borderId="18" xfId="42" applyNumberFormat="1" applyFont="1" applyFill="1" applyBorder="1">
      <alignment vertical="center"/>
    </xf>
    <xf numFmtId="176" fontId="5" fillId="0" borderId="20" xfId="42" applyNumberFormat="1" applyFont="1" applyFill="1" applyBorder="1" applyProtection="1">
      <alignment vertical="center"/>
    </xf>
    <xf numFmtId="176" fontId="5" fillId="0" borderId="22" xfId="42" applyNumberFormat="1" applyFont="1" applyFill="1" applyBorder="1" applyProtection="1">
      <alignment vertical="center"/>
    </xf>
    <xf numFmtId="177" fontId="3" fillId="0" borderId="22" xfId="42" applyNumberFormat="1" applyFont="1" applyFill="1" applyBorder="1">
      <alignment vertical="center"/>
    </xf>
    <xf numFmtId="177" fontId="5" fillId="0" borderId="18" xfId="42" applyNumberFormat="1" applyFont="1" applyFill="1" applyBorder="1" applyProtection="1">
      <alignment vertical="center"/>
    </xf>
    <xf numFmtId="177" fontId="3" fillId="0" borderId="18" xfId="42" applyNumberFormat="1" applyFont="1" applyFill="1" applyBorder="1">
      <alignment vertical="center"/>
    </xf>
    <xf numFmtId="177" fontId="3" fillId="0" borderId="18" xfId="42" applyNumberFormat="1" applyFont="1" applyFill="1" applyBorder="1" applyAlignment="1" applyProtection="1">
      <alignment horizontal="left"/>
    </xf>
    <xf numFmtId="177" fontId="3" fillId="24" borderId="0" xfId="42" applyNumberFormat="1" applyFont="1" applyFill="1" applyBorder="1" applyAlignment="1">
      <alignment horizontal="center" vertical="center"/>
    </xf>
    <xf numFmtId="177" fontId="3" fillId="24" borderId="0" xfId="42" applyNumberFormat="1" applyFont="1" applyFill="1" applyBorder="1" applyAlignment="1" applyProtection="1">
      <alignment horizontal="center" vertical="center"/>
    </xf>
    <xf numFmtId="177" fontId="7" fillId="0" borderId="0" xfId="42" applyNumberFormat="1" applyFont="1" applyBorder="1" applyAlignment="1">
      <alignment horizontal="center" vertical="center"/>
    </xf>
    <xf numFmtId="177" fontId="7" fillId="0" borderId="0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Border="1" applyAlignment="1">
      <alignment horizontal="center" vertical="center"/>
    </xf>
    <xf numFmtId="3" fontId="3" fillId="0" borderId="12" xfId="42" applyNumberFormat="1" applyFont="1" applyFill="1" applyBorder="1">
      <alignment vertical="center"/>
    </xf>
    <xf numFmtId="3" fontId="3" fillId="0" borderId="0" xfId="42" applyNumberFormat="1" applyFont="1" applyFill="1" applyBorder="1">
      <alignment vertical="center"/>
    </xf>
    <xf numFmtId="3" fontId="3" fillId="0" borderId="12" xfId="42" applyNumberFormat="1" applyFont="1" applyFill="1" applyBorder="1" applyAlignment="1">
      <alignment vertical="center"/>
    </xf>
    <xf numFmtId="3" fontId="3" fillId="0" borderId="0" xfId="42" applyNumberFormat="1" applyFont="1" applyFill="1" applyBorder="1" applyAlignment="1">
      <alignment vertical="center"/>
    </xf>
    <xf numFmtId="3" fontId="3" fillId="0" borderId="0" xfId="42" quotePrefix="1" applyNumberFormat="1" applyFont="1" applyFill="1" applyBorder="1" applyAlignment="1" applyProtection="1">
      <protection locked="0"/>
    </xf>
    <xf numFmtId="3" fontId="3" fillId="0" borderId="12" xfId="42" applyNumberFormat="1" applyFont="1" applyBorder="1">
      <alignment vertical="center"/>
    </xf>
    <xf numFmtId="3" fontId="3" fillId="0" borderId="0" xfId="42" applyNumberFormat="1" applyFont="1">
      <alignment vertical="center"/>
    </xf>
    <xf numFmtId="176" fontId="3" fillId="0" borderId="10" xfId="42" applyNumberFormat="1" applyFont="1" applyFill="1" applyBorder="1" applyAlignment="1" applyProtection="1">
      <alignment horizontal="right"/>
    </xf>
    <xf numFmtId="177" fontId="3" fillId="0" borderId="10" xfId="42" applyNumberFormat="1" applyFont="1" applyFill="1" applyBorder="1" applyAlignment="1" applyProtection="1">
      <alignment horizontal="right"/>
    </xf>
    <xf numFmtId="177" fontId="3" fillId="0" borderId="20" xfId="42" applyNumberFormat="1" applyFont="1" applyFill="1" applyBorder="1">
      <alignment vertical="center"/>
    </xf>
    <xf numFmtId="176" fontId="3" fillId="0" borderId="20" xfId="42" applyNumberFormat="1" applyFont="1" applyFill="1" applyBorder="1">
      <alignment vertical="center"/>
    </xf>
    <xf numFmtId="177" fontId="5" fillId="0" borderId="18" xfId="0" applyNumberFormat="1" applyFont="1" applyBorder="1" applyProtection="1">
      <alignment vertical="center"/>
    </xf>
    <xf numFmtId="177" fontId="3" fillId="0" borderId="18" xfId="0" applyNumberFormat="1" applyFont="1" applyBorder="1">
      <alignment vertical="center"/>
    </xf>
    <xf numFmtId="177" fontId="3" fillId="0" borderId="18" xfId="0" applyNumberFormat="1" applyFont="1" applyBorder="1" applyProtection="1">
      <alignment vertical="center"/>
    </xf>
    <xf numFmtId="177" fontId="3" fillId="0" borderId="18" xfId="0" applyNumberFormat="1" applyFont="1" applyBorder="1" applyAlignment="1" applyProtection="1">
      <alignment horizontal="left"/>
    </xf>
    <xf numFmtId="185" fontId="27" fillId="0" borderId="0" xfId="43" applyNumberFormat="1" applyFont="1" applyFill="1" applyBorder="1" applyAlignment="1">
      <alignment horizontal="right" vertical="center"/>
    </xf>
    <xf numFmtId="185" fontId="28" fillId="0" borderId="0" xfId="43" applyNumberFormat="1" applyFont="1" applyFill="1" applyBorder="1" applyAlignment="1">
      <alignment horizontal="right" vertical="center"/>
    </xf>
    <xf numFmtId="185" fontId="27" fillId="0" borderId="0" xfId="43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 applyProtection="1">
      <alignment horizontal="right"/>
    </xf>
    <xf numFmtId="176" fontId="5" fillId="0" borderId="10" xfId="42" applyNumberFormat="1" applyFont="1" applyBorder="1" applyAlignment="1" applyProtection="1">
      <alignment horizontal="left"/>
    </xf>
    <xf numFmtId="176" fontId="3" fillId="0" borderId="15" xfId="42" applyNumberFormat="1" applyFont="1" applyFill="1" applyBorder="1">
      <alignment vertical="center"/>
    </xf>
    <xf numFmtId="177" fontId="29" fillId="0" borderId="18" xfId="0" applyNumberFormat="1" applyFont="1" applyBorder="1" applyAlignment="1" applyProtection="1">
      <alignment horizontal="left"/>
    </xf>
    <xf numFmtId="176" fontId="3" fillId="0" borderId="0" xfId="0" applyNumberFormat="1" applyFont="1" applyFill="1" applyAlignment="1" applyProtection="1">
      <alignment horizontal="left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16" xfId="0" applyNumberFormat="1" applyFont="1" applyBorder="1" applyAlignment="1">
      <alignment vertical="center" wrapText="1"/>
    </xf>
    <xf numFmtId="176" fontId="3" fillId="0" borderId="16" xfId="0" applyNumberFormat="1" applyFont="1" applyBorder="1" applyAlignment="1">
      <alignment vertical="center"/>
    </xf>
    <xf numFmtId="176" fontId="5" fillId="0" borderId="10" xfId="42" applyNumberFormat="1" applyFont="1" applyFill="1" applyBorder="1" applyAlignment="1" applyProtection="1">
      <alignment horizontal="left"/>
    </xf>
    <xf numFmtId="176" fontId="29" fillId="0" borderId="0" xfId="42" applyNumberFormat="1" applyFont="1" applyFill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right"/>
    </xf>
    <xf numFmtId="177" fontId="5" fillId="0" borderId="10" xfId="0" applyNumberFormat="1" applyFont="1" applyBorder="1" applyAlignment="1" applyProtection="1">
      <alignment horizontal="left"/>
    </xf>
    <xf numFmtId="177" fontId="3" fillId="0" borderId="23" xfId="0" applyNumberFormat="1" applyFont="1" applyBorder="1">
      <alignment vertical="center"/>
    </xf>
    <xf numFmtId="177" fontId="3" fillId="0" borderId="24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5" fillId="0" borderId="18" xfId="0" applyNumberFormat="1" applyFont="1" applyBorder="1" applyAlignment="1" applyProtection="1">
      <alignment horizontal="left"/>
    </xf>
    <xf numFmtId="177" fontId="3" fillId="0" borderId="20" xfId="0" applyNumberFormat="1" applyFont="1" applyBorder="1">
      <alignment vertical="center"/>
    </xf>
    <xf numFmtId="177" fontId="29" fillId="0" borderId="18" xfId="0" applyNumberFormat="1" applyFont="1" applyBorder="1">
      <alignment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0" xfId="42" applyNumberFormat="1" applyFont="1" applyAlignment="1">
      <alignment horizontal="center" vertical="center"/>
    </xf>
    <xf numFmtId="176" fontId="3" fillId="0" borderId="0" xfId="42" applyNumberFormat="1" applyFont="1" applyFill="1" applyAlignment="1">
      <alignment vertical="center"/>
    </xf>
    <xf numFmtId="41" fontId="5" fillId="0" borderId="0" xfId="33" applyNumberFormat="1" applyFont="1" applyFill="1" applyBorder="1">
      <alignment vertical="center"/>
    </xf>
    <xf numFmtId="41" fontId="3" fillId="0" borderId="0" xfId="33" applyNumberFormat="1" applyFont="1" applyFill="1" applyBorder="1" applyProtection="1">
      <alignment vertical="center"/>
      <protection locked="0"/>
    </xf>
    <xf numFmtId="41" fontId="3" fillId="0" borderId="0" xfId="33" applyNumberFormat="1" applyFont="1" applyFill="1" applyBorder="1" applyAlignment="1" applyProtection="1">
      <alignment horizontal="right"/>
    </xf>
    <xf numFmtId="41" fontId="3" fillId="0" borderId="0" xfId="33" quotePrefix="1" applyNumberFormat="1" applyFont="1" applyFill="1" applyBorder="1" applyAlignment="1" applyProtection="1">
      <alignment horizontal="right"/>
      <protection locked="0"/>
    </xf>
    <xf numFmtId="177" fontId="3" fillId="0" borderId="11" xfId="42" applyNumberFormat="1" applyFont="1" applyBorder="1" applyAlignment="1">
      <alignment horizontal="center" vertical="center"/>
    </xf>
    <xf numFmtId="177" fontId="3" fillId="0" borderId="11" xfId="42" applyNumberFormat="1" applyFont="1" applyBorder="1" applyAlignment="1" applyProtection="1">
      <alignment horizontal="center" vertical="center"/>
    </xf>
    <xf numFmtId="177" fontId="3" fillId="0" borderId="21" xfId="42" applyNumberFormat="1" applyFont="1" applyBorder="1" applyAlignment="1">
      <alignment horizontal="center" vertical="center"/>
    </xf>
    <xf numFmtId="177" fontId="3" fillId="0" borderId="23" xfId="42" applyNumberFormat="1" applyFont="1" applyBorder="1" applyAlignment="1" applyProtection="1">
      <alignment horizontal="center" vertical="center"/>
    </xf>
    <xf numFmtId="177" fontId="3" fillId="0" borderId="18" xfId="42" applyNumberFormat="1" applyFont="1" applyBorder="1" applyAlignment="1">
      <alignment horizontal="center" vertical="center"/>
    </xf>
    <xf numFmtId="177" fontId="3" fillId="0" borderId="25" xfId="42" applyNumberFormat="1" applyFont="1" applyBorder="1" applyAlignment="1">
      <alignment horizontal="center" vertical="center"/>
    </xf>
    <xf numFmtId="177" fontId="3" fillId="0" borderId="24" xfId="42" applyNumberFormat="1" applyFont="1" applyBorder="1" applyAlignment="1">
      <alignment horizontal="center" vertical="center"/>
    </xf>
    <xf numFmtId="177" fontId="3" fillId="0" borderId="18" xfId="42" applyNumberFormat="1" applyFont="1" applyBorder="1" applyAlignment="1" applyProtection="1">
      <alignment horizontal="center" vertical="center"/>
    </xf>
    <xf numFmtId="177" fontId="3" fillId="0" borderId="23" xfId="42" applyNumberFormat="1" applyFont="1" applyBorder="1" applyAlignment="1">
      <alignment horizontal="center" vertical="center"/>
    </xf>
    <xf numFmtId="177" fontId="3" fillId="0" borderId="19" xfId="42" applyNumberFormat="1" applyFont="1" applyBorder="1" applyAlignment="1">
      <alignment horizontal="center" vertical="center"/>
    </xf>
    <xf numFmtId="177" fontId="3" fillId="0" borderId="10" xfId="42" applyNumberFormat="1" applyFont="1" applyBorder="1" applyAlignment="1">
      <alignment horizontal="center" vertical="center"/>
    </xf>
    <xf numFmtId="177" fontId="3" fillId="0" borderId="20" xfId="42" applyNumberFormat="1" applyFont="1" applyBorder="1" applyAlignment="1">
      <alignment horizontal="center" vertical="center"/>
    </xf>
    <xf numFmtId="176" fontId="3" fillId="0" borderId="10" xfId="42" applyNumberFormat="1" applyFont="1" applyBorder="1" applyAlignment="1">
      <alignment horizontal="center" vertical="center"/>
    </xf>
    <xf numFmtId="176" fontId="3" fillId="0" borderId="24" xfId="42" applyNumberFormat="1" applyFont="1" applyBorder="1" applyAlignment="1">
      <alignment horizontal="center" vertical="center"/>
    </xf>
    <xf numFmtId="176" fontId="3" fillId="0" borderId="25" xfId="42" applyNumberFormat="1" applyFont="1" applyBorder="1" applyAlignment="1">
      <alignment horizontal="center" vertical="center"/>
    </xf>
    <xf numFmtId="176" fontId="3" fillId="0" borderId="11" xfId="42" applyNumberFormat="1" applyFont="1" applyBorder="1" applyAlignment="1">
      <alignment horizontal="center" vertical="center"/>
    </xf>
    <xf numFmtId="176" fontId="3" fillId="0" borderId="20" xfId="42" applyNumberFormat="1" applyFont="1" applyBorder="1" applyAlignment="1">
      <alignment horizontal="center" vertical="center"/>
    </xf>
    <xf numFmtId="177" fontId="29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/>
    <xf numFmtId="176" fontId="0" fillId="0" borderId="0" xfId="0" applyNumberFormat="1" applyAlignment="1"/>
    <xf numFmtId="176" fontId="3" fillId="0" borderId="0" xfId="0" applyNumberFormat="1" applyFont="1" applyAlignment="1" applyProtection="1"/>
    <xf numFmtId="176" fontId="3" fillId="0" borderId="0" xfId="42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 applyAlignment="1" applyProtection="1">
      <alignment horizontal="left"/>
    </xf>
    <xf numFmtId="41" fontId="5" fillId="0" borderId="0" xfId="0" applyNumberFormat="1" applyFont="1" applyBorder="1" applyAlignment="1" applyProtection="1">
      <alignment horizontal="right"/>
      <protection locked="0"/>
    </xf>
    <xf numFmtId="177" fontId="3" fillId="0" borderId="12" xfId="42" applyNumberFormat="1" applyFont="1" applyFill="1" applyBorder="1" applyAlignment="1">
      <alignment horizontal="center" vertical="center"/>
    </xf>
    <xf numFmtId="177" fontId="3" fillId="0" borderId="12" xfId="42" applyNumberFormat="1" applyFont="1" applyFill="1" applyBorder="1" applyAlignment="1" applyProtection="1">
      <alignment horizontal="center" vertical="center"/>
    </xf>
    <xf numFmtId="177" fontId="3" fillId="0" borderId="23" xfId="42" applyNumberFormat="1" applyFont="1" applyFill="1" applyBorder="1" applyAlignment="1" applyProtection="1">
      <alignment horizontal="center" vertical="center"/>
    </xf>
    <xf numFmtId="177" fontId="3" fillId="0" borderId="19" xfId="42" applyNumberFormat="1" applyFont="1" applyFill="1" applyBorder="1" applyAlignment="1" applyProtection="1">
      <alignment horizontal="center" vertical="center"/>
    </xf>
    <xf numFmtId="41" fontId="3" fillId="0" borderId="12" xfId="0" applyNumberFormat="1" applyFont="1" applyBorder="1" applyAlignment="1" applyProtection="1">
      <alignment horizontal="right"/>
      <protection locked="0"/>
    </xf>
    <xf numFmtId="176" fontId="3" fillId="0" borderId="0" xfId="42" applyNumberFormat="1" applyFont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0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0" fontId="3" fillId="0" borderId="19" xfId="0" applyNumberFormat="1" applyFont="1" applyBorder="1" applyAlignment="1" applyProtection="1">
      <alignment horizontal="center"/>
    </xf>
    <xf numFmtId="0" fontId="3" fillId="0" borderId="17" xfId="42" applyFont="1" applyBorder="1" applyAlignment="1" applyProtection="1">
      <alignment horizontal="center"/>
    </xf>
    <xf numFmtId="49" fontId="3" fillId="0" borderId="14" xfId="42" applyNumberFormat="1" applyFont="1" applyBorder="1" applyAlignment="1" applyProtection="1">
      <alignment horizontal="center"/>
    </xf>
    <xf numFmtId="42" fontId="3" fillId="0" borderId="0" xfId="0" applyNumberFormat="1" applyFont="1" applyBorder="1" applyAlignment="1" applyProtection="1">
      <alignment horizontal="right" vertical="center"/>
    </xf>
    <xf numFmtId="180" fontId="3" fillId="0" borderId="21" xfId="0" applyNumberFormat="1" applyFont="1" applyBorder="1" applyAlignment="1" applyProtection="1">
      <alignment horizontal="center"/>
    </xf>
    <xf numFmtId="180" fontId="3" fillId="0" borderId="19" xfId="0" applyNumberFormat="1" applyFont="1" applyBorder="1" applyAlignment="1" applyProtection="1">
      <alignment horizontal="center"/>
    </xf>
    <xf numFmtId="180" fontId="3" fillId="0" borderId="14" xfId="0" applyNumberFormat="1" applyFont="1" applyBorder="1" applyAlignment="1" applyProtection="1">
      <alignment horizontal="center"/>
    </xf>
    <xf numFmtId="180" fontId="3" fillId="0" borderId="0" xfId="0" applyNumberFormat="1" applyFont="1" applyBorder="1" applyAlignment="1" applyProtection="1">
      <alignment horizontal="center"/>
    </xf>
    <xf numFmtId="177" fontId="5" fillId="0" borderId="0" xfId="0" applyNumberFormat="1" applyFont="1" applyBorder="1">
      <alignment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/>
    <xf numFmtId="176" fontId="5" fillId="0" borderId="0" xfId="0" applyNumberFormat="1" applyFont="1" applyBorder="1" applyAlignment="1" applyProtection="1">
      <alignment horizontal="center"/>
    </xf>
    <xf numFmtId="176" fontId="5" fillId="0" borderId="0" xfId="42" applyNumberFormat="1" applyFont="1" applyFill="1" applyAlignment="1" applyProtection="1">
      <alignment horizontal="center"/>
    </xf>
    <xf numFmtId="177" fontId="5" fillId="0" borderId="0" xfId="42" applyNumberFormat="1" applyFont="1" applyFill="1" applyAlignment="1" applyProtection="1">
      <alignment horizontal="center"/>
    </xf>
    <xf numFmtId="0" fontId="3" fillId="0" borderId="14" xfId="42" applyFont="1" applyBorder="1" applyAlignment="1" applyProtection="1">
      <alignment horizontal="center"/>
    </xf>
    <xf numFmtId="0" fontId="3" fillId="0" borderId="11" xfId="42" applyFont="1" applyBorder="1" applyAlignment="1" applyProtection="1">
      <alignment horizontal="center"/>
    </xf>
    <xf numFmtId="0" fontId="5" fillId="0" borderId="0" xfId="42" applyFont="1" applyAlignment="1" applyProtection="1">
      <alignment horizontal="center"/>
    </xf>
    <xf numFmtId="0" fontId="3" fillId="0" borderId="26" xfId="42" applyFont="1" applyBorder="1" applyAlignment="1" applyProtection="1">
      <alignment horizontal="center"/>
    </xf>
    <xf numFmtId="0" fontId="3" fillId="0" borderId="27" xfId="42" applyFont="1" applyBorder="1" applyAlignment="1" applyProtection="1">
      <alignment horizontal="center"/>
    </xf>
    <xf numFmtId="177" fontId="3" fillId="0" borderId="16" xfId="42" applyNumberFormat="1" applyFont="1" applyBorder="1" applyAlignment="1"/>
    <xf numFmtId="177" fontId="5" fillId="0" borderId="0" xfId="42" applyNumberFormat="1" applyFont="1" applyAlignment="1" applyProtection="1">
      <alignment horizontal="center"/>
    </xf>
    <xf numFmtId="176" fontId="5" fillId="0" borderId="0" xfId="42" applyNumberFormat="1" applyFont="1" applyAlignment="1" applyProtection="1">
      <alignment horizontal="center"/>
    </xf>
    <xf numFmtId="177" fontId="3" fillId="0" borderId="11" xfId="42" applyNumberFormat="1" applyFont="1" applyBorder="1" applyAlignment="1" applyProtection="1">
      <alignment horizontal="center"/>
    </xf>
    <xf numFmtId="176" fontId="3" fillId="0" borderId="0" xfId="42" applyNumberFormat="1" applyFont="1" applyAlignment="1" applyProtection="1">
      <alignment horizont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26" xfId="42" applyNumberFormat="1" applyFont="1" applyBorder="1" applyAlignment="1" applyProtection="1">
      <alignment horizontal="center"/>
    </xf>
    <xf numFmtId="176" fontId="3" fillId="0" borderId="27" xfId="42" applyNumberFormat="1" applyFont="1" applyBorder="1" applyAlignment="1" applyProtection="1">
      <alignment horizontal="center"/>
    </xf>
    <xf numFmtId="176" fontId="3" fillId="0" borderId="18" xfId="42" applyNumberFormat="1" applyFont="1" applyBorder="1" applyAlignment="1" applyProtection="1">
      <alignment horizontal="center"/>
    </xf>
    <xf numFmtId="176" fontId="3" fillId="0" borderId="14" xfId="42" applyNumberFormat="1" applyFont="1" applyBorder="1" applyAlignment="1" applyProtection="1">
      <alignment horizontal="center"/>
    </xf>
    <xf numFmtId="176" fontId="3" fillId="0" borderId="11" xfId="42" applyNumberFormat="1" applyFont="1" applyBorder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/>
    </xf>
    <xf numFmtId="176" fontId="3" fillId="0" borderId="11" xfId="42" applyNumberFormat="1" applyFont="1" applyFill="1" applyBorder="1" applyAlignment="1" applyProtection="1">
      <alignment horizontal="center"/>
    </xf>
    <xf numFmtId="176" fontId="3" fillId="0" borderId="25" xfId="42" applyNumberFormat="1" applyFont="1" applyFill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0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Ｏ" xfId="42"/>
    <cellStyle name="標準_Sheet1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9"/>
  <sheetViews>
    <sheetView view="pageBreakPreview" zoomScale="75" zoomScaleNormal="75" workbookViewId="0">
      <selection activeCell="F18" sqref="F18"/>
    </sheetView>
  </sheetViews>
  <sheetFormatPr defaultColWidth="15.875" defaultRowHeight="17.25" x14ac:dyDescent="0.15"/>
  <cols>
    <col min="1" max="1" width="13.375" style="2" customWidth="1"/>
    <col min="2" max="2" width="2" style="2" customWidth="1"/>
    <col min="3" max="3" width="2.875" style="2" customWidth="1"/>
    <col min="4" max="4" width="15" style="2" customWidth="1"/>
    <col min="5" max="5" width="14.25" style="2" customWidth="1"/>
    <col min="6" max="10" width="18.5" style="2" customWidth="1"/>
    <col min="11" max="16384" width="15.875" style="2"/>
  </cols>
  <sheetData>
    <row r="1" spans="1:10" x14ac:dyDescent="0.2">
      <c r="A1" s="1"/>
    </row>
    <row r="6" spans="1:10" ht="28.5" x14ac:dyDescent="0.3">
      <c r="B6" s="373" t="s">
        <v>0</v>
      </c>
      <c r="C6" s="373"/>
      <c r="D6" s="373"/>
      <c r="E6" s="373"/>
      <c r="F6" s="373"/>
      <c r="G6" s="373"/>
      <c r="H6" s="373"/>
      <c r="I6" s="373"/>
      <c r="J6" s="373"/>
    </row>
    <row r="7" spans="1:10" ht="17.25" customHeight="1" x14ac:dyDescent="0.3">
      <c r="G7" s="3"/>
    </row>
    <row r="8" spans="1:10" x14ac:dyDescent="0.2">
      <c r="B8" s="374" t="s">
        <v>1</v>
      </c>
      <c r="C8" s="374"/>
      <c r="D8" s="374"/>
      <c r="E8" s="374"/>
      <c r="F8" s="374"/>
      <c r="G8" s="374"/>
      <c r="H8" s="374"/>
      <c r="I8" s="374"/>
      <c r="J8" s="374"/>
    </row>
    <row r="9" spans="1:10" ht="18" thickBot="1" x14ac:dyDescent="0.25">
      <c r="B9" s="5"/>
      <c r="C9" s="5"/>
      <c r="D9" s="5"/>
      <c r="E9" s="5"/>
      <c r="F9" s="5"/>
      <c r="G9" s="5"/>
      <c r="H9" s="5"/>
      <c r="I9" s="5"/>
      <c r="J9" s="309" t="s">
        <v>22</v>
      </c>
    </row>
    <row r="10" spans="1:10" x14ac:dyDescent="0.2">
      <c r="F10" s="363" t="s">
        <v>287</v>
      </c>
      <c r="G10" s="363" t="s">
        <v>375</v>
      </c>
      <c r="H10" s="363" t="s">
        <v>386</v>
      </c>
      <c r="I10" s="363" t="s">
        <v>403</v>
      </c>
      <c r="J10" s="361" t="s">
        <v>574</v>
      </c>
    </row>
    <row r="11" spans="1:10" x14ac:dyDescent="0.2">
      <c r="B11" s="7"/>
      <c r="C11" s="7"/>
      <c r="D11" s="7"/>
      <c r="E11" s="7"/>
      <c r="F11" s="364">
        <v>2008</v>
      </c>
      <c r="G11" s="364">
        <v>2009</v>
      </c>
      <c r="H11" s="364">
        <v>2010</v>
      </c>
      <c r="I11" s="364">
        <v>2011</v>
      </c>
      <c r="J11" s="362">
        <v>2012</v>
      </c>
    </row>
    <row r="12" spans="1:10" x14ac:dyDescent="0.15">
      <c r="E12" s="259"/>
      <c r="F12" s="15"/>
    </row>
    <row r="13" spans="1:10" s="49" customFormat="1" x14ac:dyDescent="0.2">
      <c r="C13" s="4" t="s">
        <v>2</v>
      </c>
      <c r="E13" s="260"/>
      <c r="F13" s="52">
        <v>501264</v>
      </c>
      <c r="G13" s="52">
        <v>554218</v>
      </c>
      <c r="H13" s="49">
        <v>543013</v>
      </c>
      <c r="I13" s="52">
        <v>552230</v>
      </c>
      <c r="J13" s="52">
        <v>577881</v>
      </c>
    </row>
    <row r="14" spans="1:10" x14ac:dyDescent="0.15">
      <c r="E14" s="261"/>
      <c r="F14" s="15"/>
      <c r="G14" s="15"/>
      <c r="I14" s="15"/>
      <c r="J14" s="15"/>
    </row>
    <row r="15" spans="1:10" s="49" customFormat="1" x14ac:dyDescent="0.2">
      <c r="C15" s="4" t="s">
        <v>3</v>
      </c>
      <c r="E15" s="260"/>
      <c r="F15" s="46">
        <v>146411</v>
      </c>
      <c r="G15" s="46">
        <v>125839</v>
      </c>
      <c r="H15" s="49">
        <v>119382</v>
      </c>
      <c r="I15" s="46">
        <v>125265</v>
      </c>
      <c r="J15" s="46">
        <v>116818</v>
      </c>
    </row>
    <row r="16" spans="1:10" x14ac:dyDescent="0.2">
      <c r="C16" s="1"/>
      <c r="E16" s="261"/>
      <c r="F16" s="17"/>
      <c r="G16" s="17"/>
      <c r="I16" s="17"/>
      <c r="J16" s="17"/>
    </row>
    <row r="17" spans="4:10" x14ac:dyDescent="0.2">
      <c r="D17" s="1" t="s">
        <v>276</v>
      </c>
      <c r="E17" s="260"/>
      <c r="F17" s="10">
        <v>656</v>
      </c>
      <c r="G17" s="18">
        <v>518</v>
      </c>
      <c r="H17" s="2">
        <v>728</v>
      </c>
      <c r="I17" s="18">
        <v>393</v>
      </c>
      <c r="J17" s="18">
        <v>354</v>
      </c>
    </row>
    <row r="18" spans="4:10" x14ac:dyDescent="0.2">
      <c r="D18" s="1"/>
      <c r="E18" s="261"/>
      <c r="F18" s="18"/>
      <c r="G18" s="18"/>
      <c r="I18" s="18"/>
      <c r="J18" s="18"/>
    </row>
    <row r="19" spans="4:10" x14ac:dyDescent="0.2">
      <c r="D19" s="1" t="s">
        <v>4</v>
      </c>
      <c r="E19" s="261"/>
      <c r="F19" s="18">
        <v>968</v>
      </c>
      <c r="G19" s="18">
        <v>546</v>
      </c>
      <c r="H19" s="2">
        <v>698</v>
      </c>
      <c r="I19" s="18">
        <v>556</v>
      </c>
      <c r="J19" s="18">
        <v>636</v>
      </c>
    </row>
    <row r="20" spans="4:10" x14ac:dyDescent="0.2">
      <c r="D20" s="1" t="s">
        <v>5</v>
      </c>
      <c r="E20" s="261"/>
      <c r="F20" s="18">
        <v>111</v>
      </c>
      <c r="G20" s="18">
        <v>133</v>
      </c>
      <c r="H20" s="2">
        <v>137</v>
      </c>
      <c r="I20" s="18">
        <v>131</v>
      </c>
      <c r="J20" s="18">
        <v>114</v>
      </c>
    </row>
    <row r="21" spans="4:10" x14ac:dyDescent="0.2">
      <c r="D21" s="1"/>
      <c r="E21" s="261"/>
      <c r="F21" s="18"/>
      <c r="G21" s="18"/>
      <c r="I21" s="18"/>
      <c r="J21" s="18"/>
    </row>
    <row r="22" spans="4:10" x14ac:dyDescent="0.2">
      <c r="D22" s="1" t="s">
        <v>248</v>
      </c>
      <c r="E22" s="261"/>
      <c r="F22" s="43">
        <v>317</v>
      </c>
      <c r="G22" s="43">
        <v>317</v>
      </c>
      <c r="H22" s="2">
        <v>291</v>
      </c>
      <c r="I22" s="43">
        <v>313</v>
      </c>
      <c r="J22" s="43">
        <v>296</v>
      </c>
    </row>
    <row r="23" spans="4:10" x14ac:dyDescent="0.2">
      <c r="D23" s="1" t="s">
        <v>6</v>
      </c>
      <c r="E23" s="261"/>
      <c r="F23" s="18">
        <v>209</v>
      </c>
      <c r="G23" s="18">
        <v>293</v>
      </c>
      <c r="H23" s="2">
        <v>396</v>
      </c>
      <c r="I23" s="18">
        <v>221</v>
      </c>
      <c r="J23" s="18">
        <v>229</v>
      </c>
    </row>
    <row r="24" spans="4:10" x14ac:dyDescent="0.2">
      <c r="D24" s="1"/>
      <c r="E24" s="261"/>
      <c r="F24" s="18"/>
      <c r="G24" s="18"/>
      <c r="I24" s="18"/>
      <c r="J24" s="18"/>
    </row>
    <row r="25" spans="4:10" x14ac:dyDescent="0.2">
      <c r="D25" s="1" t="s">
        <v>7</v>
      </c>
      <c r="E25" s="261"/>
      <c r="F25" s="18">
        <v>13149</v>
      </c>
      <c r="G25" s="18">
        <v>12880</v>
      </c>
      <c r="H25" s="2">
        <v>12209</v>
      </c>
      <c r="I25" s="18">
        <v>12363</v>
      </c>
      <c r="J25" s="18">
        <v>11316</v>
      </c>
    </row>
    <row r="26" spans="4:10" x14ac:dyDescent="0.2">
      <c r="D26" s="1"/>
      <c r="E26" s="261"/>
      <c r="F26" s="18"/>
      <c r="G26" s="18"/>
      <c r="I26" s="18"/>
      <c r="J26" s="18"/>
    </row>
    <row r="27" spans="4:10" x14ac:dyDescent="0.2">
      <c r="D27" s="1" t="s">
        <v>8</v>
      </c>
      <c r="E27" s="261"/>
      <c r="F27" s="18">
        <v>755</v>
      </c>
      <c r="G27" s="18">
        <v>862</v>
      </c>
      <c r="H27" s="2">
        <v>724</v>
      </c>
      <c r="I27" s="18">
        <v>777</v>
      </c>
      <c r="J27" s="18">
        <v>669</v>
      </c>
    </row>
    <row r="28" spans="4:10" x14ac:dyDescent="0.2">
      <c r="D28" s="1" t="s">
        <v>9</v>
      </c>
      <c r="E28" s="261"/>
      <c r="F28" s="18">
        <v>3939</v>
      </c>
      <c r="G28" s="18">
        <v>4490</v>
      </c>
      <c r="H28" s="2">
        <v>3272</v>
      </c>
      <c r="I28" s="18">
        <v>2989</v>
      </c>
      <c r="J28" s="18">
        <v>2969</v>
      </c>
    </row>
    <row r="29" spans="4:10" x14ac:dyDescent="0.2">
      <c r="D29" s="1" t="s">
        <v>10</v>
      </c>
      <c r="E29" s="261"/>
      <c r="F29" s="18">
        <v>1829</v>
      </c>
      <c r="G29" s="18">
        <v>1119</v>
      </c>
      <c r="H29" s="2">
        <v>2137</v>
      </c>
      <c r="I29" s="18">
        <v>1496</v>
      </c>
      <c r="J29" s="18">
        <v>1122</v>
      </c>
    </row>
    <row r="30" spans="4:10" x14ac:dyDescent="0.2">
      <c r="D30" s="1"/>
      <c r="E30" s="261"/>
      <c r="F30" s="18"/>
      <c r="G30" s="18"/>
      <c r="I30" s="18"/>
      <c r="J30" s="18"/>
    </row>
    <row r="31" spans="4:10" x14ac:dyDescent="0.2">
      <c r="D31" s="1" t="s">
        <v>11</v>
      </c>
      <c r="E31" s="261"/>
      <c r="F31" s="18">
        <v>3196</v>
      </c>
      <c r="G31" s="18">
        <v>2208</v>
      </c>
      <c r="H31" s="2">
        <v>1878</v>
      </c>
      <c r="I31" s="18">
        <v>1620</v>
      </c>
      <c r="J31" s="18">
        <v>1946</v>
      </c>
    </row>
    <row r="32" spans="4:10" x14ac:dyDescent="0.2">
      <c r="D32" s="1" t="s">
        <v>12</v>
      </c>
      <c r="E32" s="261"/>
      <c r="F32" s="18">
        <v>9599</v>
      </c>
      <c r="G32" s="18">
        <v>7593</v>
      </c>
      <c r="H32" s="2">
        <v>7226</v>
      </c>
      <c r="I32" s="18">
        <v>4665</v>
      </c>
      <c r="J32" s="18">
        <v>3084</v>
      </c>
    </row>
    <row r="33" spans="2:10" x14ac:dyDescent="0.2">
      <c r="D33" s="1"/>
      <c r="E33" s="261"/>
      <c r="F33" s="18"/>
      <c r="G33" s="18"/>
      <c r="I33" s="18"/>
      <c r="J33" s="18"/>
    </row>
    <row r="34" spans="2:10" x14ac:dyDescent="0.2">
      <c r="D34" s="1" t="s">
        <v>13</v>
      </c>
      <c r="E34" s="261"/>
      <c r="F34" s="18">
        <v>111683</v>
      </c>
      <c r="G34" s="18">
        <v>94878</v>
      </c>
      <c r="H34" s="2">
        <v>89686</v>
      </c>
      <c r="I34" s="18">
        <v>99740</v>
      </c>
      <c r="J34" s="18">
        <v>94083</v>
      </c>
    </row>
    <row r="35" spans="2:10" x14ac:dyDescent="0.2">
      <c r="D35" s="1"/>
      <c r="E35" s="261"/>
      <c r="F35" s="18"/>
      <c r="G35" s="18"/>
      <c r="I35" s="18"/>
      <c r="J35" s="18"/>
    </row>
    <row r="36" spans="2:10" s="49" customFormat="1" x14ac:dyDescent="0.2">
      <c r="C36" s="4" t="s">
        <v>14</v>
      </c>
      <c r="E36" s="260"/>
      <c r="F36" s="46">
        <v>7705</v>
      </c>
      <c r="G36" s="56">
        <v>13681</v>
      </c>
      <c r="H36" s="60">
        <v>6743</v>
      </c>
      <c r="I36" s="262">
        <v>13634</v>
      </c>
      <c r="J36" s="262">
        <f>SUM(J38:J45)</f>
        <v>7760</v>
      </c>
    </row>
    <row r="37" spans="2:10" x14ac:dyDescent="0.2">
      <c r="E37" s="263"/>
      <c r="F37" s="18"/>
      <c r="G37" s="43"/>
      <c r="I37" s="43"/>
      <c r="J37" s="43"/>
    </row>
    <row r="38" spans="2:10" x14ac:dyDescent="0.2">
      <c r="D38" s="1" t="s">
        <v>17</v>
      </c>
      <c r="E38" s="263" t="s">
        <v>15</v>
      </c>
      <c r="F38" s="18">
        <v>565</v>
      </c>
      <c r="G38" s="43">
        <v>528</v>
      </c>
      <c r="H38" s="2">
        <v>518</v>
      </c>
      <c r="I38" s="43">
        <v>533</v>
      </c>
      <c r="J38" s="43">
        <v>508</v>
      </c>
    </row>
    <row r="39" spans="2:10" x14ac:dyDescent="0.2">
      <c r="E39" s="263" t="s">
        <v>16</v>
      </c>
      <c r="F39" s="18">
        <v>64</v>
      </c>
      <c r="G39" s="43">
        <v>1566</v>
      </c>
      <c r="H39" s="2">
        <v>25</v>
      </c>
      <c r="I39" s="43">
        <v>72</v>
      </c>
      <c r="J39" s="43">
        <v>261</v>
      </c>
    </row>
    <row r="40" spans="2:10" x14ac:dyDescent="0.2">
      <c r="E40" s="263"/>
      <c r="F40" s="18"/>
      <c r="G40" s="43"/>
      <c r="I40" s="43"/>
      <c r="J40" s="43"/>
    </row>
    <row r="41" spans="2:10" x14ac:dyDescent="0.2">
      <c r="D41" s="1" t="s">
        <v>18</v>
      </c>
      <c r="E41" s="263" t="s">
        <v>15</v>
      </c>
      <c r="F41" s="18">
        <v>1222</v>
      </c>
      <c r="G41" s="43">
        <v>2445</v>
      </c>
      <c r="H41" s="61">
        <v>2255</v>
      </c>
      <c r="I41" s="264">
        <v>8547</v>
      </c>
      <c r="J41" s="264">
        <v>1190</v>
      </c>
    </row>
    <row r="42" spans="2:10" x14ac:dyDescent="0.2">
      <c r="E42" s="263" t="s">
        <v>16</v>
      </c>
      <c r="F42" s="18">
        <v>3309</v>
      </c>
      <c r="G42" s="43">
        <v>6631</v>
      </c>
      <c r="H42" s="2">
        <v>1242</v>
      </c>
      <c r="I42" s="43">
        <v>1944</v>
      </c>
      <c r="J42" s="43">
        <v>3244</v>
      </c>
    </row>
    <row r="43" spans="2:10" x14ac:dyDescent="0.2">
      <c r="E43" s="263"/>
      <c r="F43" s="43"/>
      <c r="G43" s="43"/>
      <c r="I43" s="43"/>
      <c r="J43" s="43"/>
    </row>
    <row r="44" spans="2:10" x14ac:dyDescent="0.2">
      <c r="D44" s="11" t="s">
        <v>19</v>
      </c>
      <c r="E44" s="263" t="s">
        <v>15</v>
      </c>
      <c r="F44" s="19">
        <v>2294</v>
      </c>
      <c r="G44" s="43">
        <v>2243</v>
      </c>
      <c r="H44" s="2">
        <v>2222</v>
      </c>
      <c r="I44" s="43">
        <v>2229</v>
      </c>
      <c r="J44" s="43">
        <v>2228</v>
      </c>
    </row>
    <row r="45" spans="2:10" x14ac:dyDescent="0.2">
      <c r="D45" s="12" t="s">
        <v>503</v>
      </c>
      <c r="E45" s="263" t="s">
        <v>16</v>
      </c>
      <c r="F45" s="19">
        <v>251</v>
      </c>
      <c r="G45" s="43">
        <v>268</v>
      </c>
      <c r="H45" s="2">
        <v>482</v>
      </c>
      <c r="I45" s="43">
        <v>309</v>
      </c>
      <c r="J45" s="43">
        <v>329</v>
      </c>
    </row>
    <row r="46" spans="2:10" ht="18" thickBot="1" x14ac:dyDescent="0.2">
      <c r="B46" s="5"/>
      <c r="C46" s="5"/>
      <c r="D46" s="5"/>
      <c r="E46" s="265"/>
      <c r="F46" s="5"/>
      <c r="G46" s="5"/>
      <c r="H46" s="5"/>
      <c r="I46" s="5"/>
      <c r="J46" s="5"/>
    </row>
    <row r="47" spans="2:10" x14ac:dyDescent="0.2">
      <c r="E47" s="53"/>
      <c r="F47" s="1" t="s">
        <v>233</v>
      </c>
      <c r="G47" s="53"/>
      <c r="I47" s="53"/>
      <c r="J47" s="53"/>
    </row>
    <row r="48" spans="2:10" x14ac:dyDescent="0.15">
      <c r="E48" s="54"/>
      <c r="G48" s="54"/>
      <c r="H48" s="54"/>
      <c r="I48" s="54"/>
      <c r="J48" s="54"/>
    </row>
    <row r="49" spans="5:5" x14ac:dyDescent="0.2">
      <c r="E49" s="1"/>
    </row>
  </sheetData>
  <mergeCells count="2">
    <mergeCell ref="B6:J6"/>
    <mergeCell ref="B8:J8"/>
  </mergeCells>
  <phoneticPr fontId="2"/>
  <pageMargins left="0.75" right="0.75" top="1" bottom="1" header="0.51200000000000001" footer="0.51200000000000001"/>
  <pageSetup paperSize="9" scale="70" orientation="portrait" horizontalDpi="300" verticalDpi="300" r:id="rId1"/>
  <headerFooter alignWithMargins="0"/>
  <ignoredErrors>
    <ignoredError sqref="J3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5"/>
  <sheetViews>
    <sheetView view="pageBreakPreview" topLeftCell="A29" zoomScale="75" zoomScaleNormal="55" zoomScaleSheetLayoutView="55" workbookViewId="0">
      <selection activeCell="F25" sqref="F25"/>
    </sheetView>
  </sheetViews>
  <sheetFormatPr defaultColWidth="10.875" defaultRowHeight="20.25" customHeight="1" x14ac:dyDescent="0.15"/>
  <cols>
    <col min="1" max="1" width="13.375" style="102" customWidth="1"/>
    <col min="2" max="2" width="17.625" style="169" customWidth="1"/>
    <col min="3" max="15" width="11.625" style="102" customWidth="1"/>
    <col min="16" max="17" width="11.375" style="102" customWidth="1"/>
    <col min="18" max="16384" width="10.875" style="102"/>
  </cols>
  <sheetData>
    <row r="1" spans="1:30" ht="20.25" customHeight="1" x14ac:dyDescent="0.2">
      <c r="A1" s="146"/>
      <c r="B1" s="169" t="s">
        <v>469</v>
      </c>
      <c r="C1" s="111"/>
    </row>
    <row r="2" spans="1:30" ht="20.25" customHeight="1" x14ac:dyDescent="0.15">
      <c r="C2" s="111"/>
    </row>
    <row r="3" spans="1:30" ht="20.25" customHeight="1" x14ac:dyDescent="0.15">
      <c r="C3" s="111"/>
    </row>
    <row r="4" spans="1:30" ht="20.25" customHeight="1" x14ac:dyDescent="0.15"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30" ht="20.25" customHeight="1" x14ac:dyDescent="0.15">
      <c r="C5" s="111"/>
    </row>
    <row r="6" spans="1:30" ht="20.25" customHeight="1" x14ac:dyDescent="0.2">
      <c r="B6" s="385" t="s">
        <v>554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</row>
    <row r="7" spans="1:30" ht="20.25" customHeight="1" thickBot="1" x14ac:dyDescent="0.25">
      <c r="B7" s="340"/>
      <c r="C7" s="149" t="s">
        <v>520</v>
      </c>
      <c r="D7" s="148"/>
      <c r="E7" s="149"/>
      <c r="F7" s="148"/>
      <c r="G7" s="148"/>
      <c r="H7" s="148"/>
      <c r="I7" s="148"/>
      <c r="J7" s="148"/>
      <c r="K7" s="148"/>
      <c r="L7" s="148"/>
      <c r="M7" s="148"/>
      <c r="N7" s="148"/>
      <c r="O7" s="315" t="s">
        <v>470</v>
      </c>
      <c r="P7" s="151"/>
      <c r="Q7" s="151"/>
      <c r="R7" s="111"/>
    </row>
    <row r="8" spans="1:30" ht="20.25" customHeight="1" x14ac:dyDescent="0.15">
      <c r="C8" s="153" t="s">
        <v>471</v>
      </c>
      <c r="D8" s="152"/>
      <c r="E8" s="152"/>
      <c r="F8" s="152"/>
      <c r="G8" s="152"/>
      <c r="H8" s="173" t="s">
        <v>237</v>
      </c>
      <c r="I8" s="152"/>
      <c r="J8" s="152"/>
      <c r="K8" s="152"/>
      <c r="L8" s="152"/>
      <c r="M8" s="152"/>
      <c r="N8" s="152"/>
      <c r="O8" s="152"/>
      <c r="P8" s="154"/>
      <c r="Q8" s="155"/>
      <c r="R8" s="154"/>
      <c r="S8" s="154"/>
      <c r="T8" s="154"/>
      <c r="U8" s="154"/>
      <c r="V8" s="282"/>
      <c r="W8" s="154"/>
      <c r="X8" s="154"/>
      <c r="Y8" s="154"/>
      <c r="Z8" s="154"/>
      <c r="AA8" s="154"/>
      <c r="AB8" s="154"/>
      <c r="AC8" s="154"/>
      <c r="AD8" s="111"/>
    </row>
    <row r="9" spans="1:30" ht="20.25" customHeight="1" x14ac:dyDescent="0.15">
      <c r="C9" s="153" t="s">
        <v>258</v>
      </c>
      <c r="D9" s="152" t="s">
        <v>180</v>
      </c>
      <c r="E9" s="153" t="s">
        <v>472</v>
      </c>
      <c r="F9" s="153" t="s">
        <v>29</v>
      </c>
      <c r="G9" s="153" t="s">
        <v>473</v>
      </c>
      <c r="H9" s="174" t="s">
        <v>238</v>
      </c>
      <c r="I9" s="153" t="s">
        <v>315</v>
      </c>
      <c r="J9" s="153" t="s">
        <v>316</v>
      </c>
      <c r="K9" s="153" t="s">
        <v>317</v>
      </c>
      <c r="L9" s="153" t="s">
        <v>100</v>
      </c>
      <c r="M9" s="153" t="s">
        <v>101</v>
      </c>
      <c r="N9" s="153" t="s">
        <v>318</v>
      </c>
      <c r="O9" s="153" t="s">
        <v>319</v>
      </c>
      <c r="P9" s="155"/>
      <c r="Q9" s="155"/>
      <c r="R9" s="154"/>
      <c r="S9" s="155"/>
      <c r="T9" s="155"/>
      <c r="U9" s="155"/>
      <c r="V9" s="283"/>
      <c r="W9" s="155"/>
      <c r="X9" s="155"/>
      <c r="Y9" s="155"/>
      <c r="Z9" s="155"/>
      <c r="AA9" s="155"/>
      <c r="AB9" s="155"/>
      <c r="AC9" s="155"/>
      <c r="AD9" s="111"/>
    </row>
    <row r="10" spans="1:30" ht="20.25" customHeight="1" x14ac:dyDescent="0.15">
      <c r="C10" s="153" t="s">
        <v>320</v>
      </c>
      <c r="D10" s="153" t="s">
        <v>321</v>
      </c>
      <c r="E10" s="153"/>
      <c r="F10" s="153"/>
      <c r="G10" s="153" t="s">
        <v>241</v>
      </c>
      <c r="H10" s="174" t="s">
        <v>239</v>
      </c>
      <c r="I10" s="153" t="s">
        <v>241</v>
      </c>
      <c r="J10" s="153" t="s">
        <v>261</v>
      </c>
      <c r="K10" s="153"/>
      <c r="L10" s="153"/>
      <c r="M10" s="153"/>
      <c r="N10" s="153"/>
      <c r="O10" s="153"/>
      <c r="P10" s="155"/>
      <c r="Q10" s="155"/>
      <c r="R10" s="155"/>
      <c r="S10" s="155"/>
      <c r="T10" s="155"/>
      <c r="U10" s="155"/>
      <c r="V10" s="283"/>
      <c r="W10" s="155"/>
      <c r="X10" s="155"/>
      <c r="Y10" s="155"/>
      <c r="Z10" s="155"/>
      <c r="AA10" s="155"/>
      <c r="AB10" s="155"/>
      <c r="AC10" s="155"/>
      <c r="AD10" s="111"/>
    </row>
    <row r="11" spans="1:30" ht="20.25" customHeight="1" x14ac:dyDescent="0.15">
      <c r="B11" s="330"/>
      <c r="C11" s="158" t="s">
        <v>259</v>
      </c>
      <c r="D11" s="175" t="s">
        <v>240</v>
      </c>
      <c r="E11" s="157"/>
      <c r="F11" s="158"/>
      <c r="G11" s="158" t="s">
        <v>474</v>
      </c>
      <c r="H11" s="176" t="s">
        <v>260</v>
      </c>
      <c r="I11" s="158"/>
      <c r="J11" s="158"/>
      <c r="K11" s="157"/>
      <c r="L11" s="157"/>
      <c r="M11" s="157"/>
      <c r="N11" s="157"/>
      <c r="O11" s="157"/>
      <c r="P11" s="154"/>
      <c r="Q11" s="155"/>
      <c r="R11" s="155"/>
      <c r="S11" s="154"/>
      <c r="T11" s="155"/>
      <c r="U11" s="155"/>
      <c r="V11" s="283"/>
      <c r="W11" s="155"/>
      <c r="X11" s="155"/>
      <c r="Y11" s="154"/>
      <c r="Z11" s="154"/>
      <c r="AA11" s="154"/>
      <c r="AB11" s="154"/>
      <c r="AC11" s="154"/>
      <c r="AD11" s="111"/>
    </row>
    <row r="12" spans="1:30" ht="20.25" customHeight="1" x14ac:dyDescent="0.15">
      <c r="C12" s="159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</row>
    <row r="13" spans="1:30" ht="20.25" customHeight="1" x14ac:dyDescent="0.2">
      <c r="B13" s="165" t="s">
        <v>431</v>
      </c>
      <c r="C13" s="161">
        <v>187.13800000000001</v>
      </c>
      <c r="D13" s="162">
        <v>4127.1940000000004</v>
      </c>
      <c r="E13" s="162">
        <v>7100.88</v>
      </c>
      <c r="F13" s="162">
        <v>2398.9250000000002</v>
      </c>
      <c r="G13" s="162">
        <v>61914.663999999997</v>
      </c>
      <c r="H13" s="162">
        <v>5.4770000000000003</v>
      </c>
      <c r="I13" s="162">
        <v>31700.241999999998</v>
      </c>
      <c r="J13" s="162">
        <v>1669.3910000000001</v>
      </c>
      <c r="K13" s="162">
        <v>373.14699999999999</v>
      </c>
      <c r="L13" s="162">
        <v>8289.8799999999992</v>
      </c>
      <c r="M13" s="162">
        <v>12297.031000000001</v>
      </c>
      <c r="N13" s="162">
        <v>17319.609</v>
      </c>
      <c r="O13" s="162">
        <v>50323.118999999999</v>
      </c>
      <c r="P13" s="177"/>
      <c r="Q13" s="177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</row>
    <row r="14" spans="1:30" ht="20.25" customHeight="1" x14ac:dyDescent="0.2">
      <c r="B14" s="165" t="s">
        <v>578</v>
      </c>
      <c r="C14" s="161">
        <v>177.34299999999999</v>
      </c>
      <c r="D14" s="162">
        <v>4455.8909999999996</v>
      </c>
      <c r="E14" s="162">
        <v>6787.4870000000001</v>
      </c>
      <c r="F14" s="162">
        <v>2430.4279999999999</v>
      </c>
      <c r="G14" s="162">
        <v>60045.065999999999</v>
      </c>
      <c r="H14" s="162">
        <v>5.1310000000000002</v>
      </c>
      <c r="I14" s="162">
        <v>31572.395</v>
      </c>
      <c r="J14" s="162">
        <v>2267.63</v>
      </c>
      <c r="K14" s="162">
        <v>738.72799999999995</v>
      </c>
      <c r="L14" s="162">
        <v>9023.8240000000005</v>
      </c>
      <c r="M14" s="162">
        <v>12703.471</v>
      </c>
      <c r="N14" s="162">
        <v>17043.839</v>
      </c>
      <c r="O14" s="162">
        <v>57864.491000000002</v>
      </c>
      <c r="P14" s="177"/>
      <c r="Q14" s="177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</row>
    <row r="15" spans="1:30" ht="20.25" customHeight="1" x14ac:dyDescent="0.15">
      <c r="C15" s="161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</row>
    <row r="16" spans="1:30" ht="20.25" customHeight="1" x14ac:dyDescent="0.2">
      <c r="B16" s="165" t="s">
        <v>147</v>
      </c>
      <c r="C16" s="178">
        <v>75.429000000000002</v>
      </c>
      <c r="D16" s="167">
        <v>1352.4090000000001</v>
      </c>
      <c r="E16" s="162">
        <v>1950.37</v>
      </c>
      <c r="F16" s="162">
        <v>932.11500000000001</v>
      </c>
      <c r="G16" s="162">
        <v>24275.357</v>
      </c>
      <c r="H16" s="308">
        <v>0</v>
      </c>
      <c r="I16" s="162">
        <v>7744.1289999999999</v>
      </c>
      <c r="J16" s="162">
        <v>363.875</v>
      </c>
      <c r="K16" s="162">
        <v>32.465000000000003</v>
      </c>
      <c r="L16" s="162">
        <v>59.401000000000003</v>
      </c>
      <c r="M16" s="162">
        <v>1531.6769999999999</v>
      </c>
      <c r="N16" s="162">
        <v>2451.4589999999998</v>
      </c>
      <c r="O16" s="162">
        <v>12855.3</v>
      </c>
      <c r="P16" s="179"/>
      <c r="Q16" s="220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</row>
    <row r="17" spans="2:30" ht="20.25" customHeight="1" x14ac:dyDescent="0.2">
      <c r="B17" s="165" t="s">
        <v>148</v>
      </c>
      <c r="C17" s="178">
        <v>8.1910000000000007</v>
      </c>
      <c r="D17" s="167">
        <v>211.72300000000001</v>
      </c>
      <c r="E17" s="162">
        <v>340.09399999999999</v>
      </c>
      <c r="F17" s="162">
        <v>135.09800000000001</v>
      </c>
      <c r="G17" s="162">
        <v>2567.4899999999998</v>
      </c>
      <c r="H17" s="308">
        <v>0</v>
      </c>
      <c r="I17" s="162">
        <v>1501.75</v>
      </c>
      <c r="J17" s="162">
        <v>79.721000000000004</v>
      </c>
      <c r="K17" s="167">
        <v>4.3579999999999997</v>
      </c>
      <c r="L17" s="162">
        <v>5.0529999999999999</v>
      </c>
      <c r="M17" s="162">
        <v>127.65600000000001</v>
      </c>
      <c r="N17" s="162">
        <v>278.42899999999997</v>
      </c>
      <c r="O17" s="162">
        <v>3456.4</v>
      </c>
      <c r="P17" s="179"/>
      <c r="Q17" s="220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</row>
    <row r="18" spans="2:30" ht="20.25" customHeight="1" x14ac:dyDescent="0.2">
      <c r="B18" s="165" t="s">
        <v>149</v>
      </c>
      <c r="C18" s="178">
        <v>8.7469999999999999</v>
      </c>
      <c r="D18" s="167">
        <v>206.095</v>
      </c>
      <c r="E18" s="162">
        <v>478.916</v>
      </c>
      <c r="F18" s="162">
        <v>118.24</v>
      </c>
      <c r="G18" s="162">
        <v>3222.3530000000001</v>
      </c>
      <c r="H18" s="308">
        <v>0</v>
      </c>
      <c r="I18" s="162">
        <v>1597.1189999999999</v>
      </c>
      <c r="J18" s="162">
        <v>1011.746</v>
      </c>
      <c r="K18" s="162">
        <v>451.17399999999998</v>
      </c>
      <c r="L18" s="162">
        <v>1855.6220000000001</v>
      </c>
      <c r="M18" s="162">
        <v>603.4</v>
      </c>
      <c r="N18" s="162">
        <v>882.13699999999994</v>
      </c>
      <c r="O18" s="162">
        <v>6478.8860000000004</v>
      </c>
      <c r="P18" s="179"/>
      <c r="Q18" s="220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</row>
    <row r="19" spans="2:30" ht="20.25" customHeight="1" x14ac:dyDescent="0.2">
      <c r="B19" s="165" t="s">
        <v>150</v>
      </c>
      <c r="C19" s="178">
        <v>3.8159999999999998</v>
      </c>
      <c r="D19" s="167">
        <v>152.99600000000001</v>
      </c>
      <c r="E19" s="162">
        <v>193.55600000000001</v>
      </c>
      <c r="F19" s="162">
        <v>44.703000000000003</v>
      </c>
      <c r="G19" s="162">
        <v>1091.269</v>
      </c>
      <c r="H19" s="308">
        <v>0</v>
      </c>
      <c r="I19" s="162">
        <v>1018.119</v>
      </c>
      <c r="J19" s="162">
        <v>14.003</v>
      </c>
      <c r="K19" s="167">
        <v>2.5249999999999999</v>
      </c>
      <c r="L19" s="162">
        <v>833.31799999999998</v>
      </c>
      <c r="M19" s="162">
        <v>248.035</v>
      </c>
      <c r="N19" s="162">
        <v>229.203</v>
      </c>
      <c r="O19" s="162">
        <v>650.04200000000003</v>
      </c>
      <c r="P19" s="179"/>
      <c r="Q19" s="220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</row>
    <row r="20" spans="2:30" ht="20.25" customHeight="1" x14ac:dyDescent="0.2">
      <c r="B20" s="165" t="s">
        <v>151</v>
      </c>
      <c r="C20" s="161">
        <v>5.8</v>
      </c>
      <c r="D20" s="162">
        <v>93.296999999999997</v>
      </c>
      <c r="E20" s="162">
        <v>180.72900000000001</v>
      </c>
      <c r="F20" s="162">
        <v>84.757000000000005</v>
      </c>
      <c r="G20" s="162">
        <v>1787.6079999999999</v>
      </c>
      <c r="H20" s="308">
        <v>0</v>
      </c>
      <c r="I20" s="162">
        <v>800.202</v>
      </c>
      <c r="J20" s="162">
        <v>19.803000000000001</v>
      </c>
      <c r="K20" s="162">
        <v>50.567999999999998</v>
      </c>
      <c r="L20" s="162">
        <v>105.732</v>
      </c>
      <c r="M20" s="162">
        <v>489.19600000000003</v>
      </c>
      <c r="N20" s="162">
        <v>1302.865</v>
      </c>
      <c r="O20" s="162">
        <v>1168.8</v>
      </c>
      <c r="P20" s="179"/>
      <c r="Q20" s="220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</row>
    <row r="21" spans="2:30" ht="20.25" customHeight="1" x14ac:dyDescent="0.2">
      <c r="B21" s="165" t="s">
        <v>152</v>
      </c>
      <c r="C21" s="161">
        <v>17.202000000000002</v>
      </c>
      <c r="D21" s="162">
        <v>425.649</v>
      </c>
      <c r="E21" s="162">
        <v>790.97299999999996</v>
      </c>
      <c r="F21" s="162">
        <v>220.05699999999999</v>
      </c>
      <c r="G21" s="162">
        <v>5858.1840000000002</v>
      </c>
      <c r="H21" s="308">
        <v>0</v>
      </c>
      <c r="I21" s="162">
        <v>4173.5709999999999</v>
      </c>
      <c r="J21" s="162">
        <v>168.983</v>
      </c>
      <c r="K21" s="162">
        <v>22.242999999999999</v>
      </c>
      <c r="L21" s="162">
        <v>220.28299999999999</v>
      </c>
      <c r="M21" s="162">
        <v>1298.345</v>
      </c>
      <c r="N21" s="162">
        <v>4773.8590000000004</v>
      </c>
      <c r="O21" s="162">
        <v>4145.3</v>
      </c>
      <c r="P21" s="179"/>
      <c r="Q21" s="220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</row>
    <row r="22" spans="2:30" ht="20.25" customHeight="1" x14ac:dyDescent="0.2">
      <c r="B22" s="165" t="s">
        <v>153</v>
      </c>
      <c r="C22" s="178">
        <v>5.39</v>
      </c>
      <c r="D22" s="167">
        <v>127.929</v>
      </c>
      <c r="E22" s="162">
        <v>256.16699999999997</v>
      </c>
      <c r="F22" s="162">
        <v>85.89</v>
      </c>
      <c r="G22" s="162">
        <v>2731.692</v>
      </c>
      <c r="H22" s="308">
        <v>0</v>
      </c>
      <c r="I22" s="162">
        <v>1369.8720000000001</v>
      </c>
      <c r="J22" s="162">
        <v>49.21</v>
      </c>
      <c r="K22" s="162">
        <v>13.898</v>
      </c>
      <c r="L22" s="162">
        <v>38.898000000000003</v>
      </c>
      <c r="M22" s="162">
        <v>1198.279</v>
      </c>
      <c r="N22" s="162">
        <v>148.24600000000001</v>
      </c>
      <c r="O22" s="162">
        <v>7076.3</v>
      </c>
      <c r="P22" s="179"/>
      <c r="Q22" s="220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</row>
    <row r="23" spans="2:30" ht="20.25" customHeight="1" x14ac:dyDescent="0.2">
      <c r="B23" s="169" t="s">
        <v>230</v>
      </c>
      <c r="C23" s="178">
        <v>8.6859999999999999</v>
      </c>
      <c r="D23" s="167">
        <v>272.86099999999999</v>
      </c>
      <c r="E23" s="162">
        <v>306.54599999999999</v>
      </c>
      <c r="F23" s="162">
        <v>137.82300000000001</v>
      </c>
      <c r="G23" s="162">
        <v>2793.8910000000001</v>
      </c>
      <c r="H23" s="308">
        <v>0</v>
      </c>
      <c r="I23" s="162">
        <v>1710.1659999999999</v>
      </c>
      <c r="J23" s="162">
        <v>56.585000000000001</v>
      </c>
      <c r="K23" s="167">
        <v>0.995</v>
      </c>
      <c r="L23" s="162">
        <v>2030.2760000000001</v>
      </c>
      <c r="M23" s="162">
        <v>821.38499999999999</v>
      </c>
      <c r="N23" s="162">
        <v>2014.865</v>
      </c>
      <c r="O23" s="162">
        <v>4962.1000000000004</v>
      </c>
      <c r="P23" s="179"/>
      <c r="Q23" s="220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</row>
    <row r="24" spans="2:30" ht="20.25" customHeight="1" x14ac:dyDescent="0.2">
      <c r="B24" s="165" t="s">
        <v>251</v>
      </c>
      <c r="C24" s="178">
        <v>8.4920000000000009</v>
      </c>
      <c r="D24" s="167">
        <v>410.08699999999999</v>
      </c>
      <c r="E24" s="162">
        <v>278.78100000000001</v>
      </c>
      <c r="F24" s="162">
        <v>119.062</v>
      </c>
      <c r="G24" s="162">
        <v>1899.97</v>
      </c>
      <c r="H24" s="308">
        <v>0</v>
      </c>
      <c r="I24" s="162">
        <v>1041.9870000000001</v>
      </c>
      <c r="J24" s="162">
        <v>44.116</v>
      </c>
      <c r="K24" s="162">
        <v>1.2999999999999999E-2</v>
      </c>
      <c r="L24" s="162">
        <v>686.69899999999996</v>
      </c>
      <c r="M24" s="162">
        <v>438.56200000000001</v>
      </c>
      <c r="N24" s="162">
        <v>191.51400000000001</v>
      </c>
      <c r="O24" s="162">
        <v>784.90700000000004</v>
      </c>
      <c r="P24" s="179"/>
      <c r="Q24" s="220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</row>
    <row r="25" spans="2:30" ht="20.25" customHeight="1" x14ac:dyDescent="0.15">
      <c r="C25" s="159"/>
      <c r="P25" s="179"/>
      <c r="Q25" s="220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</row>
    <row r="26" spans="2:30" ht="20.25" customHeight="1" x14ac:dyDescent="0.2">
      <c r="B26" s="165" t="s">
        <v>229</v>
      </c>
      <c r="C26" s="178">
        <v>1.339</v>
      </c>
      <c r="D26" s="167">
        <v>8.4879999999999995</v>
      </c>
      <c r="E26" s="162">
        <v>105.76</v>
      </c>
      <c r="F26" s="162">
        <v>50.095999999999997</v>
      </c>
      <c r="G26" s="162">
        <v>244.083</v>
      </c>
      <c r="H26" s="308">
        <v>0</v>
      </c>
      <c r="I26" s="162">
        <v>463.71600000000001</v>
      </c>
      <c r="J26" s="162">
        <v>12.754</v>
      </c>
      <c r="K26" s="162">
        <v>0.16</v>
      </c>
      <c r="L26" s="162">
        <v>384.93700000000001</v>
      </c>
      <c r="M26" s="162">
        <v>381.173</v>
      </c>
      <c r="N26" s="162">
        <v>221.44900000000001</v>
      </c>
      <c r="O26" s="162">
        <v>983.92600000000004</v>
      </c>
      <c r="P26" s="179"/>
      <c r="Q26" s="220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</row>
    <row r="27" spans="2:30" ht="20.25" customHeight="1" x14ac:dyDescent="0.2">
      <c r="B27" s="165"/>
      <c r="C27" s="159"/>
      <c r="P27" s="179"/>
      <c r="Q27" s="220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</row>
    <row r="28" spans="2:30" ht="20.25" customHeight="1" x14ac:dyDescent="0.2">
      <c r="B28" s="165" t="s">
        <v>542</v>
      </c>
      <c r="C28" s="178">
        <v>4.4649999999999999</v>
      </c>
      <c r="D28" s="167">
        <v>84.846999999999994</v>
      </c>
      <c r="E28" s="162">
        <v>156.75</v>
      </c>
      <c r="F28" s="162">
        <v>35.256999999999998</v>
      </c>
      <c r="G28" s="162">
        <v>1009.57</v>
      </c>
      <c r="H28" s="308">
        <v>0</v>
      </c>
      <c r="I28" s="162">
        <v>796.77499999999998</v>
      </c>
      <c r="J28" s="162">
        <v>59.734000000000002</v>
      </c>
      <c r="K28" s="167">
        <v>4.1399999999999997</v>
      </c>
      <c r="L28" s="162">
        <v>300.74799999999999</v>
      </c>
      <c r="M28" s="162">
        <v>231.19</v>
      </c>
      <c r="N28" s="162">
        <v>1179.5519999999999</v>
      </c>
      <c r="O28" s="162">
        <v>1591.9</v>
      </c>
      <c r="P28" s="179"/>
      <c r="Q28" s="220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</row>
    <row r="29" spans="2:30" ht="20.25" customHeight="1" x14ac:dyDescent="0.2">
      <c r="B29" s="165" t="s">
        <v>154</v>
      </c>
      <c r="C29" s="178">
        <v>0.56799999999999995</v>
      </c>
      <c r="D29" s="167">
        <v>21.257999999999999</v>
      </c>
      <c r="E29" s="162">
        <v>43.222000000000001</v>
      </c>
      <c r="F29" s="162">
        <v>2.9409999999999998</v>
      </c>
      <c r="G29" s="162">
        <v>213.191</v>
      </c>
      <c r="H29" s="308">
        <v>0</v>
      </c>
      <c r="I29" s="162">
        <v>175.53399999999999</v>
      </c>
      <c r="J29" s="162">
        <v>18.942</v>
      </c>
      <c r="K29" s="162">
        <v>4.87</v>
      </c>
      <c r="L29" s="162">
        <v>192.672</v>
      </c>
      <c r="M29" s="162">
        <v>6.7949999999999999</v>
      </c>
      <c r="N29" s="162">
        <v>85.412999999999997</v>
      </c>
      <c r="O29" s="162">
        <v>352.875</v>
      </c>
      <c r="P29" s="179"/>
      <c r="Q29" s="220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</row>
    <row r="30" spans="2:30" ht="20.25" customHeight="1" x14ac:dyDescent="0.2">
      <c r="B30" s="165" t="s">
        <v>155</v>
      </c>
      <c r="C30" s="161">
        <v>0.84099999999999997</v>
      </c>
      <c r="D30" s="162">
        <v>47.758000000000003</v>
      </c>
      <c r="E30" s="162">
        <v>65.040999999999997</v>
      </c>
      <c r="F30" s="162">
        <v>18.911000000000001</v>
      </c>
      <c r="G30" s="162">
        <v>149.36699999999999</v>
      </c>
      <c r="H30" s="308">
        <v>0</v>
      </c>
      <c r="I30" s="162">
        <v>136.46799999999999</v>
      </c>
      <c r="J30" s="162">
        <v>8.0180000000000007</v>
      </c>
      <c r="K30" s="162">
        <v>20.131</v>
      </c>
      <c r="L30" s="162">
        <v>177.05799999999999</v>
      </c>
      <c r="M30" s="162">
        <v>209.227</v>
      </c>
      <c r="N30" s="162">
        <v>171.41399999999999</v>
      </c>
      <c r="O30" s="162">
        <v>240.709</v>
      </c>
      <c r="P30" s="179"/>
      <c r="Q30" s="220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</row>
    <row r="31" spans="2:30" ht="20.25" customHeight="1" x14ac:dyDescent="0.2">
      <c r="B31" s="165"/>
      <c r="C31" s="159"/>
      <c r="P31" s="179"/>
      <c r="Q31" s="220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</row>
    <row r="32" spans="2:30" ht="20.25" customHeight="1" x14ac:dyDescent="0.2">
      <c r="B32" s="165" t="s">
        <v>156</v>
      </c>
      <c r="C32" s="178">
        <v>2.3039999999999998</v>
      </c>
      <c r="D32" s="167">
        <v>102.70699999999999</v>
      </c>
      <c r="E32" s="162">
        <v>95.91</v>
      </c>
      <c r="F32" s="162">
        <v>7.6989999999999998</v>
      </c>
      <c r="G32" s="162">
        <v>448.25200000000001</v>
      </c>
      <c r="H32" s="308">
        <v>0</v>
      </c>
      <c r="I32" s="162">
        <v>645.89300000000003</v>
      </c>
      <c r="J32" s="162">
        <v>97.180999999999997</v>
      </c>
      <c r="K32" s="162">
        <v>1.79</v>
      </c>
      <c r="L32" s="162">
        <v>42.29</v>
      </c>
      <c r="M32" s="162">
        <v>3.6869999999999998</v>
      </c>
      <c r="N32" s="162">
        <v>108.833</v>
      </c>
      <c r="O32" s="162">
        <v>396.60300000000001</v>
      </c>
      <c r="P32" s="179"/>
      <c r="Q32" s="220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</row>
    <row r="33" spans="2:30" ht="20.25" customHeight="1" x14ac:dyDescent="0.2">
      <c r="B33" s="165" t="s">
        <v>157</v>
      </c>
      <c r="C33" s="178">
        <v>1.395</v>
      </c>
      <c r="D33" s="167">
        <v>63.02</v>
      </c>
      <c r="E33" s="162">
        <v>56.293999999999997</v>
      </c>
      <c r="F33" s="162">
        <v>11.724</v>
      </c>
      <c r="G33" s="162">
        <v>480.15</v>
      </c>
      <c r="H33" s="308">
        <v>0</v>
      </c>
      <c r="I33" s="162">
        <v>412.96800000000002</v>
      </c>
      <c r="J33" s="162">
        <v>9.8699999999999992</v>
      </c>
      <c r="K33" s="162">
        <v>0.01</v>
      </c>
      <c r="L33" s="162">
        <v>124.18600000000001</v>
      </c>
      <c r="M33" s="162">
        <v>367.27800000000002</v>
      </c>
      <c r="N33" s="162">
        <v>85.194000000000003</v>
      </c>
      <c r="O33" s="162">
        <v>302.10000000000002</v>
      </c>
      <c r="P33" s="179"/>
      <c r="Q33" s="220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</row>
    <row r="34" spans="2:30" ht="20.25" customHeight="1" x14ac:dyDescent="0.2">
      <c r="B34" s="165" t="s">
        <v>231</v>
      </c>
      <c r="C34" s="178">
        <v>4.6719999999999997</v>
      </c>
      <c r="D34" s="167">
        <v>63.524000000000001</v>
      </c>
      <c r="E34" s="162">
        <v>223.44200000000001</v>
      </c>
      <c r="F34" s="162">
        <v>39.549999999999997</v>
      </c>
      <c r="G34" s="162">
        <v>1693.837</v>
      </c>
      <c r="H34" s="308">
        <v>0</v>
      </c>
      <c r="I34" s="162">
        <v>1508.1310000000001</v>
      </c>
      <c r="J34" s="162">
        <v>18.044</v>
      </c>
      <c r="K34" s="162">
        <v>5.9379999999999997</v>
      </c>
      <c r="L34" s="162">
        <v>232.16800000000001</v>
      </c>
      <c r="M34" s="162">
        <v>416.19200000000001</v>
      </c>
      <c r="N34" s="162">
        <v>213.83799999999999</v>
      </c>
      <c r="O34" s="162">
        <v>3045.7</v>
      </c>
      <c r="P34" s="179"/>
      <c r="Q34" s="220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</row>
    <row r="35" spans="2:30" ht="20.25" customHeight="1" x14ac:dyDescent="0.2">
      <c r="B35" s="165"/>
      <c r="C35" s="159"/>
      <c r="P35" s="179"/>
      <c r="Q35" s="220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</row>
    <row r="36" spans="2:30" ht="20.25" customHeight="1" x14ac:dyDescent="0.2">
      <c r="B36" s="165" t="s">
        <v>158</v>
      </c>
      <c r="C36" s="161">
        <v>0.64500000000000002</v>
      </c>
      <c r="D36" s="162">
        <v>13.867000000000001</v>
      </c>
      <c r="E36" s="162">
        <v>47.844000000000001</v>
      </c>
      <c r="F36" s="162">
        <v>23.984999999999999</v>
      </c>
      <c r="G36" s="162">
        <v>257.41300000000001</v>
      </c>
      <c r="H36" s="308">
        <v>0</v>
      </c>
      <c r="I36" s="162">
        <v>233.77699999999999</v>
      </c>
      <c r="J36" s="162">
        <v>4.4459999999999997</v>
      </c>
      <c r="K36" s="162">
        <v>1.603</v>
      </c>
      <c r="L36" s="162">
        <v>305.089</v>
      </c>
      <c r="M36" s="162">
        <v>264.09500000000003</v>
      </c>
      <c r="N36" s="162">
        <v>165.47399999999999</v>
      </c>
      <c r="O36" s="162">
        <v>268.60000000000002</v>
      </c>
      <c r="P36" s="179"/>
      <c r="Q36" s="220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</row>
    <row r="37" spans="2:30" ht="20.25" customHeight="1" x14ac:dyDescent="0.2">
      <c r="B37" s="165" t="s">
        <v>159</v>
      </c>
      <c r="C37" s="178">
        <v>1.1040000000000001</v>
      </c>
      <c r="D37" s="167">
        <v>56.515000000000001</v>
      </c>
      <c r="E37" s="162">
        <v>80.239000000000004</v>
      </c>
      <c r="F37" s="162">
        <v>17.792000000000002</v>
      </c>
      <c r="G37" s="162">
        <v>199.672</v>
      </c>
      <c r="H37" s="308">
        <v>0</v>
      </c>
      <c r="I37" s="162">
        <v>234.84800000000001</v>
      </c>
      <c r="J37" s="162">
        <v>6.3220000000000001</v>
      </c>
      <c r="K37" s="308">
        <v>0</v>
      </c>
      <c r="L37" s="162">
        <v>128.852</v>
      </c>
      <c r="M37" s="162">
        <v>117.827</v>
      </c>
      <c r="N37" s="162">
        <v>155.65600000000001</v>
      </c>
      <c r="O37" s="162">
        <v>187.3</v>
      </c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</row>
    <row r="38" spans="2:30" ht="20.25" customHeight="1" x14ac:dyDescent="0.2">
      <c r="B38" s="165" t="s">
        <v>160</v>
      </c>
      <c r="C38" s="161">
        <v>0.77500000000000002</v>
      </c>
      <c r="D38" s="162">
        <v>5.8179999999999996</v>
      </c>
      <c r="E38" s="162">
        <v>59.063000000000002</v>
      </c>
      <c r="F38" s="162">
        <v>15.34</v>
      </c>
      <c r="G38" s="162">
        <v>301.76499999999999</v>
      </c>
      <c r="H38" s="308">
        <v>0</v>
      </c>
      <c r="I38" s="162">
        <v>283.94</v>
      </c>
      <c r="J38" s="162">
        <v>12.438000000000001</v>
      </c>
      <c r="K38" s="167">
        <v>0.5</v>
      </c>
      <c r="L38" s="162">
        <v>22.073</v>
      </c>
      <c r="M38" s="162">
        <v>88.037999999999997</v>
      </c>
      <c r="N38" s="162">
        <v>210.761</v>
      </c>
      <c r="O38" s="162">
        <v>386.9</v>
      </c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</row>
    <row r="39" spans="2:30" ht="20.25" customHeight="1" x14ac:dyDescent="0.2">
      <c r="B39" s="170" t="s">
        <v>169</v>
      </c>
      <c r="C39" s="161">
        <v>1.5629999999999999</v>
      </c>
      <c r="D39" s="162">
        <v>64.453000000000003</v>
      </c>
      <c r="E39" s="162">
        <v>27.574000000000002</v>
      </c>
      <c r="F39" s="162">
        <v>24.652000000000001</v>
      </c>
      <c r="G39" s="162">
        <v>725.04700000000003</v>
      </c>
      <c r="H39" s="308">
        <v>0</v>
      </c>
      <c r="I39" s="162">
        <v>477</v>
      </c>
      <c r="J39" s="162">
        <v>30.001000000000001</v>
      </c>
      <c r="K39" s="162">
        <v>1.3380000000000001</v>
      </c>
      <c r="L39" s="162">
        <v>245.786</v>
      </c>
      <c r="M39" s="162">
        <v>159.13800000000001</v>
      </c>
      <c r="N39" s="162">
        <v>194.76900000000001</v>
      </c>
      <c r="O39" s="162">
        <v>666.1</v>
      </c>
      <c r="P39" s="179"/>
      <c r="Q39" s="220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</row>
    <row r="40" spans="2:30" ht="20.25" customHeight="1" x14ac:dyDescent="0.2">
      <c r="B40" s="170" t="s">
        <v>161</v>
      </c>
      <c r="C40" s="178">
        <v>2.1</v>
      </c>
      <c r="D40" s="167">
        <v>35.796999999999997</v>
      </c>
      <c r="E40" s="162">
        <v>129.00700000000001</v>
      </c>
      <c r="F40" s="162">
        <v>39.020000000000003</v>
      </c>
      <c r="G40" s="162">
        <v>1428.364</v>
      </c>
      <c r="H40" s="308">
        <v>0</v>
      </c>
      <c r="I40" s="162">
        <v>967.88800000000003</v>
      </c>
      <c r="J40" s="162">
        <v>9.6340000000000003</v>
      </c>
      <c r="K40" s="162">
        <v>53.713999999999999</v>
      </c>
      <c r="L40" s="162">
        <v>232.233</v>
      </c>
      <c r="M40" s="162">
        <v>1011.403</v>
      </c>
      <c r="N40" s="162">
        <v>96.968000000000004</v>
      </c>
      <c r="O40" s="162">
        <v>1198</v>
      </c>
      <c r="P40" s="179"/>
      <c r="Q40" s="220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</row>
    <row r="41" spans="2:30" ht="20.25" customHeight="1" x14ac:dyDescent="0.2">
      <c r="B41" s="170" t="s">
        <v>232</v>
      </c>
      <c r="C41" s="178">
        <v>2.347</v>
      </c>
      <c r="D41" s="167">
        <v>57.12</v>
      </c>
      <c r="E41" s="162">
        <v>112.69199999999999</v>
      </c>
      <c r="F41" s="162">
        <v>21.460999999999999</v>
      </c>
      <c r="G41" s="162">
        <v>2030.077</v>
      </c>
      <c r="H41" s="308">
        <v>0</v>
      </c>
      <c r="I41" s="162">
        <v>887.88400000000001</v>
      </c>
      <c r="J41" s="162">
        <v>26.713999999999999</v>
      </c>
      <c r="K41" s="162">
        <v>2.6320000000000001</v>
      </c>
      <c r="L41" s="162">
        <v>66.177000000000007</v>
      </c>
      <c r="M41" s="162">
        <v>164.18799999999999</v>
      </c>
      <c r="N41" s="162">
        <v>417.66800000000001</v>
      </c>
      <c r="O41" s="162">
        <v>1091.8</v>
      </c>
      <c r="P41" s="179"/>
      <c r="Q41" s="220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</row>
    <row r="42" spans="2:30" ht="20.25" customHeight="1" x14ac:dyDescent="0.2">
      <c r="B42" s="170"/>
      <c r="C42" s="159"/>
      <c r="P42" s="179"/>
      <c r="Q42" s="220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</row>
    <row r="43" spans="2:30" ht="20.25" customHeight="1" x14ac:dyDescent="0.2">
      <c r="B43" s="170" t="s">
        <v>162</v>
      </c>
      <c r="C43" s="178">
        <v>3.468</v>
      </c>
      <c r="D43" s="167">
        <v>211.12899999999999</v>
      </c>
      <c r="E43" s="162">
        <v>272.798</v>
      </c>
      <c r="F43" s="162">
        <v>94.561999999999998</v>
      </c>
      <c r="G43" s="162">
        <v>1057.605</v>
      </c>
      <c r="H43" s="308">
        <v>0</v>
      </c>
      <c r="I43" s="162">
        <v>896.27</v>
      </c>
      <c r="J43" s="162">
        <v>41.289000000000001</v>
      </c>
      <c r="K43" s="167">
        <v>19.173999999999999</v>
      </c>
      <c r="L43" s="162">
        <v>35.698999999999998</v>
      </c>
      <c r="M43" s="162">
        <v>686.21699999999998</v>
      </c>
      <c r="N43" s="162">
        <v>272.69</v>
      </c>
      <c r="O43" s="162">
        <v>1592.2</v>
      </c>
      <c r="P43" s="179"/>
      <c r="Q43" s="220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</row>
    <row r="44" spans="2:30" ht="20.25" customHeight="1" x14ac:dyDescent="0.2">
      <c r="B44" s="170" t="s">
        <v>163</v>
      </c>
      <c r="C44" s="178">
        <v>2.5390000000000001</v>
      </c>
      <c r="D44" s="167">
        <v>13.276</v>
      </c>
      <c r="E44" s="162">
        <v>158.71199999999999</v>
      </c>
      <c r="F44" s="162">
        <v>33.704999999999998</v>
      </c>
      <c r="G44" s="162">
        <v>681.18100000000004</v>
      </c>
      <c r="H44" s="308">
        <v>0</v>
      </c>
      <c r="I44" s="162">
        <v>662.15</v>
      </c>
      <c r="J44" s="162">
        <v>38.433999999999997</v>
      </c>
      <c r="K44" s="162">
        <v>16.242000000000001</v>
      </c>
      <c r="L44" s="162">
        <v>196.042</v>
      </c>
      <c r="M44" s="162">
        <v>105.273</v>
      </c>
      <c r="N44" s="162">
        <v>92.141000000000005</v>
      </c>
      <c r="O44" s="162">
        <v>709.649</v>
      </c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</row>
    <row r="45" spans="2:30" ht="20.25" customHeight="1" x14ac:dyDescent="0.2">
      <c r="B45" s="170" t="s">
        <v>164</v>
      </c>
      <c r="C45" s="178">
        <v>0.52500000000000002</v>
      </c>
      <c r="D45" s="167">
        <v>0</v>
      </c>
      <c r="E45" s="162">
        <v>79.858000000000004</v>
      </c>
      <c r="F45" s="162">
        <v>14.565</v>
      </c>
      <c r="G45" s="162">
        <v>270.517</v>
      </c>
      <c r="H45" s="308">
        <v>0</v>
      </c>
      <c r="I45" s="162">
        <v>214.63900000000001</v>
      </c>
      <c r="J45" s="162">
        <v>10.596</v>
      </c>
      <c r="K45" s="162">
        <v>0.14699999999999999</v>
      </c>
      <c r="L45" s="162">
        <v>6.9610000000000003</v>
      </c>
      <c r="M45" s="162">
        <v>102.645</v>
      </c>
      <c r="N45" s="162">
        <v>425.03699999999998</v>
      </c>
      <c r="O45" s="162">
        <v>331.9</v>
      </c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</row>
    <row r="46" spans="2:30" ht="20.25" customHeight="1" x14ac:dyDescent="0.2">
      <c r="B46" s="170"/>
      <c r="C46" s="159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</row>
    <row r="47" spans="2:30" ht="20.25" customHeight="1" x14ac:dyDescent="0.2">
      <c r="B47" s="170" t="s">
        <v>543</v>
      </c>
      <c r="C47" s="178">
        <v>2.2959999999999998</v>
      </c>
      <c r="D47" s="167">
        <v>31.123999999999999</v>
      </c>
      <c r="E47" s="162">
        <v>148.917</v>
      </c>
      <c r="F47" s="162">
        <v>57.314</v>
      </c>
      <c r="G47" s="162">
        <v>980.36599999999999</v>
      </c>
      <c r="H47" s="308">
        <v>0</v>
      </c>
      <c r="I47" s="162">
        <v>731.51199999999994</v>
      </c>
      <c r="J47" s="162">
        <v>29.477</v>
      </c>
      <c r="K47" s="162">
        <v>19.686</v>
      </c>
      <c r="L47" s="162">
        <v>38.948999999999998</v>
      </c>
      <c r="M47" s="162">
        <v>312.56900000000002</v>
      </c>
      <c r="N47" s="162">
        <v>209.54599999999999</v>
      </c>
      <c r="O47" s="162">
        <v>908.15</v>
      </c>
      <c r="P47" s="179"/>
      <c r="Q47" s="220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</row>
    <row r="48" spans="2:30" ht="20.25" customHeight="1" x14ac:dyDescent="0.2">
      <c r="B48" s="165" t="s">
        <v>166</v>
      </c>
      <c r="C48" s="178">
        <v>0</v>
      </c>
      <c r="D48" s="167">
        <v>7.4749999999999996</v>
      </c>
      <c r="E48" s="162">
        <v>14.066000000000001</v>
      </c>
      <c r="F48" s="162">
        <v>2.8130000000000002</v>
      </c>
      <c r="G48" s="162">
        <v>84.882999999999996</v>
      </c>
      <c r="H48" s="308">
        <v>0</v>
      </c>
      <c r="I48" s="162">
        <v>87.769000000000005</v>
      </c>
      <c r="J48" s="162">
        <v>3.4769999999999999</v>
      </c>
      <c r="K48" s="162">
        <v>1.3</v>
      </c>
      <c r="L48" s="162">
        <v>206.18799999999999</v>
      </c>
      <c r="M48" s="162">
        <v>176.14599999999999</v>
      </c>
      <c r="N48" s="162">
        <v>44.646999999999998</v>
      </c>
      <c r="O48" s="162">
        <v>163.30000000000001</v>
      </c>
      <c r="P48" s="179"/>
      <c r="Q48" s="220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</row>
    <row r="49" spans="1:30" ht="20.25" customHeight="1" x14ac:dyDescent="0.2">
      <c r="B49" s="165" t="s">
        <v>167</v>
      </c>
      <c r="C49" s="178">
        <v>0.53</v>
      </c>
      <c r="D49" s="167">
        <v>93.450999999999993</v>
      </c>
      <c r="E49" s="162">
        <v>22.236000000000001</v>
      </c>
      <c r="F49" s="162">
        <v>2.621</v>
      </c>
      <c r="G49" s="162">
        <v>426.76</v>
      </c>
      <c r="H49" s="308">
        <v>0</v>
      </c>
      <c r="I49" s="162">
        <v>189.08799999999999</v>
      </c>
      <c r="J49" s="162">
        <v>4.3890000000000002</v>
      </c>
      <c r="K49" s="162">
        <v>2.944</v>
      </c>
      <c r="L49" s="162">
        <v>45.655000000000001</v>
      </c>
      <c r="M49" s="162">
        <v>811.56600000000003</v>
      </c>
      <c r="N49" s="162">
        <v>211.49199999999999</v>
      </c>
      <c r="O49" s="162">
        <v>228.458</v>
      </c>
      <c r="P49" s="179"/>
      <c r="Q49" s="220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</row>
    <row r="50" spans="1:30" ht="20.25" customHeight="1" x14ac:dyDescent="0.2">
      <c r="B50" s="165" t="s">
        <v>168</v>
      </c>
      <c r="C50" s="359">
        <v>0</v>
      </c>
      <c r="D50" s="162">
        <v>4.6500000000000004</v>
      </c>
      <c r="E50" s="162">
        <v>9.8279999999999994</v>
      </c>
      <c r="F50" s="162">
        <v>0.39400000000000002</v>
      </c>
      <c r="G50" s="162">
        <v>74.694999999999993</v>
      </c>
      <c r="H50" s="308">
        <v>0</v>
      </c>
      <c r="I50" s="162">
        <v>59.758000000000003</v>
      </c>
      <c r="J50" s="162">
        <v>4.7060000000000004</v>
      </c>
      <c r="K50" s="162">
        <v>0.252</v>
      </c>
      <c r="L50" s="162">
        <v>22.059000000000001</v>
      </c>
      <c r="M50" s="162">
        <v>74.224999999999994</v>
      </c>
      <c r="N50" s="162">
        <v>65.525000000000006</v>
      </c>
      <c r="O50" s="162">
        <v>56.9</v>
      </c>
      <c r="P50" s="179"/>
      <c r="Q50" s="220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</row>
    <row r="51" spans="1:30" ht="20.25" customHeight="1" x14ac:dyDescent="0.2">
      <c r="B51" s="165" t="s">
        <v>165</v>
      </c>
      <c r="C51" s="161">
        <v>2.1139999999999999</v>
      </c>
      <c r="D51" s="162">
        <v>216.56800000000001</v>
      </c>
      <c r="E51" s="162">
        <v>102.102</v>
      </c>
      <c r="F51" s="162">
        <v>38.280999999999999</v>
      </c>
      <c r="G51" s="162">
        <v>1060.4570000000001</v>
      </c>
      <c r="H51" s="162">
        <v>5.1310000000000002</v>
      </c>
      <c r="I51" s="162">
        <v>549.47199999999998</v>
      </c>
      <c r="J51" s="162">
        <v>13.122</v>
      </c>
      <c r="K51" s="162">
        <v>3.9180000000000001</v>
      </c>
      <c r="L51" s="162">
        <v>182.72</v>
      </c>
      <c r="M51" s="162">
        <v>258.06400000000002</v>
      </c>
      <c r="N51" s="162">
        <v>143.19499999999999</v>
      </c>
      <c r="O51" s="162">
        <v>1583.386</v>
      </c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</row>
    <row r="52" spans="1:30" ht="20.25" customHeight="1" thickBot="1" x14ac:dyDescent="0.2">
      <c r="B52" s="341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</row>
    <row r="53" spans="1:30" ht="20.25" customHeight="1" x14ac:dyDescent="0.2">
      <c r="C53" s="146" t="s">
        <v>104</v>
      </c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</row>
    <row r="54" spans="1:30" ht="20.25" customHeight="1" x14ac:dyDescent="0.2">
      <c r="A54" s="146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</row>
    <row r="55" spans="1:30" ht="20.25" customHeight="1" x14ac:dyDescent="0.15"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</row>
    <row r="56" spans="1:30" ht="20.25" customHeight="1" x14ac:dyDescent="0.15"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</row>
    <row r="57" spans="1:30" ht="20.25" customHeight="1" x14ac:dyDescent="0.15"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</row>
    <row r="58" spans="1:30" ht="20.25" customHeight="1" x14ac:dyDescent="0.15">
      <c r="R58" s="111"/>
    </row>
    <row r="59" spans="1:30" ht="20.25" customHeight="1" x14ac:dyDescent="0.15">
      <c r="R59" s="111"/>
    </row>
    <row r="60" spans="1:30" ht="20.25" customHeight="1" x14ac:dyDescent="0.15">
      <c r="R60" s="111"/>
    </row>
    <row r="61" spans="1:30" ht="20.25" customHeight="1" x14ac:dyDescent="0.15">
      <c r="R61" s="111"/>
    </row>
    <row r="62" spans="1:30" ht="20.25" customHeight="1" x14ac:dyDescent="0.15">
      <c r="R62" s="111"/>
    </row>
    <row r="63" spans="1:30" ht="20.25" customHeight="1" x14ac:dyDescent="0.15">
      <c r="R63" s="111"/>
    </row>
    <row r="64" spans="1:30" ht="20.25" customHeight="1" x14ac:dyDescent="0.15">
      <c r="R64" s="111"/>
    </row>
    <row r="65" spans="18:18" ht="20.25" customHeight="1" x14ac:dyDescent="0.15">
      <c r="R65" s="111"/>
    </row>
  </sheetData>
  <mergeCells count="1">
    <mergeCell ref="B6:O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55"/>
  <sheetViews>
    <sheetView view="pageBreakPreview" zoomScale="75" zoomScaleNormal="75" zoomScaleSheetLayoutView="115" workbookViewId="0">
      <selection activeCell="F25" sqref="F25"/>
    </sheetView>
  </sheetViews>
  <sheetFormatPr defaultColWidth="13.375" defaultRowHeight="17.25" x14ac:dyDescent="0.15"/>
  <cols>
    <col min="1" max="1" width="13.375" style="81" customWidth="1"/>
    <col min="2" max="2" width="18.25" style="324" customWidth="1"/>
    <col min="3" max="5" width="14.125" style="81" customWidth="1"/>
    <col min="6" max="6" width="14.625" style="81" customWidth="1"/>
    <col min="7" max="10" width="14.125" style="81" customWidth="1"/>
    <col min="11" max="16384" width="13.375" style="81"/>
  </cols>
  <sheetData>
    <row r="1" spans="1:19" x14ac:dyDescent="0.2">
      <c r="A1" s="181"/>
    </row>
    <row r="6" spans="1:19" x14ac:dyDescent="0.2">
      <c r="B6" s="386" t="s">
        <v>544</v>
      </c>
      <c r="C6" s="386"/>
      <c r="D6" s="386"/>
      <c r="E6" s="386"/>
      <c r="F6" s="386"/>
      <c r="G6" s="386"/>
      <c r="H6" s="386"/>
      <c r="I6" s="386"/>
      <c r="J6" s="386"/>
    </row>
    <row r="7" spans="1:19" ht="18" thickBot="1" x14ac:dyDescent="0.25">
      <c r="C7" s="182" t="s">
        <v>182</v>
      </c>
      <c r="D7" s="181"/>
      <c r="I7" s="183"/>
      <c r="J7" s="183" t="s">
        <v>184</v>
      </c>
    </row>
    <row r="8" spans="1:19" x14ac:dyDescent="0.2">
      <c r="B8" s="343"/>
      <c r="C8" s="184"/>
      <c r="D8" s="184"/>
      <c r="E8" s="184"/>
      <c r="F8" s="184"/>
      <c r="G8" s="184"/>
      <c r="H8" s="184"/>
      <c r="I8" s="185" t="s">
        <v>183</v>
      </c>
      <c r="J8" s="184"/>
      <c r="L8" s="144"/>
      <c r="M8" s="144"/>
      <c r="N8" s="144"/>
      <c r="O8" s="144"/>
      <c r="P8" s="144"/>
      <c r="Q8" s="144"/>
      <c r="R8" s="231"/>
      <c r="S8" s="144"/>
    </row>
    <row r="9" spans="1:19" x14ac:dyDescent="0.2">
      <c r="B9" s="345"/>
      <c r="C9" s="187" t="s">
        <v>475</v>
      </c>
      <c r="D9" s="187" t="s">
        <v>476</v>
      </c>
      <c r="E9" s="187" t="s">
        <v>477</v>
      </c>
      <c r="F9" s="187" t="s">
        <v>478</v>
      </c>
      <c r="G9" s="187" t="s">
        <v>479</v>
      </c>
      <c r="H9" s="187" t="s">
        <v>480</v>
      </c>
      <c r="I9" s="187" t="s">
        <v>481</v>
      </c>
      <c r="J9" s="187" t="s">
        <v>482</v>
      </c>
      <c r="L9" s="229"/>
      <c r="M9" s="229"/>
      <c r="N9" s="229"/>
      <c r="O9" s="229"/>
      <c r="P9" s="229"/>
      <c r="Q9" s="229"/>
      <c r="R9" s="229"/>
      <c r="S9" s="229"/>
    </row>
    <row r="10" spans="1:19" x14ac:dyDescent="0.15">
      <c r="C10" s="188"/>
      <c r="L10" s="144"/>
      <c r="M10" s="144"/>
      <c r="N10" s="144"/>
      <c r="O10" s="144"/>
      <c r="P10" s="144"/>
      <c r="Q10" s="144"/>
      <c r="R10" s="144"/>
      <c r="S10" s="144"/>
    </row>
    <row r="11" spans="1:19" x14ac:dyDescent="0.2">
      <c r="B11" s="351" t="s">
        <v>431</v>
      </c>
      <c r="C11" s="189">
        <v>458516.30800000002</v>
      </c>
      <c r="D11" s="190">
        <v>4971.2700000000004</v>
      </c>
      <c r="E11" s="190">
        <v>55665.249000000003</v>
      </c>
      <c r="F11" s="190">
        <v>146697.05100000001</v>
      </c>
      <c r="G11" s="190">
        <v>47099.396999999997</v>
      </c>
      <c r="H11" s="190">
        <v>2808.2649999999999</v>
      </c>
      <c r="I11" s="190">
        <v>15574.808000000001</v>
      </c>
      <c r="J11" s="190">
        <v>9603.9480000000003</v>
      </c>
      <c r="L11" s="144"/>
      <c r="M11" s="144"/>
      <c r="N11" s="144"/>
      <c r="O11" s="144"/>
      <c r="P11" s="144"/>
      <c r="Q11" s="144"/>
      <c r="R11" s="144"/>
      <c r="S11" s="144"/>
    </row>
    <row r="12" spans="1:19" x14ac:dyDescent="0.2">
      <c r="B12" s="360" t="s">
        <v>578</v>
      </c>
      <c r="C12" s="189">
        <v>461457.97700000001</v>
      </c>
      <c r="D12" s="190">
        <v>4434.0969999999998</v>
      </c>
      <c r="E12" s="190">
        <v>62536.127999999997</v>
      </c>
      <c r="F12" s="190">
        <v>146114.29999999999</v>
      </c>
      <c r="G12" s="190">
        <v>45122.351000000002</v>
      </c>
      <c r="H12" s="190">
        <v>1389.0450000000001</v>
      </c>
      <c r="I12" s="190">
        <v>15714.405000000001</v>
      </c>
      <c r="J12" s="190">
        <v>7995.4380000000001</v>
      </c>
      <c r="L12" s="144"/>
      <c r="M12" s="144"/>
      <c r="N12" s="144"/>
      <c r="O12" s="144"/>
      <c r="P12" s="144"/>
      <c r="Q12" s="144"/>
      <c r="R12" s="144"/>
      <c r="S12" s="144"/>
    </row>
    <row r="13" spans="1:19" x14ac:dyDescent="0.15">
      <c r="C13" s="191"/>
      <c r="D13" s="192"/>
      <c r="E13" s="192"/>
      <c r="F13" s="192"/>
      <c r="G13" s="192"/>
      <c r="H13" s="192"/>
      <c r="I13" s="192"/>
      <c r="J13" s="192"/>
      <c r="L13" s="144"/>
      <c r="M13" s="144"/>
      <c r="N13" s="144"/>
      <c r="O13" s="144"/>
      <c r="P13" s="144"/>
      <c r="Q13" s="144"/>
      <c r="R13" s="144"/>
      <c r="S13" s="144"/>
    </row>
    <row r="14" spans="1:19" x14ac:dyDescent="0.2">
      <c r="B14" s="193" t="s">
        <v>331</v>
      </c>
      <c r="C14" s="189">
        <v>128686.54700000002</v>
      </c>
      <c r="D14" s="194">
        <v>883.66399999999999</v>
      </c>
      <c r="E14" s="195">
        <v>11201.82</v>
      </c>
      <c r="F14" s="195">
        <v>57942.783000000003</v>
      </c>
      <c r="G14" s="195">
        <v>9176.5360000000001</v>
      </c>
      <c r="H14" s="195">
        <v>402.37299999999999</v>
      </c>
      <c r="I14" s="195">
        <v>956.83799999999997</v>
      </c>
      <c r="J14" s="195">
        <v>2530.6469999999999</v>
      </c>
      <c r="L14" s="144"/>
      <c r="M14" s="144"/>
      <c r="N14" s="144"/>
      <c r="O14" s="144"/>
      <c r="P14" s="144"/>
      <c r="Q14" s="144"/>
      <c r="R14" s="144"/>
      <c r="S14" s="144"/>
    </row>
    <row r="15" spans="1:19" x14ac:dyDescent="0.2">
      <c r="B15" s="193" t="s">
        <v>332</v>
      </c>
      <c r="C15" s="189">
        <v>22855.962000000003</v>
      </c>
      <c r="D15" s="194">
        <v>294.72500000000002</v>
      </c>
      <c r="E15" s="195">
        <v>2084.9560000000001</v>
      </c>
      <c r="F15" s="195">
        <v>7355.7839999999997</v>
      </c>
      <c r="G15" s="195">
        <v>3597.7179999999998</v>
      </c>
      <c r="H15" s="195">
        <v>55.360999999999997</v>
      </c>
      <c r="I15" s="195">
        <v>740.65599999999995</v>
      </c>
      <c r="J15" s="195">
        <v>252.81399999999999</v>
      </c>
      <c r="L15" s="144"/>
      <c r="M15" s="144"/>
      <c r="N15" s="144"/>
      <c r="O15" s="144"/>
      <c r="P15" s="144"/>
      <c r="Q15" s="144"/>
      <c r="R15" s="144"/>
      <c r="S15" s="144"/>
    </row>
    <row r="16" spans="1:19" x14ac:dyDescent="0.2">
      <c r="B16" s="193" t="s">
        <v>333</v>
      </c>
      <c r="C16" s="189">
        <v>32062.524999999998</v>
      </c>
      <c r="D16" s="194">
        <v>285.858</v>
      </c>
      <c r="E16" s="195">
        <v>4193.1480000000001</v>
      </c>
      <c r="F16" s="195">
        <v>8854.3369999999995</v>
      </c>
      <c r="G16" s="195">
        <v>4514.12</v>
      </c>
      <c r="H16" s="195">
        <v>76.692999999999998</v>
      </c>
      <c r="I16" s="195">
        <v>533.68299999999999</v>
      </c>
      <c r="J16" s="195">
        <v>1926.751</v>
      </c>
      <c r="L16" s="144"/>
      <c r="M16" s="144"/>
      <c r="N16" s="144"/>
      <c r="O16" s="144"/>
      <c r="P16" s="144"/>
      <c r="Q16" s="144"/>
      <c r="R16" s="144"/>
      <c r="S16" s="144"/>
    </row>
    <row r="17" spans="2:19" x14ac:dyDescent="0.2">
      <c r="B17" s="193" t="s">
        <v>334</v>
      </c>
      <c r="C17" s="189">
        <v>11086.704999999998</v>
      </c>
      <c r="D17" s="194">
        <v>177.179</v>
      </c>
      <c r="E17" s="195">
        <v>1533.39</v>
      </c>
      <c r="F17" s="195">
        <v>4050.9189999999999</v>
      </c>
      <c r="G17" s="195">
        <v>1384.941</v>
      </c>
      <c r="H17" s="196">
        <v>54.787999999999997</v>
      </c>
      <c r="I17" s="195">
        <v>311.38</v>
      </c>
      <c r="J17" s="195">
        <v>51.948999999999998</v>
      </c>
      <c r="L17" s="144"/>
      <c r="M17" s="144"/>
      <c r="N17" s="144"/>
      <c r="O17" s="144"/>
      <c r="P17" s="144"/>
      <c r="Q17" s="144"/>
      <c r="R17" s="144"/>
      <c r="S17" s="144"/>
    </row>
    <row r="18" spans="2:19" x14ac:dyDescent="0.2">
      <c r="B18" s="193" t="s">
        <v>335</v>
      </c>
      <c r="C18" s="189">
        <v>13491.229999999998</v>
      </c>
      <c r="D18" s="194">
        <v>172.898</v>
      </c>
      <c r="E18" s="195">
        <v>2118.4119999999998</v>
      </c>
      <c r="F18" s="195">
        <v>4822.3540000000003</v>
      </c>
      <c r="G18" s="195">
        <v>1326.107</v>
      </c>
      <c r="H18" s="195">
        <v>26.713999999999999</v>
      </c>
      <c r="I18" s="195">
        <v>284.38200000000001</v>
      </c>
      <c r="J18" s="195">
        <v>81.150000000000006</v>
      </c>
      <c r="L18" s="144"/>
      <c r="M18" s="144"/>
      <c r="N18" s="144"/>
      <c r="O18" s="144"/>
      <c r="P18" s="144"/>
      <c r="Q18" s="144"/>
      <c r="R18" s="144"/>
      <c r="S18" s="144"/>
    </row>
    <row r="19" spans="2:19" x14ac:dyDescent="0.2">
      <c r="B19" s="193" t="s">
        <v>336</v>
      </c>
      <c r="C19" s="189">
        <v>46289.373</v>
      </c>
      <c r="D19" s="194">
        <v>305.92599999999999</v>
      </c>
      <c r="E19" s="195">
        <v>4397.1499999999996</v>
      </c>
      <c r="F19" s="195">
        <v>12033.383</v>
      </c>
      <c r="G19" s="195">
        <v>5025.5140000000001</v>
      </c>
      <c r="H19" s="195">
        <v>82.061999999999998</v>
      </c>
      <c r="I19" s="195">
        <v>2194.81</v>
      </c>
      <c r="J19" s="195">
        <v>698.548</v>
      </c>
      <c r="L19" s="144"/>
      <c r="M19" s="144"/>
      <c r="N19" s="144"/>
      <c r="O19" s="144"/>
      <c r="P19" s="144"/>
      <c r="Q19" s="144"/>
      <c r="R19" s="144"/>
      <c r="S19" s="144"/>
    </row>
    <row r="20" spans="2:19" x14ac:dyDescent="0.2">
      <c r="B20" s="193" t="s">
        <v>337</v>
      </c>
      <c r="C20" s="189">
        <v>22708.766</v>
      </c>
      <c r="D20" s="194">
        <v>196.16300000000001</v>
      </c>
      <c r="E20" s="195">
        <v>6301.1610000000001</v>
      </c>
      <c r="F20" s="195">
        <v>5619.835</v>
      </c>
      <c r="G20" s="195">
        <v>2316.4960000000001</v>
      </c>
      <c r="H20" s="195">
        <v>50.323999999999998</v>
      </c>
      <c r="I20" s="195">
        <v>334.75</v>
      </c>
      <c r="J20" s="195">
        <v>281.66899999999998</v>
      </c>
      <c r="L20" s="144"/>
      <c r="M20" s="144"/>
      <c r="N20" s="144"/>
      <c r="O20" s="144"/>
      <c r="P20" s="144"/>
      <c r="Q20" s="144"/>
      <c r="R20" s="144"/>
      <c r="S20" s="144"/>
    </row>
    <row r="21" spans="2:19" x14ac:dyDescent="0.15">
      <c r="B21" s="197" t="s">
        <v>262</v>
      </c>
      <c r="C21" s="191">
        <v>32432.139000000003</v>
      </c>
      <c r="D21" s="194">
        <v>261.57</v>
      </c>
      <c r="E21" s="195">
        <v>7345.1629999999996</v>
      </c>
      <c r="F21" s="195">
        <v>8238.9670000000006</v>
      </c>
      <c r="G21" s="195">
        <v>2660.297</v>
      </c>
      <c r="H21" s="196">
        <v>20.263999999999999</v>
      </c>
      <c r="I21" s="195">
        <v>845.54700000000003</v>
      </c>
      <c r="J21" s="195">
        <v>176.82599999999999</v>
      </c>
      <c r="L21" s="144"/>
      <c r="M21" s="144"/>
      <c r="N21" s="144"/>
      <c r="O21" s="144"/>
      <c r="P21" s="144"/>
      <c r="Q21" s="144"/>
      <c r="R21" s="144"/>
      <c r="S21" s="144"/>
    </row>
    <row r="22" spans="2:19" x14ac:dyDescent="0.2">
      <c r="B22" s="193" t="s">
        <v>263</v>
      </c>
      <c r="C22" s="189">
        <v>14563.423999999999</v>
      </c>
      <c r="D22" s="194">
        <v>171.71</v>
      </c>
      <c r="E22" s="195">
        <v>1901.7850000000001</v>
      </c>
      <c r="F22" s="195">
        <v>5722.3389999999999</v>
      </c>
      <c r="G22" s="195">
        <v>1882.921</v>
      </c>
      <c r="H22" s="196">
        <v>15.896000000000001</v>
      </c>
      <c r="I22" s="195">
        <v>283.33999999999997</v>
      </c>
      <c r="J22" s="195">
        <v>43.406999999999996</v>
      </c>
      <c r="L22" s="144"/>
      <c r="M22" s="144"/>
      <c r="N22" s="144"/>
      <c r="O22" s="144"/>
      <c r="P22" s="144"/>
      <c r="Q22" s="144"/>
      <c r="R22" s="144"/>
      <c r="S22" s="144"/>
    </row>
    <row r="23" spans="2:19" x14ac:dyDescent="0.2">
      <c r="B23" s="193"/>
      <c r="C23" s="188"/>
      <c r="D23" s="194"/>
      <c r="L23" s="144"/>
      <c r="M23" s="144"/>
      <c r="N23" s="144"/>
      <c r="O23" s="144"/>
      <c r="P23" s="144"/>
      <c r="Q23" s="144"/>
      <c r="R23" s="144"/>
      <c r="S23" s="144"/>
    </row>
    <row r="24" spans="2:19" x14ac:dyDescent="0.2">
      <c r="B24" s="193" t="s">
        <v>264</v>
      </c>
      <c r="C24" s="189">
        <v>7499.6190000000006</v>
      </c>
      <c r="D24" s="194">
        <v>93.447000000000003</v>
      </c>
      <c r="E24" s="195">
        <v>1216.973</v>
      </c>
      <c r="F24" s="195">
        <v>1588.606</v>
      </c>
      <c r="G24" s="195">
        <v>969.98099999999999</v>
      </c>
      <c r="H24" s="196">
        <v>41.5</v>
      </c>
      <c r="I24" s="195">
        <v>434.35899999999998</v>
      </c>
      <c r="J24" s="195">
        <v>121.193</v>
      </c>
      <c r="L24" s="144"/>
      <c r="M24" s="144"/>
      <c r="N24" s="144"/>
      <c r="O24" s="144"/>
      <c r="P24" s="144"/>
      <c r="Q24" s="144"/>
      <c r="R24" s="144"/>
      <c r="S24" s="144"/>
    </row>
    <row r="25" spans="2:19" x14ac:dyDescent="0.2">
      <c r="B25" s="193"/>
      <c r="C25" s="188"/>
      <c r="D25" s="194"/>
      <c r="L25" s="144"/>
      <c r="M25" s="144"/>
      <c r="N25" s="144"/>
      <c r="O25" s="144"/>
      <c r="P25" s="144"/>
      <c r="Q25" s="144"/>
      <c r="R25" s="144"/>
      <c r="S25" s="144"/>
    </row>
    <row r="26" spans="2:19" x14ac:dyDescent="0.2">
      <c r="B26" s="193" t="s">
        <v>546</v>
      </c>
      <c r="C26" s="189">
        <v>11409.301000000001</v>
      </c>
      <c r="D26" s="194">
        <v>96.516999999999996</v>
      </c>
      <c r="E26" s="195">
        <v>2200.6129999999998</v>
      </c>
      <c r="F26" s="195">
        <v>2417.6909999999998</v>
      </c>
      <c r="G26" s="195">
        <v>715.20699999999999</v>
      </c>
      <c r="H26" s="196">
        <v>17.388000000000002</v>
      </c>
      <c r="I26" s="195">
        <v>620.65899999999999</v>
      </c>
      <c r="J26" s="195">
        <v>123.08199999999999</v>
      </c>
      <c r="L26" s="144"/>
      <c r="M26" s="144"/>
      <c r="N26" s="144"/>
      <c r="O26" s="144"/>
      <c r="P26" s="144"/>
      <c r="Q26" s="144"/>
      <c r="R26" s="144"/>
      <c r="S26" s="144"/>
    </row>
    <row r="27" spans="2:19" x14ac:dyDescent="0.2">
      <c r="B27" s="193" t="s">
        <v>338</v>
      </c>
      <c r="C27" s="189">
        <v>3281.2510000000002</v>
      </c>
      <c r="D27" s="194">
        <v>71.414000000000001</v>
      </c>
      <c r="E27" s="195">
        <v>436.07100000000003</v>
      </c>
      <c r="F27" s="195">
        <v>644.35299999999995</v>
      </c>
      <c r="G27" s="195">
        <v>225.68299999999999</v>
      </c>
      <c r="H27" s="196">
        <v>13.445</v>
      </c>
      <c r="I27" s="195">
        <v>164.916</v>
      </c>
      <c r="J27" s="195">
        <v>36.81</v>
      </c>
      <c r="L27" s="144"/>
      <c r="M27" s="144"/>
      <c r="N27" s="144"/>
      <c r="O27" s="144"/>
      <c r="P27" s="144"/>
      <c r="Q27" s="144"/>
      <c r="R27" s="144"/>
      <c r="S27" s="144"/>
    </row>
    <row r="28" spans="2:19" x14ac:dyDescent="0.2">
      <c r="B28" s="193" t="s">
        <v>339</v>
      </c>
      <c r="C28" s="189">
        <v>3463.4060000000004</v>
      </c>
      <c r="D28" s="194">
        <v>65.423000000000002</v>
      </c>
      <c r="E28" s="195">
        <v>883.98</v>
      </c>
      <c r="F28" s="195">
        <v>502.43700000000001</v>
      </c>
      <c r="G28" s="195">
        <v>393.83100000000002</v>
      </c>
      <c r="H28" s="196">
        <v>37.96</v>
      </c>
      <c r="I28" s="195">
        <v>73.545000000000002</v>
      </c>
      <c r="J28" s="195">
        <v>177.161</v>
      </c>
      <c r="L28" s="144"/>
      <c r="M28" s="144"/>
      <c r="N28" s="144"/>
      <c r="O28" s="144"/>
      <c r="P28" s="144"/>
      <c r="Q28" s="144"/>
      <c r="R28" s="144"/>
      <c r="S28" s="144"/>
    </row>
    <row r="29" spans="2:19" x14ac:dyDescent="0.2">
      <c r="B29" s="193"/>
      <c r="C29" s="188"/>
      <c r="D29" s="194"/>
      <c r="L29" s="144"/>
      <c r="M29" s="144"/>
      <c r="N29" s="144"/>
      <c r="O29" s="144"/>
      <c r="P29" s="144"/>
      <c r="Q29" s="144"/>
      <c r="R29" s="144"/>
      <c r="S29" s="144"/>
    </row>
    <row r="30" spans="2:19" x14ac:dyDescent="0.2">
      <c r="B30" s="193" t="s">
        <v>340</v>
      </c>
      <c r="C30" s="189">
        <v>5475.4869999999992</v>
      </c>
      <c r="D30" s="194">
        <v>71.001000000000005</v>
      </c>
      <c r="E30" s="195">
        <v>577.08199999999999</v>
      </c>
      <c r="F30" s="195">
        <v>1988.598</v>
      </c>
      <c r="G30" s="195">
        <v>753.43700000000001</v>
      </c>
      <c r="H30" s="196">
        <v>101.85899999999999</v>
      </c>
      <c r="I30" s="195">
        <v>151.35400000000001</v>
      </c>
      <c r="J30" s="195">
        <v>89.204999999999998</v>
      </c>
      <c r="L30" s="144"/>
      <c r="M30" s="144"/>
      <c r="N30" s="144"/>
      <c r="O30" s="144"/>
      <c r="P30" s="144"/>
      <c r="Q30" s="144"/>
      <c r="R30" s="144"/>
      <c r="S30" s="144"/>
    </row>
    <row r="31" spans="2:19" x14ac:dyDescent="0.2">
      <c r="B31" s="193" t="s">
        <v>341</v>
      </c>
      <c r="C31" s="189">
        <v>4368.2150000000001</v>
      </c>
      <c r="D31" s="194">
        <v>59.482999999999997</v>
      </c>
      <c r="E31" s="195">
        <v>450.65100000000001</v>
      </c>
      <c r="F31" s="195">
        <v>964.11400000000003</v>
      </c>
      <c r="G31" s="195">
        <v>427.947</v>
      </c>
      <c r="H31" s="196">
        <v>13.223000000000001</v>
      </c>
      <c r="I31" s="195">
        <v>431.101</v>
      </c>
      <c r="J31" s="195">
        <v>22.725999999999999</v>
      </c>
      <c r="L31" s="144"/>
      <c r="M31" s="144"/>
      <c r="N31" s="144"/>
      <c r="O31" s="144"/>
      <c r="P31" s="144"/>
      <c r="Q31" s="144"/>
      <c r="R31" s="144"/>
      <c r="S31" s="144"/>
    </row>
    <row r="32" spans="2:19" x14ac:dyDescent="0.2">
      <c r="B32" s="193" t="s">
        <v>265</v>
      </c>
      <c r="C32" s="189">
        <v>17447.657999999999</v>
      </c>
      <c r="D32" s="194">
        <v>118.12</v>
      </c>
      <c r="E32" s="195">
        <v>2279.855</v>
      </c>
      <c r="F32" s="195">
        <v>3646.585</v>
      </c>
      <c r="G32" s="195">
        <v>1215.046</v>
      </c>
      <c r="H32" s="196">
        <v>57.34</v>
      </c>
      <c r="I32" s="195">
        <v>1669.5740000000001</v>
      </c>
      <c r="J32" s="195">
        <v>207.01499999999999</v>
      </c>
      <c r="L32" s="144"/>
      <c r="M32" s="144"/>
      <c r="N32" s="144"/>
      <c r="O32" s="144"/>
      <c r="P32" s="144"/>
      <c r="Q32" s="144"/>
      <c r="R32" s="144"/>
      <c r="S32" s="144"/>
    </row>
    <row r="33" spans="2:19" x14ac:dyDescent="0.2">
      <c r="B33" s="193"/>
      <c r="C33" s="188"/>
      <c r="D33" s="194"/>
      <c r="L33" s="144"/>
      <c r="M33" s="144"/>
      <c r="N33" s="144"/>
      <c r="O33" s="144"/>
      <c r="P33" s="144"/>
      <c r="Q33" s="144"/>
      <c r="R33" s="144"/>
      <c r="S33" s="144"/>
    </row>
    <row r="34" spans="2:19" x14ac:dyDescent="0.2">
      <c r="B34" s="193" t="s">
        <v>342</v>
      </c>
      <c r="C34" s="189">
        <v>3660.0440000000003</v>
      </c>
      <c r="D34" s="194">
        <v>76.103999999999999</v>
      </c>
      <c r="E34" s="195">
        <v>876.08699999999999</v>
      </c>
      <c r="F34" s="195">
        <v>1020.696</v>
      </c>
      <c r="G34" s="195">
        <v>383.65899999999999</v>
      </c>
      <c r="H34" s="196">
        <v>18.216999999999999</v>
      </c>
      <c r="I34" s="195">
        <v>152.75800000000001</v>
      </c>
      <c r="J34" s="195">
        <v>11.567</v>
      </c>
      <c r="L34" s="144"/>
      <c r="M34" s="144"/>
      <c r="N34" s="144"/>
      <c r="O34" s="144"/>
      <c r="P34" s="144"/>
      <c r="Q34" s="144"/>
      <c r="R34" s="144"/>
      <c r="S34" s="144"/>
    </row>
    <row r="35" spans="2:19" x14ac:dyDescent="0.2">
      <c r="B35" s="198" t="s">
        <v>343</v>
      </c>
      <c r="C35" s="189">
        <v>3522.8449999999998</v>
      </c>
      <c r="D35" s="194">
        <v>73.25</v>
      </c>
      <c r="E35" s="195">
        <v>598.08600000000001</v>
      </c>
      <c r="F35" s="195">
        <v>1086.885</v>
      </c>
      <c r="G35" s="195">
        <v>387.51100000000002</v>
      </c>
      <c r="H35" s="196">
        <v>25.221</v>
      </c>
      <c r="I35" s="195">
        <v>328.23599999999999</v>
      </c>
      <c r="J35" s="195">
        <v>56.411999999999999</v>
      </c>
      <c r="L35" s="144"/>
      <c r="M35" s="144"/>
      <c r="N35" s="144"/>
      <c r="O35" s="144"/>
      <c r="P35" s="144"/>
      <c r="Q35" s="144"/>
      <c r="R35" s="144"/>
      <c r="S35" s="144"/>
    </row>
    <row r="36" spans="2:19" x14ac:dyDescent="0.2">
      <c r="B36" s="198" t="s">
        <v>344</v>
      </c>
      <c r="C36" s="189">
        <v>3725.9140000000007</v>
      </c>
      <c r="D36" s="194">
        <v>74.816999999999993</v>
      </c>
      <c r="E36" s="195">
        <v>541.50400000000002</v>
      </c>
      <c r="F36" s="195">
        <v>1037.374</v>
      </c>
      <c r="G36" s="195">
        <v>354.96300000000002</v>
      </c>
      <c r="H36" s="196">
        <v>28.161999999999999</v>
      </c>
      <c r="I36" s="195">
        <v>376.91399999999999</v>
      </c>
      <c r="J36" s="195">
        <v>87.501999999999995</v>
      </c>
      <c r="L36" s="144"/>
      <c r="M36" s="144"/>
      <c r="N36" s="144"/>
      <c r="O36" s="144"/>
      <c r="P36" s="144"/>
      <c r="Q36" s="144"/>
      <c r="R36" s="144"/>
      <c r="S36" s="144"/>
    </row>
    <row r="37" spans="2:19" x14ac:dyDescent="0.2">
      <c r="B37" s="198" t="s">
        <v>345</v>
      </c>
      <c r="C37" s="189">
        <v>5491.4889999999996</v>
      </c>
      <c r="D37" s="194">
        <v>79.549000000000007</v>
      </c>
      <c r="E37" s="195">
        <v>788.69600000000003</v>
      </c>
      <c r="F37" s="195">
        <v>1153.8209999999999</v>
      </c>
      <c r="G37" s="195">
        <v>475.48200000000003</v>
      </c>
      <c r="H37" s="196">
        <v>33.215000000000003</v>
      </c>
      <c r="I37" s="195">
        <v>492.27800000000002</v>
      </c>
      <c r="J37" s="195">
        <v>7.9619999999999997</v>
      </c>
      <c r="L37" s="144"/>
      <c r="M37" s="144"/>
      <c r="N37" s="144"/>
      <c r="O37" s="144"/>
      <c r="P37" s="144"/>
      <c r="Q37" s="144"/>
      <c r="R37" s="144"/>
      <c r="S37" s="144"/>
    </row>
    <row r="38" spans="2:19" x14ac:dyDescent="0.2">
      <c r="B38" s="198" t="s">
        <v>266</v>
      </c>
      <c r="C38" s="189">
        <v>10451.108</v>
      </c>
      <c r="D38" s="194">
        <v>91.265000000000001</v>
      </c>
      <c r="E38" s="195">
        <v>1266.0319999999999</v>
      </c>
      <c r="F38" s="195">
        <v>1886.538</v>
      </c>
      <c r="G38" s="195">
        <v>553.14700000000005</v>
      </c>
      <c r="H38" s="196">
        <v>20.507999999999999</v>
      </c>
      <c r="I38" s="195">
        <v>1272.1510000000001</v>
      </c>
      <c r="J38" s="195">
        <v>56.798000000000002</v>
      </c>
      <c r="L38" s="144"/>
      <c r="M38" s="144"/>
      <c r="N38" s="144"/>
      <c r="O38" s="144"/>
      <c r="P38" s="144"/>
      <c r="Q38" s="144"/>
      <c r="R38" s="144"/>
      <c r="S38" s="144"/>
    </row>
    <row r="39" spans="2:19" x14ac:dyDescent="0.2">
      <c r="B39" s="198" t="s">
        <v>267</v>
      </c>
      <c r="C39" s="189">
        <v>11105.819000000003</v>
      </c>
      <c r="D39" s="194">
        <v>101.785</v>
      </c>
      <c r="E39" s="195">
        <v>1725.547</v>
      </c>
      <c r="F39" s="195">
        <v>1642.41</v>
      </c>
      <c r="G39" s="195">
        <v>871.279</v>
      </c>
      <c r="H39" s="196">
        <v>13.832000000000001</v>
      </c>
      <c r="I39" s="195">
        <v>790.02700000000004</v>
      </c>
      <c r="J39" s="195">
        <v>197.071</v>
      </c>
      <c r="L39" s="144"/>
      <c r="M39" s="144"/>
      <c r="N39" s="144"/>
      <c r="O39" s="144"/>
      <c r="P39" s="144"/>
      <c r="Q39" s="144"/>
      <c r="R39" s="144"/>
      <c r="S39" s="144"/>
    </row>
    <row r="40" spans="2:19" x14ac:dyDescent="0.2">
      <c r="B40" s="198"/>
      <c r="C40" s="188"/>
      <c r="D40" s="194"/>
      <c r="L40" s="144"/>
      <c r="M40" s="144"/>
      <c r="N40" s="144"/>
      <c r="O40" s="144"/>
      <c r="P40" s="144"/>
      <c r="Q40" s="144"/>
      <c r="R40" s="144"/>
      <c r="S40" s="144"/>
    </row>
    <row r="41" spans="2:19" x14ac:dyDescent="0.2">
      <c r="B41" s="198" t="s">
        <v>346</v>
      </c>
      <c r="C41" s="189">
        <v>11814.559999999998</v>
      </c>
      <c r="D41" s="194">
        <v>108.361</v>
      </c>
      <c r="E41" s="195">
        <v>1627.375</v>
      </c>
      <c r="F41" s="195">
        <v>2918.0279999999998</v>
      </c>
      <c r="G41" s="195">
        <v>1603.4369999999999</v>
      </c>
      <c r="H41" s="196">
        <v>56.981999999999999</v>
      </c>
      <c r="I41" s="195">
        <v>766.97199999999998</v>
      </c>
      <c r="J41" s="195">
        <v>203.673</v>
      </c>
      <c r="L41" s="144"/>
      <c r="M41" s="144"/>
      <c r="N41" s="144"/>
      <c r="O41" s="144"/>
      <c r="P41" s="144"/>
      <c r="Q41" s="144"/>
      <c r="R41" s="144"/>
      <c r="S41" s="144"/>
    </row>
    <row r="42" spans="2:19" x14ac:dyDescent="0.2">
      <c r="B42" s="198" t="s">
        <v>347</v>
      </c>
      <c r="C42" s="189">
        <v>6162.6159999999991</v>
      </c>
      <c r="D42" s="194">
        <v>86.078999999999994</v>
      </c>
      <c r="E42" s="195">
        <v>651.173</v>
      </c>
      <c r="F42" s="195">
        <v>2161.5419999999999</v>
      </c>
      <c r="G42" s="195">
        <v>639.46299999999997</v>
      </c>
      <c r="H42" s="196">
        <v>23.870999999999999</v>
      </c>
      <c r="I42" s="195">
        <v>236.56399999999999</v>
      </c>
      <c r="J42" s="195">
        <v>14.757999999999999</v>
      </c>
      <c r="L42" s="144"/>
      <c r="M42" s="144"/>
      <c r="N42" s="144"/>
      <c r="O42" s="144"/>
      <c r="P42" s="144"/>
      <c r="Q42" s="144"/>
      <c r="R42" s="144"/>
      <c r="S42" s="144"/>
    </row>
    <row r="43" spans="2:19" x14ac:dyDescent="0.2">
      <c r="B43" s="198" t="s">
        <v>348</v>
      </c>
      <c r="C43" s="189">
        <v>3858.8789999999999</v>
      </c>
      <c r="D43" s="194">
        <v>66.117999999999995</v>
      </c>
      <c r="E43" s="195">
        <v>1017.351</v>
      </c>
      <c r="F43" s="195">
        <v>815.90899999999999</v>
      </c>
      <c r="G43" s="195">
        <v>435.202</v>
      </c>
      <c r="H43" s="196">
        <v>21.632999999999999</v>
      </c>
      <c r="I43" s="195">
        <v>85.504999999999995</v>
      </c>
      <c r="J43" s="195">
        <v>19.986999999999998</v>
      </c>
      <c r="L43" s="144"/>
      <c r="M43" s="144"/>
      <c r="N43" s="144"/>
      <c r="O43" s="144"/>
      <c r="P43" s="144"/>
      <c r="Q43" s="144"/>
      <c r="R43" s="144"/>
      <c r="S43" s="144"/>
    </row>
    <row r="44" spans="2:19" x14ac:dyDescent="0.2">
      <c r="B44" s="198"/>
      <c r="C44" s="188"/>
      <c r="D44" s="194"/>
      <c r="L44" s="144"/>
      <c r="M44" s="144"/>
      <c r="N44" s="144"/>
      <c r="O44" s="144"/>
      <c r="P44" s="144"/>
      <c r="Q44" s="144"/>
      <c r="R44" s="144"/>
      <c r="S44" s="144"/>
    </row>
    <row r="45" spans="2:19" x14ac:dyDescent="0.2">
      <c r="B45" s="198" t="s">
        <v>548</v>
      </c>
      <c r="C45" s="191">
        <v>8084.6859999999997</v>
      </c>
      <c r="D45" s="194">
        <v>86.998000000000005</v>
      </c>
      <c r="E45" s="192">
        <v>1378.759</v>
      </c>
      <c r="F45" s="192">
        <v>2093.4409999999998</v>
      </c>
      <c r="G45" s="192">
        <v>851.41899999999998</v>
      </c>
      <c r="H45" s="196">
        <v>36.668999999999997</v>
      </c>
      <c r="I45" s="192">
        <v>308.45999999999998</v>
      </c>
      <c r="J45" s="192">
        <v>179.93600000000001</v>
      </c>
      <c r="L45" s="144"/>
      <c r="M45" s="144"/>
      <c r="N45" s="144"/>
      <c r="O45" s="144"/>
      <c r="P45" s="144"/>
      <c r="Q45" s="144"/>
      <c r="R45" s="144"/>
      <c r="S45" s="144"/>
    </row>
    <row r="46" spans="2:19" x14ac:dyDescent="0.2">
      <c r="B46" s="198" t="s">
        <v>349</v>
      </c>
      <c r="C46" s="191">
        <v>1911.866</v>
      </c>
      <c r="D46" s="194">
        <v>63.350999999999999</v>
      </c>
      <c r="E46" s="192">
        <v>549.13900000000001</v>
      </c>
      <c r="F46" s="192">
        <v>479.08100000000002</v>
      </c>
      <c r="G46" s="192">
        <v>160.40299999999999</v>
      </c>
      <c r="H46" s="196">
        <v>10.923</v>
      </c>
      <c r="I46" s="192">
        <v>34.064</v>
      </c>
      <c r="J46" s="192">
        <v>66.260999999999996</v>
      </c>
      <c r="L46" s="144"/>
      <c r="M46" s="144"/>
      <c r="N46" s="144"/>
      <c r="O46" s="144"/>
      <c r="P46" s="144"/>
      <c r="Q46" s="144"/>
      <c r="R46" s="144"/>
      <c r="S46" s="144"/>
    </row>
    <row r="47" spans="2:19" x14ac:dyDescent="0.2">
      <c r="B47" s="198" t="s">
        <v>350</v>
      </c>
      <c r="C47" s="191">
        <v>3425.4749999999999</v>
      </c>
      <c r="D47" s="194">
        <v>60.956000000000003</v>
      </c>
      <c r="E47" s="192">
        <v>379.40800000000002</v>
      </c>
      <c r="F47" s="192">
        <v>680.28800000000001</v>
      </c>
      <c r="G47" s="192">
        <v>374.19299999999998</v>
      </c>
      <c r="H47" s="196">
        <v>11.872999999999999</v>
      </c>
      <c r="I47" s="192">
        <v>197.52600000000001</v>
      </c>
      <c r="J47" s="192">
        <v>24.096</v>
      </c>
      <c r="L47" s="144"/>
      <c r="M47" s="144"/>
      <c r="N47" s="144"/>
      <c r="O47" s="144"/>
      <c r="P47" s="144"/>
      <c r="Q47" s="144"/>
      <c r="R47" s="144"/>
      <c r="S47" s="144"/>
    </row>
    <row r="48" spans="2:19" x14ac:dyDescent="0.2">
      <c r="B48" s="193" t="s">
        <v>351</v>
      </c>
      <c r="C48" s="189">
        <v>1055.5389999999998</v>
      </c>
      <c r="D48" s="194">
        <v>32.018000000000001</v>
      </c>
      <c r="E48" s="195">
        <v>336.47899999999998</v>
      </c>
      <c r="F48" s="195">
        <v>183.93100000000001</v>
      </c>
      <c r="G48" s="195">
        <v>64.209000000000003</v>
      </c>
      <c r="H48" s="196">
        <v>5.1319999999999997</v>
      </c>
      <c r="I48" s="195">
        <v>76.894000000000005</v>
      </c>
      <c r="J48" s="195">
        <v>48.540999999999997</v>
      </c>
      <c r="L48" s="144"/>
      <c r="M48" s="144"/>
      <c r="N48" s="144"/>
      <c r="O48" s="144"/>
      <c r="P48" s="144"/>
      <c r="Q48" s="144"/>
      <c r="R48" s="144"/>
      <c r="S48" s="144"/>
    </row>
    <row r="49" spans="1:19" x14ac:dyDescent="0.2">
      <c r="B49" s="193" t="s">
        <v>352</v>
      </c>
      <c r="C49" s="189">
        <v>10065.529</v>
      </c>
      <c r="D49" s="194">
        <v>108.348</v>
      </c>
      <c r="E49" s="195">
        <v>1678.2819999999999</v>
      </c>
      <c r="F49" s="195">
        <v>2561.2710000000002</v>
      </c>
      <c r="G49" s="195">
        <v>1382.202</v>
      </c>
      <c r="H49" s="196">
        <v>15.617000000000001</v>
      </c>
      <c r="I49" s="195">
        <v>565.16200000000003</v>
      </c>
      <c r="J49" s="195">
        <v>199.92099999999999</v>
      </c>
      <c r="L49" s="144"/>
      <c r="M49" s="144"/>
      <c r="N49" s="144"/>
      <c r="O49" s="144"/>
      <c r="P49" s="144"/>
      <c r="Q49" s="144"/>
      <c r="R49" s="144"/>
      <c r="S49" s="144"/>
    </row>
    <row r="50" spans="1:19" ht="18" thickBot="1" x14ac:dyDescent="0.2">
      <c r="B50" s="346"/>
      <c r="C50" s="142"/>
      <c r="D50" s="142"/>
      <c r="E50" s="142"/>
      <c r="F50" s="142"/>
      <c r="G50" s="142"/>
      <c r="H50" s="142"/>
      <c r="I50" s="142"/>
      <c r="J50" s="142"/>
      <c r="L50" s="144"/>
      <c r="M50" s="144"/>
      <c r="N50" s="144"/>
      <c r="O50" s="144"/>
      <c r="P50" s="144"/>
      <c r="Q50" s="144"/>
      <c r="R50" s="144"/>
      <c r="S50" s="144"/>
    </row>
    <row r="51" spans="1:19" x14ac:dyDescent="0.2">
      <c r="B51" s="200"/>
      <c r="C51" s="181" t="s">
        <v>104</v>
      </c>
    </row>
    <row r="52" spans="1:19" x14ac:dyDescent="0.15">
      <c r="B52" s="284"/>
      <c r="C52" s="144"/>
    </row>
    <row r="53" spans="1:19" x14ac:dyDescent="0.2">
      <c r="A53" s="181"/>
      <c r="B53" s="284"/>
      <c r="C53" s="144"/>
    </row>
    <row r="54" spans="1:19" x14ac:dyDescent="0.2">
      <c r="A54" s="181"/>
      <c r="B54" s="284"/>
      <c r="C54" s="144"/>
    </row>
    <row r="55" spans="1:19" x14ac:dyDescent="0.15">
      <c r="B55" s="284"/>
      <c r="C55" s="144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R51"/>
  <sheetViews>
    <sheetView view="pageBreakPreview" zoomScale="70" zoomScaleNormal="70" zoomScaleSheetLayoutView="70" workbookViewId="0">
      <selection activeCell="F25" sqref="F25"/>
    </sheetView>
  </sheetViews>
  <sheetFormatPr defaultColWidth="13.375" defaultRowHeight="17.25" x14ac:dyDescent="0.15"/>
  <cols>
    <col min="1" max="1" width="13.375" style="81" customWidth="1"/>
    <col min="2" max="2" width="18.375" style="324" customWidth="1"/>
    <col min="3" max="10" width="14.125" style="81" customWidth="1"/>
    <col min="11" max="16384" width="13.375" style="81"/>
  </cols>
  <sheetData>
    <row r="3" spans="2:18" x14ac:dyDescent="0.15">
      <c r="B3" s="284"/>
      <c r="C3" s="144"/>
    </row>
    <row r="4" spans="2:18" x14ac:dyDescent="0.15">
      <c r="B4" s="284"/>
      <c r="C4" s="144"/>
    </row>
    <row r="5" spans="2:18" x14ac:dyDescent="0.15">
      <c r="B5" s="284"/>
      <c r="C5" s="144"/>
    </row>
    <row r="6" spans="2:18" x14ac:dyDescent="0.2">
      <c r="B6" s="386" t="s">
        <v>181</v>
      </c>
      <c r="C6" s="386"/>
      <c r="D6" s="386"/>
      <c r="E6" s="386"/>
      <c r="F6" s="386"/>
      <c r="G6" s="386"/>
      <c r="H6" s="386"/>
      <c r="I6" s="386"/>
    </row>
    <row r="7" spans="2:18" ht="18" thickBot="1" x14ac:dyDescent="0.25">
      <c r="B7" s="342"/>
      <c r="C7" s="182" t="s">
        <v>521</v>
      </c>
      <c r="D7" s="182"/>
      <c r="I7" s="199" t="s">
        <v>184</v>
      </c>
      <c r="K7" s="144"/>
      <c r="L7" s="144"/>
      <c r="M7" s="144"/>
      <c r="N7" s="144"/>
      <c r="O7" s="144"/>
      <c r="P7" s="144"/>
      <c r="Q7" s="144"/>
      <c r="R7" s="144"/>
    </row>
    <row r="8" spans="2:18" x14ac:dyDescent="0.2">
      <c r="B8" s="343"/>
      <c r="C8" s="200"/>
      <c r="D8" s="201"/>
      <c r="E8" s="201"/>
      <c r="F8" s="201"/>
      <c r="G8" s="201"/>
      <c r="H8" s="202"/>
      <c r="I8" s="203" t="s">
        <v>483</v>
      </c>
      <c r="J8" s="144"/>
      <c r="K8" s="284"/>
      <c r="L8" s="284"/>
      <c r="M8" s="284"/>
      <c r="N8" s="284"/>
      <c r="O8" s="284"/>
      <c r="P8" s="284"/>
      <c r="Q8" s="229"/>
      <c r="R8" s="144"/>
    </row>
    <row r="9" spans="2:18" x14ac:dyDescent="0.2">
      <c r="B9" s="344"/>
      <c r="C9" s="204" t="s">
        <v>484</v>
      </c>
      <c r="D9" s="187" t="s">
        <v>485</v>
      </c>
      <c r="E9" s="187" t="s">
        <v>486</v>
      </c>
      <c r="F9" s="187" t="s">
        <v>487</v>
      </c>
      <c r="G9" s="187" t="s">
        <v>488</v>
      </c>
      <c r="H9" s="187" t="s">
        <v>489</v>
      </c>
      <c r="I9" s="187" t="s">
        <v>490</v>
      </c>
      <c r="J9" s="144"/>
      <c r="K9" s="229"/>
      <c r="L9" s="229"/>
      <c r="M9" s="229"/>
      <c r="N9" s="229"/>
      <c r="O9" s="229"/>
      <c r="P9" s="229"/>
      <c r="Q9" s="229"/>
      <c r="R9" s="144"/>
    </row>
    <row r="10" spans="2:18" x14ac:dyDescent="0.15">
      <c r="C10" s="205"/>
      <c r="K10" s="144"/>
      <c r="L10" s="144"/>
      <c r="M10" s="144"/>
      <c r="N10" s="144"/>
      <c r="O10" s="144"/>
      <c r="P10" s="144"/>
      <c r="Q10" s="144"/>
      <c r="R10" s="144"/>
    </row>
    <row r="11" spans="2:18" x14ac:dyDescent="0.2">
      <c r="B11" s="351" t="s">
        <v>431</v>
      </c>
      <c r="C11" s="285">
        <v>45067.860999999997</v>
      </c>
      <c r="D11" s="286">
        <v>18782.468000000001</v>
      </c>
      <c r="E11" s="286">
        <v>45264.398999999998</v>
      </c>
      <c r="F11" s="286">
        <v>8897.7800000000007</v>
      </c>
      <c r="G11" s="286">
        <v>58002.607000000004</v>
      </c>
      <c r="H11" s="286">
        <v>81.204999999999998</v>
      </c>
      <c r="I11" s="308">
        <v>0</v>
      </c>
      <c r="K11" s="144"/>
      <c r="L11" s="144"/>
      <c r="M11" s="144"/>
      <c r="N11" s="144"/>
      <c r="O11" s="144"/>
      <c r="P11" s="144"/>
      <c r="Q11" s="144"/>
      <c r="R11" s="144"/>
    </row>
    <row r="12" spans="2:18" x14ac:dyDescent="0.2">
      <c r="B12" s="360" t="s">
        <v>578</v>
      </c>
      <c r="C12" s="285">
        <v>42859.66</v>
      </c>
      <c r="D12" s="286">
        <v>19739.638999999999</v>
      </c>
      <c r="E12" s="286">
        <v>43459.182999999997</v>
      </c>
      <c r="F12" s="286">
        <v>13749.184999999999</v>
      </c>
      <c r="G12" s="286">
        <v>58021.017999999996</v>
      </c>
      <c r="H12" s="286">
        <v>323.52800000000002</v>
      </c>
      <c r="I12" s="308">
        <v>0</v>
      </c>
      <c r="K12" s="144"/>
      <c r="L12" s="144"/>
      <c r="M12" s="144"/>
      <c r="N12" s="144"/>
      <c r="O12" s="144"/>
      <c r="P12" s="144"/>
      <c r="Q12" s="144"/>
      <c r="R12" s="144"/>
    </row>
    <row r="13" spans="2:18" x14ac:dyDescent="0.15">
      <c r="C13" s="285"/>
      <c r="D13" s="286"/>
      <c r="E13" s="286"/>
      <c r="F13" s="286"/>
      <c r="G13" s="286"/>
      <c r="H13" s="286"/>
      <c r="I13" s="206"/>
      <c r="K13" s="144"/>
      <c r="L13" s="144"/>
      <c r="M13" s="144"/>
      <c r="N13" s="144"/>
      <c r="O13" s="144"/>
      <c r="P13" s="144"/>
      <c r="Q13" s="144"/>
      <c r="R13" s="144"/>
    </row>
    <row r="14" spans="2:18" x14ac:dyDescent="0.2">
      <c r="B14" s="193" t="s">
        <v>331</v>
      </c>
      <c r="C14" s="287">
        <v>15985.481</v>
      </c>
      <c r="D14" s="288">
        <v>4354.2219999999998</v>
      </c>
      <c r="E14" s="288">
        <v>9569.4509999999991</v>
      </c>
      <c r="F14" s="288">
        <v>158.94999999999999</v>
      </c>
      <c r="G14" s="288">
        <v>15523.781999999999</v>
      </c>
      <c r="H14" s="308">
        <v>0</v>
      </c>
      <c r="I14" s="308">
        <v>0</v>
      </c>
      <c r="J14" s="145"/>
      <c r="K14" s="144"/>
      <c r="L14" s="144"/>
      <c r="M14" s="144"/>
      <c r="N14" s="144"/>
      <c r="O14" s="144"/>
      <c r="P14" s="144"/>
      <c r="Q14" s="144"/>
      <c r="R14" s="144"/>
    </row>
    <row r="15" spans="2:18" x14ac:dyDescent="0.2">
      <c r="B15" s="193" t="s">
        <v>332</v>
      </c>
      <c r="C15" s="287">
        <v>1789.598</v>
      </c>
      <c r="D15" s="288">
        <v>980.00800000000004</v>
      </c>
      <c r="E15" s="288">
        <v>2301.0360000000001</v>
      </c>
      <c r="F15" s="288">
        <v>51.985999999999997</v>
      </c>
      <c r="G15" s="288">
        <v>3351.32</v>
      </c>
      <c r="H15" s="308">
        <v>0</v>
      </c>
      <c r="I15" s="308">
        <v>0</v>
      </c>
      <c r="J15" s="145"/>
      <c r="K15" s="144"/>
      <c r="L15" s="144"/>
      <c r="M15" s="144"/>
      <c r="N15" s="144"/>
      <c r="O15" s="144"/>
      <c r="P15" s="144"/>
      <c r="Q15" s="144"/>
      <c r="R15" s="144"/>
    </row>
    <row r="16" spans="2:18" x14ac:dyDescent="0.2">
      <c r="B16" s="193" t="s">
        <v>333</v>
      </c>
      <c r="C16" s="287">
        <v>2610.0940000000001</v>
      </c>
      <c r="D16" s="288">
        <v>1032.905</v>
      </c>
      <c r="E16" s="288">
        <v>4668.2449999999999</v>
      </c>
      <c r="F16" s="288">
        <v>155.72999999999999</v>
      </c>
      <c r="G16" s="288">
        <v>3210.9609999999998</v>
      </c>
      <c r="H16" s="308">
        <v>0</v>
      </c>
      <c r="I16" s="308">
        <v>0</v>
      </c>
      <c r="J16" s="145"/>
      <c r="K16" s="144"/>
      <c r="L16" s="144"/>
      <c r="M16" s="144"/>
      <c r="N16" s="144"/>
      <c r="O16" s="144"/>
      <c r="P16" s="144"/>
      <c r="Q16" s="144"/>
      <c r="R16" s="144"/>
    </row>
    <row r="17" spans="2:18" x14ac:dyDescent="0.2">
      <c r="B17" s="193" t="s">
        <v>334</v>
      </c>
      <c r="C17" s="287">
        <v>276.02100000000002</v>
      </c>
      <c r="D17" s="288">
        <v>838.22</v>
      </c>
      <c r="E17" s="288">
        <v>892.93200000000002</v>
      </c>
      <c r="F17" s="288">
        <v>7.7830000000000004</v>
      </c>
      <c r="G17" s="288">
        <v>1507.203</v>
      </c>
      <c r="H17" s="308">
        <v>0</v>
      </c>
      <c r="I17" s="308">
        <v>0</v>
      </c>
      <c r="J17" s="145"/>
      <c r="K17" s="144"/>
      <c r="L17" s="144"/>
      <c r="M17" s="144"/>
      <c r="N17" s="144"/>
      <c r="O17" s="144"/>
      <c r="P17" s="144"/>
      <c r="Q17" s="144"/>
      <c r="R17" s="144"/>
    </row>
    <row r="18" spans="2:18" x14ac:dyDescent="0.2">
      <c r="B18" s="193" t="s">
        <v>335</v>
      </c>
      <c r="C18" s="287">
        <v>1366.61</v>
      </c>
      <c r="D18" s="288">
        <v>489.08600000000001</v>
      </c>
      <c r="E18" s="288">
        <v>1002.524</v>
      </c>
      <c r="F18" s="288">
        <v>339.5</v>
      </c>
      <c r="G18" s="288">
        <v>1353.1489999999999</v>
      </c>
      <c r="H18" s="288">
        <v>108.34399999999999</v>
      </c>
      <c r="I18" s="308">
        <v>0</v>
      </c>
      <c r="J18" s="145"/>
      <c r="K18" s="144"/>
      <c r="L18" s="144"/>
      <c r="M18" s="144"/>
      <c r="N18" s="144"/>
      <c r="O18" s="144"/>
      <c r="P18" s="144"/>
      <c r="Q18" s="144"/>
      <c r="R18" s="144"/>
    </row>
    <row r="19" spans="2:18" x14ac:dyDescent="0.2">
      <c r="B19" s="193" t="s">
        <v>336</v>
      </c>
      <c r="C19" s="287">
        <v>5506.9660000000003</v>
      </c>
      <c r="D19" s="288">
        <v>1843.5029999999999</v>
      </c>
      <c r="E19" s="288">
        <v>4343.2070000000003</v>
      </c>
      <c r="F19" s="288">
        <v>3944.9160000000002</v>
      </c>
      <c r="G19" s="288">
        <v>5913.3879999999999</v>
      </c>
      <c r="H19" s="308">
        <v>0</v>
      </c>
      <c r="I19" s="308">
        <v>0</v>
      </c>
      <c r="J19" s="145"/>
      <c r="K19" s="144"/>
      <c r="L19" s="144"/>
      <c r="M19" s="144"/>
      <c r="N19" s="144"/>
      <c r="O19" s="144"/>
      <c r="P19" s="144"/>
      <c r="Q19" s="144"/>
      <c r="R19" s="144"/>
    </row>
    <row r="20" spans="2:18" x14ac:dyDescent="0.2">
      <c r="B20" s="193" t="s">
        <v>337</v>
      </c>
      <c r="C20" s="287">
        <v>1245.3499999999999</v>
      </c>
      <c r="D20" s="288">
        <v>755.01199999999994</v>
      </c>
      <c r="E20" s="288">
        <v>1991.3630000000001</v>
      </c>
      <c r="F20" s="288">
        <v>1524.144</v>
      </c>
      <c r="G20" s="288">
        <v>2092.4989999999998</v>
      </c>
      <c r="H20" s="308">
        <v>0</v>
      </c>
      <c r="I20" s="308">
        <v>0</v>
      </c>
      <c r="J20" s="145"/>
      <c r="K20" s="144"/>
      <c r="L20" s="144"/>
      <c r="M20" s="144"/>
      <c r="N20" s="144"/>
      <c r="O20" s="144"/>
      <c r="P20" s="144"/>
      <c r="Q20" s="144"/>
      <c r="R20" s="144"/>
    </row>
    <row r="21" spans="2:18" x14ac:dyDescent="0.2">
      <c r="B21" s="197" t="s">
        <v>262</v>
      </c>
      <c r="C21" s="287">
        <v>4054.4079999999999</v>
      </c>
      <c r="D21" s="288">
        <v>1009.612</v>
      </c>
      <c r="E21" s="288">
        <v>3056.9920000000002</v>
      </c>
      <c r="F21" s="289">
        <v>132.608</v>
      </c>
      <c r="G21" s="288">
        <v>4629.8850000000002</v>
      </c>
      <c r="H21" s="308">
        <v>0</v>
      </c>
      <c r="I21" s="308">
        <v>0</v>
      </c>
      <c r="J21" s="145"/>
      <c r="K21" s="144"/>
      <c r="L21" s="144"/>
      <c r="M21" s="144"/>
      <c r="N21" s="144"/>
      <c r="O21" s="144"/>
      <c r="P21" s="144"/>
      <c r="Q21" s="144"/>
      <c r="R21" s="144"/>
    </row>
    <row r="22" spans="2:18" x14ac:dyDescent="0.2">
      <c r="B22" s="193" t="s">
        <v>263</v>
      </c>
      <c r="C22" s="287">
        <v>1025.5519999999999</v>
      </c>
      <c r="D22" s="288">
        <v>643.21400000000006</v>
      </c>
      <c r="E22" s="288">
        <v>1327.136</v>
      </c>
      <c r="F22" s="289">
        <v>1.399</v>
      </c>
      <c r="G22" s="288">
        <v>1544.7249999999999</v>
      </c>
      <c r="H22" s="308">
        <v>0</v>
      </c>
      <c r="I22" s="308">
        <v>0</v>
      </c>
      <c r="J22" s="145"/>
      <c r="K22" s="144"/>
      <c r="L22" s="144"/>
      <c r="M22" s="144"/>
      <c r="N22" s="144"/>
      <c r="O22" s="144"/>
      <c r="P22" s="144"/>
      <c r="Q22" s="144"/>
      <c r="R22" s="144"/>
    </row>
    <row r="23" spans="2:18" x14ac:dyDescent="0.15">
      <c r="B23" s="197"/>
      <c r="C23" s="290"/>
      <c r="D23" s="291"/>
      <c r="E23" s="291"/>
      <c r="F23" s="291"/>
      <c r="G23" s="291"/>
      <c r="H23" s="291"/>
      <c r="J23" s="145"/>
      <c r="K23" s="144"/>
      <c r="L23" s="144"/>
      <c r="M23" s="144"/>
      <c r="N23" s="144"/>
      <c r="O23" s="144"/>
      <c r="P23" s="144"/>
      <c r="Q23" s="144"/>
      <c r="R23" s="144"/>
    </row>
    <row r="24" spans="2:18" x14ac:dyDescent="0.2">
      <c r="B24" s="193" t="s">
        <v>264</v>
      </c>
      <c r="C24" s="287">
        <v>393.61799999999999</v>
      </c>
      <c r="D24" s="288">
        <v>450.10399999999998</v>
      </c>
      <c r="E24" s="288">
        <v>440.892</v>
      </c>
      <c r="F24" s="289">
        <v>111.524</v>
      </c>
      <c r="G24" s="288">
        <v>1637.422</v>
      </c>
      <c r="H24" s="308">
        <v>0</v>
      </c>
      <c r="I24" s="308">
        <v>0</v>
      </c>
      <c r="J24" s="145"/>
      <c r="K24" s="144"/>
      <c r="L24" s="144"/>
      <c r="M24" s="144"/>
      <c r="N24" s="144"/>
      <c r="O24" s="144"/>
      <c r="P24" s="144"/>
      <c r="Q24" s="144"/>
      <c r="R24" s="144"/>
    </row>
    <row r="25" spans="2:18" x14ac:dyDescent="0.2">
      <c r="B25" s="193"/>
      <c r="C25" s="290"/>
      <c r="D25" s="291"/>
      <c r="E25" s="291"/>
      <c r="F25" s="291"/>
      <c r="G25" s="291"/>
      <c r="H25" s="291"/>
      <c r="J25" s="145"/>
      <c r="K25" s="144"/>
      <c r="L25" s="144"/>
      <c r="M25" s="144"/>
      <c r="N25" s="144"/>
      <c r="O25" s="144"/>
      <c r="P25" s="144"/>
      <c r="Q25" s="144"/>
      <c r="R25" s="144"/>
    </row>
    <row r="26" spans="2:18" x14ac:dyDescent="0.2">
      <c r="B26" s="193" t="s">
        <v>545</v>
      </c>
      <c r="C26" s="287">
        <v>1003.634</v>
      </c>
      <c r="D26" s="288">
        <v>573.51700000000005</v>
      </c>
      <c r="E26" s="288">
        <v>1832.82</v>
      </c>
      <c r="F26" s="289">
        <v>280.55599999999998</v>
      </c>
      <c r="G26" s="288">
        <v>1527.617</v>
      </c>
      <c r="H26" s="308">
        <v>0</v>
      </c>
      <c r="I26" s="308">
        <v>0</v>
      </c>
      <c r="J26" s="145"/>
      <c r="K26" s="144"/>
      <c r="L26" s="144"/>
      <c r="M26" s="144"/>
      <c r="N26" s="144"/>
      <c r="O26" s="144"/>
      <c r="P26" s="144"/>
      <c r="Q26" s="144"/>
      <c r="R26" s="144"/>
    </row>
    <row r="27" spans="2:18" x14ac:dyDescent="0.2">
      <c r="B27" s="193" t="s">
        <v>338</v>
      </c>
      <c r="C27" s="287">
        <v>369.84800000000001</v>
      </c>
      <c r="D27" s="288">
        <v>184.84100000000001</v>
      </c>
      <c r="E27" s="288">
        <v>290.06099999999998</v>
      </c>
      <c r="F27" s="289">
        <v>20.515000000000001</v>
      </c>
      <c r="G27" s="288">
        <v>608.11</v>
      </c>
      <c r="H27" s="289">
        <v>215.184</v>
      </c>
      <c r="I27" s="308">
        <v>0</v>
      </c>
      <c r="J27" s="145"/>
      <c r="K27" s="144"/>
      <c r="L27" s="144"/>
      <c r="M27" s="144"/>
      <c r="N27" s="144"/>
      <c r="O27" s="144"/>
      <c r="P27" s="144"/>
      <c r="Q27" s="144"/>
      <c r="R27" s="144"/>
    </row>
    <row r="28" spans="2:18" x14ac:dyDescent="0.2">
      <c r="B28" s="193" t="s">
        <v>339</v>
      </c>
      <c r="C28" s="287">
        <v>352.09399999999999</v>
      </c>
      <c r="D28" s="288">
        <v>175.77600000000001</v>
      </c>
      <c r="E28" s="288">
        <v>215.018</v>
      </c>
      <c r="F28" s="288">
        <v>97.658000000000001</v>
      </c>
      <c r="G28" s="288">
        <v>488.52300000000002</v>
      </c>
      <c r="H28" s="308">
        <v>0</v>
      </c>
      <c r="I28" s="308">
        <v>0</v>
      </c>
      <c r="J28" s="145"/>
      <c r="K28" s="144"/>
      <c r="L28" s="144"/>
      <c r="M28" s="144"/>
      <c r="N28" s="144"/>
      <c r="O28" s="144"/>
      <c r="P28" s="144"/>
      <c r="Q28" s="144"/>
      <c r="R28" s="144"/>
    </row>
    <row r="29" spans="2:18" x14ac:dyDescent="0.2">
      <c r="B29" s="193"/>
      <c r="C29" s="290"/>
      <c r="D29" s="291"/>
      <c r="E29" s="291"/>
      <c r="F29" s="291"/>
      <c r="G29" s="291"/>
      <c r="H29" s="291"/>
      <c r="J29" s="145"/>
      <c r="K29" s="144"/>
      <c r="L29" s="144"/>
      <c r="M29" s="144"/>
      <c r="N29" s="144"/>
      <c r="O29" s="144"/>
      <c r="P29" s="144"/>
      <c r="Q29" s="144"/>
      <c r="R29" s="144"/>
    </row>
    <row r="30" spans="2:18" x14ac:dyDescent="0.2">
      <c r="B30" s="193" t="s">
        <v>340</v>
      </c>
      <c r="C30" s="287">
        <v>224.345</v>
      </c>
      <c r="D30" s="288">
        <v>425.93700000000001</v>
      </c>
      <c r="E30" s="288">
        <v>550.54899999999998</v>
      </c>
      <c r="F30" s="308">
        <v>0</v>
      </c>
      <c r="G30" s="288">
        <v>542.12</v>
      </c>
      <c r="H30" s="308">
        <v>0</v>
      </c>
      <c r="I30" s="308">
        <v>0</v>
      </c>
      <c r="J30" s="145"/>
      <c r="K30" s="144"/>
      <c r="L30" s="144"/>
      <c r="M30" s="144"/>
      <c r="N30" s="144"/>
      <c r="O30" s="144"/>
      <c r="P30" s="144"/>
      <c r="Q30" s="144"/>
      <c r="R30" s="144"/>
    </row>
    <row r="31" spans="2:18" x14ac:dyDescent="0.2">
      <c r="B31" s="193" t="s">
        <v>341</v>
      </c>
      <c r="C31" s="287">
        <v>536.99400000000003</v>
      </c>
      <c r="D31" s="288">
        <v>255.40899999999999</v>
      </c>
      <c r="E31" s="288">
        <v>662.803</v>
      </c>
      <c r="F31" s="288">
        <v>61.884</v>
      </c>
      <c r="G31" s="288">
        <v>481.88</v>
      </c>
      <c r="H31" s="308">
        <v>0</v>
      </c>
      <c r="I31" s="308">
        <v>0</v>
      </c>
      <c r="J31" s="145"/>
      <c r="K31" s="144"/>
      <c r="L31" s="144"/>
      <c r="M31" s="144"/>
      <c r="N31" s="144"/>
      <c r="O31" s="144"/>
      <c r="P31" s="144"/>
      <c r="Q31" s="144"/>
      <c r="R31" s="144"/>
    </row>
    <row r="32" spans="2:18" x14ac:dyDescent="0.2">
      <c r="B32" s="193" t="s">
        <v>265</v>
      </c>
      <c r="C32" s="287">
        <v>895.63099999999997</v>
      </c>
      <c r="D32" s="288">
        <v>922.98</v>
      </c>
      <c r="E32" s="288">
        <v>3198.5810000000001</v>
      </c>
      <c r="F32" s="288">
        <v>617.76599999999996</v>
      </c>
      <c r="G32" s="288">
        <v>2619.165</v>
      </c>
      <c r="H32" s="308">
        <v>0</v>
      </c>
      <c r="I32" s="308">
        <v>0</v>
      </c>
      <c r="J32" s="145"/>
      <c r="K32" s="144"/>
      <c r="L32" s="144"/>
      <c r="M32" s="144"/>
      <c r="N32" s="144"/>
      <c r="O32" s="144"/>
      <c r="P32" s="144"/>
      <c r="Q32" s="144"/>
      <c r="R32" s="144"/>
    </row>
    <row r="33" spans="2:18" x14ac:dyDescent="0.2">
      <c r="B33" s="193"/>
      <c r="C33" s="290"/>
      <c r="D33" s="291"/>
      <c r="E33" s="291"/>
      <c r="F33" s="291"/>
      <c r="G33" s="291"/>
      <c r="H33" s="291"/>
      <c r="J33" s="145"/>
      <c r="K33" s="144"/>
      <c r="L33" s="144"/>
      <c r="M33" s="144"/>
      <c r="N33" s="144"/>
      <c r="O33" s="144"/>
      <c r="P33" s="144"/>
      <c r="Q33" s="144"/>
      <c r="R33" s="144"/>
    </row>
    <row r="34" spans="2:18" x14ac:dyDescent="0.2">
      <c r="B34" s="193" t="s">
        <v>342</v>
      </c>
      <c r="C34" s="287">
        <v>270.721</v>
      </c>
      <c r="D34" s="288">
        <v>153.93100000000001</v>
      </c>
      <c r="E34" s="288">
        <v>349.13600000000002</v>
      </c>
      <c r="F34" s="308">
        <v>0</v>
      </c>
      <c r="G34" s="288">
        <v>347.16800000000001</v>
      </c>
      <c r="H34" s="308">
        <v>0</v>
      </c>
      <c r="I34" s="308">
        <v>0</v>
      </c>
      <c r="J34" s="145"/>
      <c r="K34" s="144"/>
      <c r="L34" s="144"/>
      <c r="M34" s="144"/>
      <c r="N34" s="144"/>
      <c r="O34" s="144"/>
      <c r="P34" s="144"/>
      <c r="Q34" s="144"/>
      <c r="R34" s="144"/>
    </row>
    <row r="35" spans="2:18" x14ac:dyDescent="0.2">
      <c r="B35" s="193" t="s">
        <v>343</v>
      </c>
      <c r="C35" s="287">
        <v>87.706999999999994</v>
      </c>
      <c r="D35" s="288">
        <v>157.03</v>
      </c>
      <c r="E35" s="288">
        <v>344.55700000000002</v>
      </c>
      <c r="F35" s="288">
        <v>17.742000000000001</v>
      </c>
      <c r="G35" s="288">
        <v>360.20800000000003</v>
      </c>
      <c r="H35" s="308">
        <v>0</v>
      </c>
      <c r="I35" s="308">
        <v>0</v>
      </c>
      <c r="J35" s="145"/>
      <c r="K35" s="144"/>
      <c r="L35" s="144"/>
      <c r="M35" s="144"/>
      <c r="N35" s="144"/>
      <c r="O35" s="144"/>
      <c r="P35" s="144"/>
      <c r="Q35" s="144"/>
      <c r="R35" s="144"/>
    </row>
    <row r="36" spans="2:18" x14ac:dyDescent="0.2">
      <c r="B36" s="198" t="s">
        <v>344</v>
      </c>
      <c r="C36" s="287">
        <v>315.59199999999998</v>
      </c>
      <c r="D36" s="288">
        <v>171.95400000000001</v>
      </c>
      <c r="E36" s="288">
        <v>279.98599999999999</v>
      </c>
      <c r="F36" s="288">
        <v>78.299000000000007</v>
      </c>
      <c r="G36" s="288">
        <v>378.84699999999998</v>
      </c>
      <c r="H36" s="308">
        <v>0</v>
      </c>
      <c r="I36" s="308">
        <v>0</v>
      </c>
      <c r="K36" s="144"/>
      <c r="L36" s="144"/>
      <c r="M36" s="144"/>
      <c r="N36" s="144"/>
      <c r="O36" s="144"/>
      <c r="P36" s="144"/>
      <c r="Q36" s="144"/>
      <c r="R36" s="144"/>
    </row>
    <row r="37" spans="2:18" x14ac:dyDescent="0.2">
      <c r="B37" s="198" t="s">
        <v>345</v>
      </c>
      <c r="C37" s="287">
        <v>439.03899999999999</v>
      </c>
      <c r="D37" s="288">
        <v>328.32299999999998</v>
      </c>
      <c r="E37" s="288">
        <v>461.73700000000002</v>
      </c>
      <c r="F37" s="288">
        <v>434.17700000000002</v>
      </c>
      <c r="G37" s="288">
        <v>797.21</v>
      </c>
      <c r="H37" s="308">
        <v>0</v>
      </c>
      <c r="I37" s="308">
        <v>0</v>
      </c>
      <c r="J37" s="145"/>
      <c r="K37" s="144"/>
      <c r="L37" s="144"/>
      <c r="M37" s="144"/>
      <c r="N37" s="144"/>
      <c r="O37" s="144"/>
      <c r="P37" s="144"/>
      <c r="Q37" s="144"/>
      <c r="R37" s="144"/>
    </row>
    <row r="38" spans="2:18" x14ac:dyDescent="0.2">
      <c r="B38" s="198" t="s">
        <v>266</v>
      </c>
      <c r="C38" s="287">
        <v>512.63099999999997</v>
      </c>
      <c r="D38" s="288">
        <v>313.29300000000001</v>
      </c>
      <c r="E38" s="288">
        <v>1182.5</v>
      </c>
      <c r="F38" s="288">
        <v>1250.5619999999999</v>
      </c>
      <c r="G38" s="288">
        <v>2045.683</v>
      </c>
      <c r="H38" s="308">
        <v>0</v>
      </c>
      <c r="I38" s="308">
        <v>0</v>
      </c>
      <c r="J38" s="145"/>
      <c r="K38" s="144"/>
      <c r="L38" s="144"/>
      <c r="M38" s="144"/>
      <c r="N38" s="144"/>
      <c r="O38" s="144"/>
      <c r="P38" s="144"/>
      <c r="Q38" s="144"/>
      <c r="R38" s="144"/>
    </row>
    <row r="39" spans="2:18" x14ac:dyDescent="0.2">
      <c r="B39" s="198" t="s">
        <v>267</v>
      </c>
      <c r="C39" s="287">
        <v>778.67499999999995</v>
      </c>
      <c r="D39" s="288">
        <v>248.17400000000001</v>
      </c>
      <c r="E39" s="288">
        <v>533.40200000000004</v>
      </c>
      <c r="F39" s="288">
        <v>2143.2730000000001</v>
      </c>
      <c r="G39" s="288">
        <v>2060.3440000000001</v>
      </c>
      <c r="H39" s="308">
        <v>0</v>
      </c>
      <c r="I39" s="308">
        <v>0</v>
      </c>
      <c r="J39" s="145"/>
      <c r="K39" s="144"/>
      <c r="L39" s="144"/>
      <c r="M39" s="144"/>
      <c r="N39" s="144"/>
      <c r="O39" s="144"/>
      <c r="P39" s="144"/>
      <c r="Q39" s="144"/>
      <c r="R39" s="144"/>
    </row>
    <row r="40" spans="2:18" x14ac:dyDescent="0.2">
      <c r="B40" s="198"/>
      <c r="C40" s="290"/>
      <c r="D40" s="291"/>
      <c r="E40" s="291"/>
      <c r="F40" s="291"/>
      <c r="G40" s="291"/>
      <c r="H40" s="291"/>
      <c r="J40" s="145"/>
      <c r="K40" s="144"/>
      <c r="L40" s="144"/>
      <c r="M40" s="144"/>
      <c r="N40" s="144"/>
      <c r="O40" s="144"/>
      <c r="P40" s="144"/>
      <c r="Q40" s="144"/>
      <c r="R40" s="144"/>
    </row>
    <row r="41" spans="2:18" x14ac:dyDescent="0.2">
      <c r="B41" s="198" t="s">
        <v>346</v>
      </c>
      <c r="C41" s="287">
        <v>897.11400000000003</v>
      </c>
      <c r="D41" s="288">
        <v>745.471</v>
      </c>
      <c r="E41" s="288">
        <v>1338.88</v>
      </c>
      <c r="F41" s="288">
        <v>160.93799999999999</v>
      </c>
      <c r="G41" s="288">
        <v>1387.329</v>
      </c>
      <c r="H41" s="308">
        <v>0</v>
      </c>
      <c r="I41" s="308">
        <v>0</v>
      </c>
      <c r="J41" s="145"/>
      <c r="K41" s="144"/>
      <c r="L41" s="144"/>
      <c r="M41" s="144"/>
      <c r="N41" s="144"/>
      <c r="O41" s="144"/>
      <c r="P41" s="144"/>
      <c r="Q41" s="144"/>
      <c r="R41" s="144"/>
    </row>
    <row r="42" spans="2:18" x14ac:dyDescent="0.2">
      <c r="B42" s="198" t="s">
        <v>347</v>
      </c>
      <c r="C42" s="287">
        <v>438.34699999999998</v>
      </c>
      <c r="D42" s="288">
        <v>252.99100000000001</v>
      </c>
      <c r="E42" s="288">
        <v>451.19499999999999</v>
      </c>
      <c r="F42" s="288">
        <v>515.16099999999994</v>
      </c>
      <c r="G42" s="288">
        <v>691.47199999999998</v>
      </c>
      <c r="H42" s="308">
        <v>0</v>
      </c>
      <c r="I42" s="308">
        <v>0</v>
      </c>
      <c r="J42" s="145"/>
      <c r="K42" s="144"/>
      <c r="L42" s="144"/>
      <c r="M42" s="144"/>
      <c r="N42" s="144"/>
      <c r="O42" s="144"/>
      <c r="P42" s="144"/>
      <c r="Q42" s="144"/>
      <c r="R42" s="144"/>
    </row>
    <row r="43" spans="2:18" x14ac:dyDescent="0.2">
      <c r="B43" s="198" t="s">
        <v>348</v>
      </c>
      <c r="C43" s="287">
        <v>198.63499999999999</v>
      </c>
      <c r="D43" s="288">
        <v>204.036</v>
      </c>
      <c r="E43" s="288">
        <v>438.40800000000002</v>
      </c>
      <c r="F43" s="288">
        <v>98.5</v>
      </c>
      <c r="G43" s="288">
        <v>457.59500000000003</v>
      </c>
      <c r="H43" s="308">
        <v>0</v>
      </c>
      <c r="I43" s="308">
        <v>0</v>
      </c>
      <c r="K43" s="144"/>
      <c r="L43" s="144"/>
      <c r="M43" s="144"/>
      <c r="N43" s="144"/>
      <c r="O43" s="144"/>
      <c r="P43" s="144"/>
      <c r="Q43" s="144"/>
      <c r="R43" s="144"/>
    </row>
    <row r="44" spans="2:18" x14ac:dyDescent="0.2">
      <c r="B44" s="198"/>
      <c r="C44" s="290"/>
      <c r="D44" s="291"/>
      <c r="E44" s="291"/>
      <c r="F44" s="291"/>
      <c r="G44" s="291"/>
      <c r="H44" s="291"/>
      <c r="K44" s="144"/>
      <c r="L44" s="144"/>
      <c r="M44" s="144"/>
      <c r="N44" s="144"/>
      <c r="O44" s="144"/>
      <c r="P44" s="144"/>
      <c r="Q44" s="144"/>
      <c r="R44" s="144"/>
    </row>
    <row r="45" spans="2:18" x14ac:dyDescent="0.2">
      <c r="B45" s="198" t="s">
        <v>547</v>
      </c>
      <c r="C45" s="287">
        <v>303.14299999999997</v>
      </c>
      <c r="D45" s="288">
        <v>480.92700000000002</v>
      </c>
      <c r="E45" s="288">
        <v>602.88300000000004</v>
      </c>
      <c r="F45" s="288">
        <v>1127.317</v>
      </c>
      <c r="G45" s="288">
        <v>634.73400000000004</v>
      </c>
      <c r="H45" s="308">
        <v>0</v>
      </c>
      <c r="I45" s="308">
        <v>0</v>
      </c>
      <c r="J45" s="145"/>
      <c r="K45" s="144"/>
      <c r="L45" s="144"/>
      <c r="M45" s="144"/>
      <c r="N45" s="144"/>
      <c r="O45" s="144"/>
      <c r="P45" s="144"/>
      <c r="Q45" s="144"/>
      <c r="R45" s="144"/>
    </row>
    <row r="46" spans="2:18" x14ac:dyDescent="0.2">
      <c r="B46" s="198" t="s">
        <v>349</v>
      </c>
      <c r="C46" s="287">
        <v>152.517</v>
      </c>
      <c r="D46" s="288">
        <v>42.901000000000003</v>
      </c>
      <c r="E46" s="288">
        <v>191.28200000000001</v>
      </c>
      <c r="F46" s="288">
        <v>0.59899999999999998</v>
      </c>
      <c r="G46" s="288">
        <v>161.345</v>
      </c>
      <c r="H46" s="308">
        <v>0</v>
      </c>
      <c r="I46" s="308">
        <v>0</v>
      </c>
      <c r="J46" s="145"/>
      <c r="K46" s="144"/>
      <c r="L46" s="144"/>
      <c r="M46" s="144"/>
      <c r="N46" s="144"/>
      <c r="O46" s="144"/>
      <c r="P46" s="144"/>
      <c r="Q46" s="144"/>
      <c r="R46" s="144"/>
    </row>
    <row r="47" spans="2:18" x14ac:dyDescent="0.2">
      <c r="B47" s="198" t="s">
        <v>350</v>
      </c>
      <c r="C47" s="287">
        <v>273.28899999999999</v>
      </c>
      <c r="D47" s="288">
        <v>455.55599999999998</v>
      </c>
      <c r="E47" s="288">
        <v>179.88200000000001</v>
      </c>
      <c r="F47" s="288">
        <v>384.25900000000001</v>
      </c>
      <c r="G47" s="288">
        <v>404.149</v>
      </c>
      <c r="H47" s="308">
        <v>0</v>
      </c>
      <c r="I47" s="308">
        <v>0</v>
      </c>
      <c r="J47" s="145"/>
      <c r="K47" s="144"/>
      <c r="L47" s="144"/>
      <c r="M47" s="144"/>
      <c r="N47" s="144"/>
      <c r="O47" s="144"/>
      <c r="P47" s="144"/>
      <c r="Q47" s="144"/>
      <c r="R47" s="144"/>
    </row>
    <row r="48" spans="2:18" x14ac:dyDescent="0.2">
      <c r="B48" s="193" t="s">
        <v>351</v>
      </c>
      <c r="C48" s="287">
        <v>88.364999999999995</v>
      </c>
      <c r="D48" s="288">
        <v>18.544</v>
      </c>
      <c r="E48" s="288">
        <v>50.631</v>
      </c>
      <c r="F48" s="288">
        <v>14.137</v>
      </c>
      <c r="G48" s="288">
        <v>136.65799999999999</v>
      </c>
      <c r="H48" s="308">
        <v>0</v>
      </c>
      <c r="I48" s="308">
        <v>0</v>
      </c>
      <c r="J48" s="145"/>
      <c r="K48" s="144"/>
      <c r="L48" s="144"/>
      <c r="M48" s="144"/>
      <c r="N48" s="144"/>
      <c r="O48" s="144"/>
      <c r="P48" s="144"/>
      <c r="Q48" s="144"/>
      <c r="R48" s="144"/>
    </row>
    <row r="49" spans="1:18" x14ac:dyDescent="0.2">
      <c r="B49" s="193" t="s">
        <v>352</v>
      </c>
      <c r="C49" s="287">
        <v>467.64100000000002</v>
      </c>
      <c r="D49" s="288">
        <v>1232.162</v>
      </c>
      <c r="E49" s="288">
        <v>711.09400000000005</v>
      </c>
      <c r="F49" s="288">
        <v>17.302</v>
      </c>
      <c r="G49" s="288">
        <v>1126.527</v>
      </c>
      <c r="H49" s="308">
        <v>0</v>
      </c>
      <c r="I49" s="308">
        <v>0</v>
      </c>
      <c r="J49" s="145"/>
      <c r="K49" s="144"/>
      <c r="L49" s="144"/>
      <c r="M49" s="144"/>
      <c r="N49" s="144"/>
      <c r="O49" s="144"/>
      <c r="P49" s="144"/>
      <c r="Q49" s="144"/>
      <c r="R49" s="144"/>
    </row>
    <row r="50" spans="1:18" ht="18" thickBot="1" x14ac:dyDescent="0.25">
      <c r="B50" s="342"/>
      <c r="C50" s="207"/>
      <c r="D50" s="208"/>
      <c r="E50" s="208"/>
      <c r="F50" s="208"/>
      <c r="G50" s="208"/>
      <c r="H50" s="209"/>
      <c r="I50" s="209"/>
      <c r="J50" s="144"/>
      <c r="K50" s="144"/>
      <c r="L50" s="144"/>
      <c r="M50" s="144"/>
      <c r="N50" s="144"/>
      <c r="O50" s="144"/>
      <c r="P50" s="144"/>
      <c r="Q50" s="144"/>
      <c r="R50" s="144"/>
    </row>
    <row r="51" spans="1:18" x14ac:dyDescent="0.2">
      <c r="A51" s="181"/>
      <c r="C51" s="181" t="s">
        <v>104</v>
      </c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5"/>
  <sheetViews>
    <sheetView view="pageBreakPreview" topLeftCell="A25" zoomScale="75" zoomScaleNormal="75" zoomScaleSheetLayoutView="75" workbookViewId="0">
      <selection activeCell="F25" sqref="F25"/>
    </sheetView>
  </sheetViews>
  <sheetFormatPr defaultColWidth="13.375" defaultRowHeight="17.25" x14ac:dyDescent="0.15"/>
  <cols>
    <col min="1" max="1" width="13.375" style="102" customWidth="1"/>
    <col min="2" max="2" width="2.5" style="102" customWidth="1"/>
    <col min="3" max="3" width="3.875" style="102" customWidth="1"/>
    <col min="4" max="4" width="19.375" style="102" customWidth="1"/>
    <col min="5" max="12" width="15.625" style="102" customWidth="1"/>
    <col min="13" max="16384" width="13.375" style="102"/>
  </cols>
  <sheetData>
    <row r="1" spans="1:12" x14ac:dyDescent="0.2">
      <c r="A1" s="146"/>
    </row>
    <row r="6" spans="1:12" x14ac:dyDescent="0.2">
      <c r="B6" s="385" t="s">
        <v>185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</row>
    <row r="7" spans="1:12" ht="18" thickBot="1" x14ac:dyDescent="0.25">
      <c r="B7" s="148"/>
      <c r="C7" s="148"/>
      <c r="D7" s="148"/>
      <c r="E7" s="149" t="s">
        <v>556</v>
      </c>
      <c r="F7" s="148"/>
      <c r="G7" s="148"/>
      <c r="H7" s="148"/>
      <c r="I7" s="148"/>
      <c r="J7" s="148"/>
      <c r="K7" s="148"/>
      <c r="L7" s="148"/>
    </row>
    <row r="8" spans="1:12" x14ac:dyDescent="0.2">
      <c r="E8" s="211"/>
      <c r="F8" s="387" t="s">
        <v>557</v>
      </c>
      <c r="G8" s="387"/>
      <c r="H8" s="156"/>
      <c r="I8" s="211"/>
      <c r="J8" s="387" t="s">
        <v>558</v>
      </c>
      <c r="K8" s="387"/>
      <c r="L8" s="156"/>
    </row>
    <row r="9" spans="1:12" x14ac:dyDescent="0.2">
      <c r="E9" s="365" t="s">
        <v>375</v>
      </c>
      <c r="F9" s="365" t="s">
        <v>576</v>
      </c>
      <c r="G9" s="365" t="s">
        <v>403</v>
      </c>
      <c r="H9" s="365" t="s">
        <v>574</v>
      </c>
      <c r="I9" s="365" t="s">
        <v>375</v>
      </c>
      <c r="J9" s="365" t="s">
        <v>576</v>
      </c>
      <c r="K9" s="365" t="s">
        <v>403</v>
      </c>
      <c r="L9" s="365" t="s">
        <v>574</v>
      </c>
    </row>
    <row r="10" spans="1:12" x14ac:dyDescent="0.2">
      <c r="B10" s="156"/>
      <c r="C10" s="156"/>
      <c r="D10" s="156"/>
      <c r="E10" s="366" t="s">
        <v>387</v>
      </c>
      <c r="F10" s="366" t="s">
        <v>575</v>
      </c>
      <c r="G10" s="366" t="s">
        <v>430</v>
      </c>
      <c r="H10" s="366" t="s">
        <v>577</v>
      </c>
      <c r="I10" s="366" t="s">
        <v>387</v>
      </c>
      <c r="J10" s="366" t="s">
        <v>575</v>
      </c>
      <c r="K10" s="366" t="s">
        <v>430</v>
      </c>
      <c r="L10" s="366" t="s">
        <v>577</v>
      </c>
    </row>
    <row r="11" spans="1:12" x14ac:dyDescent="0.15">
      <c r="D11" s="212"/>
      <c r="E11" s="111"/>
      <c r="F11" s="111"/>
      <c r="I11" s="163" t="s">
        <v>555</v>
      </c>
      <c r="J11" s="163" t="s">
        <v>555</v>
      </c>
      <c r="K11" s="163" t="s">
        <v>555</v>
      </c>
      <c r="L11" s="163" t="s">
        <v>555</v>
      </c>
    </row>
    <row r="12" spans="1:12" s="106" customFormat="1" x14ac:dyDescent="0.2">
      <c r="B12" s="147" t="s">
        <v>491</v>
      </c>
      <c r="C12" s="210"/>
      <c r="D12" s="213"/>
      <c r="E12" s="243">
        <v>150</v>
      </c>
      <c r="F12" s="243">
        <v>149</v>
      </c>
      <c r="G12" s="243">
        <v>147</v>
      </c>
      <c r="H12" s="243">
        <v>145</v>
      </c>
      <c r="I12" s="244">
        <v>4568</v>
      </c>
      <c r="J12" s="245">
        <v>4542</v>
      </c>
      <c r="K12" s="245">
        <v>4555</v>
      </c>
      <c r="L12" s="245">
        <v>4546</v>
      </c>
    </row>
    <row r="13" spans="1:12" x14ac:dyDescent="0.15">
      <c r="D13" s="215"/>
      <c r="E13" s="246"/>
      <c r="F13" s="246"/>
      <c r="G13" s="246"/>
      <c r="H13" s="246"/>
      <c r="I13" s="238"/>
      <c r="J13" s="239"/>
      <c r="K13" s="239"/>
      <c r="L13" s="239"/>
    </row>
    <row r="14" spans="1:12" x14ac:dyDescent="0.2">
      <c r="B14" s="217"/>
      <c r="C14" s="146" t="s">
        <v>186</v>
      </c>
      <c r="D14" s="218"/>
      <c r="E14" s="240">
        <v>40</v>
      </c>
      <c r="F14" s="240" t="s">
        <v>579</v>
      </c>
      <c r="G14" s="240">
        <v>40</v>
      </c>
      <c r="H14" s="240">
        <v>40</v>
      </c>
      <c r="I14" s="241">
        <v>3746</v>
      </c>
      <c r="J14" s="242">
        <v>3746</v>
      </c>
      <c r="K14" s="242">
        <v>3775</v>
      </c>
      <c r="L14" s="242">
        <v>3763</v>
      </c>
    </row>
    <row r="15" spans="1:12" x14ac:dyDescent="0.2">
      <c r="D15" s="219" t="s">
        <v>187</v>
      </c>
      <c r="E15" s="247">
        <v>24</v>
      </c>
      <c r="F15" s="247">
        <v>24</v>
      </c>
      <c r="G15" s="247">
        <v>24</v>
      </c>
      <c r="H15" s="247">
        <v>24</v>
      </c>
      <c r="I15" s="248">
        <v>470</v>
      </c>
      <c r="J15" s="249">
        <v>453</v>
      </c>
      <c r="K15" s="249">
        <v>447</v>
      </c>
      <c r="L15" s="249">
        <v>427</v>
      </c>
    </row>
    <row r="16" spans="1:12" x14ac:dyDescent="0.2">
      <c r="D16" s="219" t="s">
        <v>17</v>
      </c>
      <c r="E16" s="247">
        <v>2</v>
      </c>
      <c r="F16" s="247">
        <v>2</v>
      </c>
      <c r="G16" s="247">
        <v>2</v>
      </c>
      <c r="H16" s="247">
        <v>2</v>
      </c>
      <c r="I16" s="248">
        <v>29</v>
      </c>
      <c r="J16" s="249">
        <v>29</v>
      </c>
      <c r="K16" s="249">
        <v>26</v>
      </c>
      <c r="L16" s="249">
        <v>30</v>
      </c>
    </row>
    <row r="17" spans="2:12" x14ac:dyDescent="0.2">
      <c r="D17" s="219" t="s">
        <v>188</v>
      </c>
      <c r="E17" s="247">
        <v>12</v>
      </c>
      <c r="F17" s="247">
        <v>12</v>
      </c>
      <c r="G17" s="247">
        <v>12</v>
      </c>
      <c r="H17" s="247">
        <v>12</v>
      </c>
      <c r="I17" s="248">
        <v>3245</v>
      </c>
      <c r="J17" s="249">
        <v>3262</v>
      </c>
      <c r="K17" s="249">
        <v>3300</v>
      </c>
      <c r="L17" s="249">
        <v>3304</v>
      </c>
    </row>
    <row r="18" spans="2:12" x14ac:dyDescent="0.2">
      <c r="D18" s="219" t="s">
        <v>189</v>
      </c>
      <c r="E18" s="247">
        <v>2</v>
      </c>
      <c r="F18" s="247">
        <v>2</v>
      </c>
      <c r="G18" s="247">
        <v>2</v>
      </c>
      <c r="H18" s="247">
        <v>2</v>
      </c>
      <c r="I18" s="248">
        <v>2</v>
      </c>
      <c r="J18" s="249">
        <v>2</v>
      </c>
      <c r="K18" s="249">
        <v>2</v>
      </c>
      <c r="L18" s="249">
        <v>2</v>
      </c>
    </row>
    <row r="19" spans="2:12" x14ac:dyDescent="0.2">
      <c r="D19" s="219" t="s">
        <v>190</v>
      </c>
      <c r="E19" s="247">
        <v>0</v>
      </c>
      <c r="F19" s="247">
        <v>0</v>
      </c>
      <c r="G19" s="247">
        <v>0</v>
      </c>
      <c r="H19" s="247">
        <v>0</v>
      </c>
      <c r="I19" s="247">
        <v>0</v>
      </c>
      <c r="J19" s="247">
        <v>0</v>
      </c>
      <c r="K19" s="247">
        <v>0</v>
      </c>
      <c r="L19" s="247">
        <v>0</v>
      </c>
    </row>
    <row r="20" spans="2:12" x14ac:dyDescent="0.2">
      <c r="D20" s="219"/>
      <c r="E20" s="247"/>
      <c r="F20" s="247"/>
      <c r="G20" s="247"/>
      <c r="H20" s="247"/>
      <c r="I20" s="250"/>
      <c r="J20" s="251"/>
      <c r="K20" s="251"/>
      <c r="L20" s="251"/>
    </row>
    <row r="21" spans="2:12" x14ac:dyDescent="0.2">
      <c r="B21" s="217"/>
      <c r="C21" s="146" t="s">
        <v>191</v>
      </c>
      <c r="D21" s="218"/>
      <c r="E21" s="240">
        <v>110</v>
      </c>
      <c r="F21" s="240">
        <v>109</v>
      </c>
      <c r="G21" s="240">
        <v>107</v>
      </c>
      <c r="H21" s="240">
        <v>105</v>
      </c>
      <c r="I21" s="240">
        <v>822</v>
      </c>
      <c r="J21" s="242">
        <v>796</v>
      </c>
      <c r="K21" s="242">
        <v>780</v>
      </c>
      <c r="L21" s="242">
        <v>783</v>
      </c>
    </row>
    <row r="22" spans="2:12" x14ac:dyDescent="0.2">
      <c r="D22" s="219" t="s">
        <v>192</v>
      </c>
      <c r="E22" s="247">
        <v>20</v>
      </c>
      <c r="F22" s="247">
        <v>20</v>
      </c>
      <c r="G22" s="247">
        <v>20</v>
      </c>
      <c r="H22" s="247">
        <v>20</v>
      </c>
      <c r="I22" s="248">
        <v>53</v>
      </c>
      <c r="J22" s="249">
        <v>54</v>
      </c>
      <c r="K22" s="249">
        <v>54</v>
      </c>
      <c r="L22" s="249">
        <v>52</v>
      </c>
    </row>
    <row r="23" spans="2:12" x14ac:dyDescent="0.2">
      <c r="D23" s="219" t="s">
        <v>193</v>
      </c>
      <c r="E23" s="247">
        <v>54</v>
      </c>
      <c r="F23" s="247">
        <v>54</v>
      </c>
      <c r="G23" s="247">
        <v>54</v>
      </c>
      <c r="H23" s="247">
        <v>54</v>
      </c>
      <c r="I23" s="248">
        <v>231</v>
      </c>
      <c r="J23" s="249">
        <v>223</v>
      </c>
      <c r="K23" s="249">
        <v>216</v>
      </c>
      <c r="L23" s="249">
        <v>211</v>
      </c>
    </row>
    <row r="24" spans="2:12" x14ac:dyDescent="0.2">
      <c r="D24" s="219" t="s">
        <v>194</v>
      </c>
      <c r="E24" s="247">
        <v>1</v>
      </c>
      <c r="F24" s="247">
        <v>1</v>
      </c>
      <c r="G24" s="247">
        <v>1</v>
      </c>
      <c r="H24" s="247">
        <v>1</v>
      </c>
      <c r="I24" s="248">
        <v>0</v>
      </c>
      <c r="J24" s="249">
        <v>0</v>
      </c>
      <c r="K24" s="249">
        <v>2</v>
      </c>
      <c r="L24" s="249">
        <v>1</v>
      </c>
    </row>
    <row r="25" spans="2:12" x14ac:dyDescent="0.2">
      <c r="D25" s="219" t="s">
        <v>195</v>
      </c>
      <c r="E25" s="247">
        <v>2</v>
      </c>
      <c r="F25" s="247">
        <v>2</v>
      </c>
      <c r="G25" s="247">
        <v>2</v>
      </c>
      <c r="H25" s="247">
        <v>2</v>
      </c>
      <c r="I25" s="248">
        <v>19</v>
      </c>
      <c r="J25" s="249">
        <v>18</v>
      </c>
      <c r="K25" s="249">
        <v>18</v>
      </c>
      <c r="L25" s="249">
        <v>18</v>
      </c>
    </row>
    <row r="26" spans="2:12" x14ac:dyDescent="0.2">
      <c r="D26" s="219" t="s">
        <v>196</v>
      </c>
      <c r="E26" s="247">
        <v>2</v>
      </c>
      <c r="F26" s="247">
        <v>1</v>
      </c>
      <c r="G26" s="247">
        <v>1</v>
      </c>
      <c r="H26" s="247">
        <v>1</v>
      </c>
      <c r="I26" s="248">
        <v>0</v>
      </c>
      <c r="J26" s="249">
        <v>0</v>
      </c>
      <c r="K26" s="249">
        <v>0</v>
      </c>
      <c r="L26" s="249">
        <v>0</v>
      </c>
    </row>
    <row r="27" spans="2:12" x14ac:dyDescent="0.2">
      <c r="D27" s="219" t="s">
        <v>189</v>
      </c>
      <c r="E27" s="247">
        <v>7</v>
      </c>
      <c r="F27" s="247">
        <v>7</v>
      </c>
      <c r="G27" s="247">
        <v>7</v>
      </c>
      <c r="H27" s="247">
        <v>6</v>
      </c>
      <c r="I27" s="248">
        <v>8</v>
      </c>
      <c r="J27" s="249">
        <v>8</v>
      </c>
      <c r="K27" s="249">
        <v>10</v>
      </c>
      <c r="L27" s="249">
        <v>11</v>
      </c>
    </row>
    <row r="28" spans="2:12" x14ac:dyDescent="0.2">
      <c r="D28" s="219"/>
      <c r="E28" s="247"/>
      <c r="F28" s="247"/>
      <c r="G28" s="247"/>
      <c r="H28" s="247"/>
      <c r="I28" s="248"/>
      <c r="J28" s="249"/>
      <c r="K28" s="249"/>
      <c r="L28" s="249"/>
    </row>
    <row r="29" spans="2:12" x14ac:dyDescent="0.2">
      <c r="D29" s="219" t="s">
        <v>190</v>
      </c>
      <c r="E29" s="247">
        <v>5</v>
      </c>
      <c r="F29" s="247">
        <v>5</v>
      </c>
      <c r="G29" s="247">
        <v>4</v>
      </c>
      <c r="H29" s="247">
        <v>4</v>
      </c>
      <c r="I29" s="252">
        <v>0</v>
      </c>
      <c r="J29" s="253">
        <v>0</v>
      </c>
      <c r="K29" s="253">
        <v>0</v>
      </c>
      <c r="L29" s="253">
        <v>0</v>
      </c>
    </row>
    <row r="30" spans="2:12" x14ac:dyDescent="0.2">
      <c r="D30" s="219" t="s">
        <v>197</v>
      </c>
      <c r="E30" s="247">
        <v>5</v>
      </c>
      <c r="F30" s="247">
        <v>5</v>
      </c>
      <c r="G30" s="247">
        <v>5</v>
      </c>
      <c r="H30" s="247">
        <v>5</v>
      </c>
      <c r="I30" s="250">
        <v>0</v>
      </c>
      <c r="J30" s="251">
        <v>0</v>
      </c>
      <c r="K30" s="251">
        <v>0</v>
      </c>
      <c r="L30" s="251">
        <v>0</v>
      </c>
    </row>
    <row r="31" spans="2:12" x14ac:dyDescent="0.2">
      <c r="D31" s="219" t="s">
        <v>198</v>
      </c>
      <c r="E31" s="247">
        <v>0</v>
      </c>
      <c r="F31" s="247">
        <v>0</v>
      </c>
      <c r="G31" s="247">
        <v>0</v>
      </c>
      <c r="H31" s="247">
        <v>0</v>
      </c>
      <c r="I31" s="250">
        <v>0</v>
      </c>
      <c r="J31" s="251">
        <v>0</v>
      </c>
      <c r="K31" s="251">
        <v>0</v>
      </c>
      <c r="L31" s="251">
        <v>0</v>
      </c>
    </row>
    <row r="32" spans="2:12" x14ac:dyDescent="0.2">
      <c r="D32" s="219" t="s">
        <v>322</v>
      </c>
      <c r="E32" s="247">
        <v>14</v>
      </c>
      <c r="F32" s="247">
        <v>14</v>
      </c>
      <c r="G32" s="247">
        <v>13</v>
      </c>
      <c r="H32" s="247">
        <v>12</v>
      </c>
      <c r="I32" s="252">
        <v>511</v>
      </c>
      <c r="J32" s="253">
        <v>493</v>
      </c>
      <c r="K32" s="253">
        <v>480</v>
      </c>
      <c r="L32" s="253">
        <v>490</v>
      </c>
    </row>
    <row r="33" spans="2:12" ht="18" thickBot="1" x14ac:dyDescent="0.2">
      <c r="B33" s="148"/>
      <c r="C33" s="148"/>
      <c r="D33" s="180"/>
      <c r="E33" s="148"/>
      <c r="F33" s="148"/>
      <c r="G33" s="148"/>
      <c r="H33" s="148"/>
      <c r="I33" s="148"/>
      <c r="J33" s="148"/>
      <c r="K33" s="148"/>
      <c r="L33" s="148"/>
    </row>
    <row r="34" spans="2:12" x14ac:dyDescent="0.2">
      <c r="E34" s="224" t="s">
        <v>104</v>
      </c>
    </row>
    <row r="37" spans="2:12" ht="18" thickBot="1" x14ac:dyDescent="0.25">
      <c r="B37" s="148"/>
      <c r="C37" s="148"/>
      <c r="D37" s="148"/>
      <c r="E37" s="149" t="s">
        <v>199</v>
      </c>
      <c r="F37" s="148"/>
      <c r="G37" s="148"/>
      <c r="H37" s="148"/>
      <c r="I37" s="148"/>
      <c r="J37" s="148"/>
      <c r="K37" s="148"/>
      <c r="L37" s="315" t="s">
        <v>200</v>
      </c>
    </row>
    <row r="38" spans="2:12" x14ac:dyDescent="0.2">
      <c r="E38" s="211"/>
      <c r="F38" s="387" t="s">
        <v>323</v>
      </c>
      <c r="G38" s="387"/>
      <c r="H38" s="156"/>
      <c r="I38" s="211"/>
      <c r="J38" s="387" t="s">
        <v>324</v>
      </c>
      <c r="K38" s="387"/>
      <c r="L38" s="156"/>
    </row>
    <row r="39" spans="2:12" x14ac:dyDescent="0.2">
      <c r="E39" s="365" t="s">
        <v>375</v>
      </c>
      <c r="F39" s="365" t="s">
        <v>576</v>
      </c>
      <c r="G39" s="365" t="s">
        <v>403</v>
      </c>
      <c r="H39" s="365" t="s">
        <v>574</v>
      </c>
      <c r="I39" s="365" t="s">
        <v>375</v>
      </c>
      <c r="J39" s="365" t="s">
        <v>576</v>
      </c>
      <c r="K39" s="365" t="s">
        <v>403</v>
      </c>
      <c r="L39" s="365" t="s">
        <v>574</v>
      </c>
    </row>
    <row r="40" spans="2:12" x14ac:dyDescent="0.2">
      <c r="B40" s="156"/>
      <c r="C40" s="156"/>
      <c r="D40" s="156"/>
      <c r="E40" s="366" t="s">
        <v>387</v>
      </c>
      <c r="F40" s="366" t="s">
        <v>575</v>
      </c>
      <c r="G40" s="366" t="s">
        <v>430</v>
      </c>
      <c r="H40" s="366" t="s">
        <v>577</v>
      </c>
      <c r="I40" s="366" t="s">
        <v>387</v>
      </c>
      <c r="J40" s="366" t="s">
        <v>575</v>
      </c>
      <c r="K40" s="366" t="s">
        <v>430</v>
      </c>
      <c r="L40" s="366" t="s">
        <v>577</v>
      </c>
    </row>
    <row r="41" spans="2:12" x14ac:dyDescent="0.15">
      <c r="D41" s="212"/>
      <c r="E41" s="111"/>
      <c r="F41" s="111"/>
    </row>
    <row r="42" spans="2:12" s="106" customFormat="1" x14ac:dyDescent="0.2">
      <c r="B42" s="147" t="s">
        <v>325</v>
      </c>
      <c r="C42" s="210"/>
      <c r="D42" s="213"/>
      <c r="E42" s="214">
        <v>19570</v>
      </c>
      <c r="F42" s="214">
        <v>16864</v>
      </c>
      <c r="G42" s="214">
        <v>15164</v>
      </c>
      <c r="H42" s="214">
        <v>19762</v>
      </c>
      <c r="I42" s="210">
        <v>368845</v>
      </c>
      <c r="J42" s="210">
        <v>363573</v>
      </c>
      <c r="K42" s="93">
        <v>358817</v>
      </c>
      <c r="L42" s="93">
        <v>354918</v>
      </c>
    </row>
    <row r="43" spans="2:12" x14ac:dyDescent="0.15">
      <c r="D43" s="215"/>
      <c r="E43" s="111"/>
      <c r="F43" s="111"/>
      <c r="G43" s="111"/>
      <c r="H43" s="111"/>
      <c r="K43" s="216"/>
      <c r="L43" s="216"/>
    </row>
    <row r="44" spans="2:12" x14ac:dyDescent="0.2">
      <c r="B44" s="217"/>
      <c r="C44" s="146" t="s">
        <v>186</v>
      </c>
      <c r="D44" s="218"/>
      <c r="E44" s="177">
        <v>4726</v>
      </c>
      <c r="F44" s="177">
        <v>7113</v>
      </c>
      <c r="G44" s="177">
        <v>6070</v>
      </c>
      <c r="H44" s="177">
        <v>8610</v>
      </c>
      <c r="I44" s="217">
        <v>143753</v>
      </c>
      <c r="J44" s="217">
        <v>140569</v>
      </c>
      <c r="K44" s="96">
        <v>138352</v>
      </c>
      <c r="L44" s="96">
        <v>137301</v>
      </c>
    </row>
    <row r="45" spans="2:12" x14ac:dyDescent="0.2">
      <c r="D45" s="219" t="s">
        <v>187</v>
      </c>
      <c r="E45" s="220">
        <v>2503</v>
      </c>
      <c r="F45" s="220">
        <v>3546</v>
      </c>
      <c r="G45" s="220">
        <v>3468</v>
      </c>
      <c r="H45" s="220">
        <v>3777</v>
      </c>
      <c r="I45" s="179">
        <v>83944</v>
      </c>
      <c r="J45" s="179">
        <v>81929</v>
      </c>
      <c r="K45" s="97">
        <v>80362</v>
      </c>
      <c r="L45" s="97">
        <v>78055</v>
      </c>
    </row>
    <row r="46" spans="2:12" x14ac:dyDescent="0.2">
      <c r="D46" s="219" t="s">
        <v>17</v>
      </c>
      <c r="E46" s="220">
        <v>556</v>
      </c>
      <c r="F46" s="220">
        <v>653</v>
      </c>
      <c r="G46" s="220">
        <v>122</v>
      </c>
      <c r="H46" s="220">
        <v>136</v>
      </c>
      <c r="I46" s="179">
        <v>12462</v>
      </c>
      <c r="J46" s="179">
        <v>12292</v>
      </c>
      <c r="K46" s="97">
        <v>11566</v>
      </c>
      <c r="L46" s="97">
        <v>10824</v>
      </c>
    </row>
    <row r="47" spans="2:12" x14ac:dyDescent="0.2">
      <c r="D47" s="219" t="s">
        <v>188</v>
      </c>
      <c r="E47" s="220">
        <v>1667</v>
      </c>
      <c r="F47" s="220">
        <v>2913</v>
      </c>
      <c r="G47" s="220">
        <v>2481</v>
      </c>
      <c r="H47" s="220">
        <v>4697</v>
      </c>
      <c r="I47" s="179">
        <v>47183</v>
      </c>
      <c r="J47" s="179">
        <v>46207</v>
      </c>
      <c r="K47" s="97">
        <v>46306</v>
      </c>
      <c r="L47" s="97">
        <v>48329</v>
      </c>
    </row>
    <row r="48" spans="2:12" x14ac:dyDescent="0.2">
      <c r="D48" s="219" t="s">
        <v>189</v>
      </c>
      <c r="E48" s="247">
        <v>0</v>
      </c>
      <c r="F48" s="247">
        <v>0</v>
      </c>
      <c r="G48" s="247">
        <v>0</v>
      </c>
      <c r="H48" s="247">
        <v>0</v>
      </c>
      <c r="I48" s="179">
        <v>164</v>
      </c>
      <c r="J48" s="179">
        <v>141</v>
      </c>
      <c r="K48" s="97">
        <v>117</v>
      </c>
      <c r="L48" s="97">
        <v>93</v>
      </c>
    </row>
    <row r="49" spans="2:12" x14ac:dyDescent="0.2">
      <c r="D49" s="219" t="s">
        <v>190</v>
      </c>
      <c r="E49" s="247">
        <v>0</v>
      </c>
      <c r="F49" s="247">
        <v>0</v>
      </c>
      <c r="G49" s="247">
        <v>0</v>
      </c>
      <c r="H49" s="247">
        <v>0</v>
      </c>
      <c r="I49" s="247">
        <v>0</v>
      </c>
      <c r="J49" s="247">
        <v>0</v>
      </c>
      <c r="K49" s="247">
        <v>0</v>
      </c>
      <c r="L49" s="247">
        <v>0</v>
      </c>
    </row>
    <row r="50" spans="2:12" x14ac:dyDescent="0.2">
      <c r="D50" s="219"/>
      <c r="E50" s="225"/>
      <c r="F50" s="225"/>
      <c r="G50" s="225"/>
      <c r="H50" s="225"/>
      <c r="I50" s="221"/>
      <c r="J50" s="221"/>
      <c r="K50" s="98"/>
      <c r="L50" s="98"/>
    </row>
    <row r="51" spans="2:12" x14ac:dyDescent="0.2">
      <c r="B51" s="217"/>
      <c r="C51" s="146" t="s">
        <v>191</v>
      </c>
      <c r="D51" s="218"/>
      <c r="E51" s="177">
        <v>14843</v>
      </c>
      <c r="F51" s="177">
        <v>9751</v>
      </c>
      <c r="G51" s="177">
        <v>9093</v>
      </c>
      <c r="H51" s="177">
        <v>11152</v>
      </c>
      <c r="I51" s="177">
        <v>225092</v>
      </c>
      <c r="J51" s="177">
        <v>223004</v>
      </c>
      <c r="K51" s="96">
        <v>220464</v>
      </c>
      <c r="L51" s="96">
        <v>217617</v>
      </c>
    </row>
    <row r="52" spans="2:12" x14ac:dyDescent="0.2">
      <c r="D52" s="219" t="s">
        <v>192</v>
      </c>
      <c r="E52" s="220">
        <v>759</v>
      </c>
      <c r="F52" s="220">
        <v>553</v>
      </c>
      <c r="G52" s="220">
        <v>847</v>
      </c>
      <c r="H52" s="220">
        <v>1280</v>
      </c>
      <c r="I52" s="179">
        <v>17394</v>
      </c>
      <c r="J52" s="179">
        <v>16983</v>
      </c>
      <c r="K52" s="97">
        <v>16947</v>
      </c>
      <c r="L52" s="97">
        <v>16938</v>
      </c>
    </row>
    <row r="53" spans="2:12" x14ac:dyDescent="0.2">
      <c r="D53" s="219" t="s">
        <v>193</v>
      </c>
      <c r="E53" s="220">
        <v>14084</v>
      </c>
      <c r="F53" s="220">
        <v>9163</v>
      </c>
      <c r="G53" s="220">
        <v>8211</v>
      </c>
      <c r="H53" s="220">
        <v>7877</v>
      </c>
      <c r="I53" s="179">
        <v>187289</v>
      </c>
      <c r="J53" s="179">
        <v>188448</v>
      </c>
      <c r="K53" s="97">
        <v>188549</v>
      </c>
      <c r="L53" s="97">
        <v>188016</v>
      </c>
    </row>
    <row r="54" spans="2:12" x14ac:dyDescent="0.2">
      <c r="D54" s="219" t="s">
        <v>194</v>
      </c>
      <c r="E54" s="247">
        <v>0</v>
      </c>
      <c r="F54" s="247">
        <v>0</v>
      </c>
      <c r="G54" s="247">
        <v>0</v>
      </c>
      <c r="H54" s="247">
        <v>0</v>
      </c>
      <c r="I54" s="247">
        <v>0</v>
      </c>
      <c r="J54" s="247">
        <v>0</v>
      </c>
      <c r="K54" s="247">
        <v>0</v>
      </c>
      <c r="L54" s="247">
        <v>0</v>
      </c>
    </row>
    <row r="55" spans="2:12" x14ac:dyDescent="0.2">
      <c r="D55" s="219" t="s">
        <v>195</v>
      </c>
      <c r="E55" s="225">
        <v>0</v>
      </c>
      <c r="F55" s="247">
        <v>0</v>
      </c>
      <c r="G55" s="247">
        <v>0</v>
      </c>
      <c r="H55" s="247">
        <v>8</v>
      </c>
      <c r="I55" s="179">
        <v>534</v>
      </c>
      <c r="J55" s="179">
        <v>545</v>
      </c>
      <c r="K55" s="97">
        <v>501</v>
      </c>
      <c r="L55" s="97">
        <v>460</v>
      </c>
    </row>
    <row r="56" spans="2:12" x14ac:dyDescent="0.2">
      <c r="D56" s="219" t="s">
        <v>196</v>
      </c>
      <c r="E56" s="247">
        <v>0</v>
      </c>
      <c r="F56" s="247">
        <v>0</v>
      </c>
      <c r="G56" s="247">
        <v>0</v>
      </c>
      <c r="H56" s="247">
        <v>0</v>
      </c>
      <c r="I56" s="179">
        <v>0</v>
      </c>
      <c r="J56" s="247">
        <v>0</v>
      </c>
      <c r="K56" s="247">
        <v>0</v>
      </c>
      <c r="L56" s="247">
        <v>0</v>
      </c>
    </row>
    <row r="57" spans="2:12" x14ac:dyDescent="0.2">
      <c r="D57" s="219" t="s">
        <v>189</v>
      </c>
      <c r="E57" s="247">
        <v>0</v>
      </c>
      <c r="F57" s="247">
        <v>35</v>
      </c>
      <c r="G57" s="225">
        <v>35</v>
      </c>
      <c r="H57" s="225">
        <v>35</v>
      </c>
      <c r="I57" s="179">
        <v>219</v>
      </c>
      <c r="J57" s="179">
        <v>230</v>
      </c>
      <c r="K57" s="97">
        <v>166</v>
      </c>
      <c r="L57" s="97">
        <v>186</v>
      </c>
    </row>
    <row r="58" spans="2:12" x14ac:dyDescent="0.2">
      <c r="D58" s="219"/>
      <c r="E58" s="225"/>
      <c r="F58" s="225"/>
      <c r="G58" s="225"/>
      <c r="H58" s="225"/>
      <c r="I58" s="179"/>
      <c r="J58" s="179"/>
      <c r="K58" s="97"/>
      <c r="L58" s="97"/>
    </row>
    <row r="59" spans="2:12" x14ac:dyDescent="0.2">
      <c r="D59" s="219" t="s">
        <v>190</v>
      </c>
      <c r="E59" s="247">
        <v>0</v>
      </c>
      <c r="F59" s="247">
        <v>0</v>
      </c>
      <c r="G59" s="247">
        <v>0</v>
      </c>
      <c r="H59" s="247">
        <v>1948</v>
      </c>
      <c r="I59" s="179">
        <v>15662</v>
      </c>
      <c r="J59" s="179">
        <v>13410</v>
      </c>
      <c r="K59" s="97">
        <v>11502</v>
      </c>
      <c r="L59" s="97">
        <v>9772</v>
      </c>
    </row>
    <row r="60" spans="2:12" x14ac:dyDescent="0.2">
      <c r="D60" s="219" t="s">
        <v>197</v>
      </c>
      <c r="E60" s="247">
        <v>0</v>
      </c>
      <c r="F60" s="247">
        <v>0</v>
      </c>
      <c r="G60" s="247">
        <v>0</v>
      </c>
      <c r="H60" s="247">
        <v>4</v>
      </c>
      <c r="I60" s="179">
        <v>1723</v>
      </c>
      <c r="J60" s="179">
        <v>1361</v>
      </c>
      <c r="K60" s="97">
        <v>982</v>
      </c>
      <c r="L60" s="97">
        <v>635</v>
      </c>
    </row>
    <row r="61" spans="2:12" x14ac:dyDescent="0.2">
      <c r="D61" s="219" t="s">
        <v>198</v>
      </c>
      <c r="E61" s="247">
        <v>0</v>
      </c>
      <c r="F61" s="247">
        <v>0</v>
      </c>
      <c r="G61" s="247">
        <v>0</v>
      </c>
      <c r="H61" s="247">
        <v>0</v>
      </c>
      <c r="I61" s="247">
        <v>0</v>
      </c>
      <c r="J61" s="247">
        <v>0</v>
      </c>
      <c r="K61" s="247">
        <v>0</v>
      </c>
      <c r="L61" s="247">
        <v>0</v>
      </c>
    </row>
    <row r="62" spans="2:12" x14ac:dyDescent="0.2">
      <c r="D62" s="219" t="s">
        <v>322</v>
      </c>
      <c r="E62" s="247">
        <v>0</v>
      </c>
      <c r="F62" s="247">
        <v>0</v>
      </c>
      <c r="G62" s="247">
        <v>0</v>
      </c>
      <c r="H62" s="247">
        <v>0</v>
      </c>
      <c r="I62" s="222">
        <v>2271</v>
      </c>
      <c r="J62" s="222">
        <v>2028</v>
      </c>
      <c r="K62" s="223">
        <v>1817</v>
      </c>
      <c r="L62" s="223">
        <v>1610</v>
      </c>
    </row>
    <row r="63" spans="2:12" ht="18" thickBot="1" x14ac:dyDescent="0.2">
      <c r="B63" s="148"/>
      <c r="C63" s="148"/>
      <c r="D63" s="180"/>
      <c r="E63" s="148"/>
      <c r="F63" s="148"/>
      <c r="G63" s="148"/>
      <c r="H63" s="148"/>
      <c r="I63" s="148"/>
      <c r="J63" s="148"/>
      <c r="K63" s="148"/>
      <c r="L63" s="148"/>
    </row>
    <row r="64" spans="2:12" x14ac:dyDescent="0.2">
      <c r="E64" s="224" t="s">
        <v>104</v>
      </c>
    </row>
    <row r="65" spans="1:1" x14ac:dyDescent="0.2">
      <c r="A65" s="146"/>
    </row>
  </sheetData>
  <mergeCells count="5">
    <mergeCell ref="B6:L6"/>
    <mergeCell ref="F8:G8"/>
    <mergeCell ref="J8:K8"/>
    <mergeCell ref="F38:G38"/>
    <mergeCell ref="J38:K38"/>
  </mergeCells>
  <phoneticPr fontId="2"/>
  <pageMargins left="0.59055118110236227" right="0.78740157480314965" top="0.98425196850393704" bottom="0.98425196850393704" header="0.51181102362204722" footer="0.51181102362204722"/>
  <pageSetup paperSize="9" scale="59" orientation="portrait" r:id="rId1"/>
  <headerFooter alignWithMargins="0"/>
  <ignoredErrors>
    <ignoredError sqref="E40:L40 E10:L1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0"/>
  <sheetViews>
    <sheetView view="pageBreakPreview" topLeftCell="A40" zoomScale="75" zoomScaleNormal="75" zoomScaleSheetLayoutView="75" workbookViewId="0">
      <selection activeCell="F25" sqref="F25"/>
    </sheetView>
  </sheetViews>
  <sheetFormatPr defaultColWidth="12.125" defaultRowHeight="17.25" x14ac:dyDescent="0.15"/>
  <cols>
    <col min="1" max="1" width="13.375" style="81" customWidth="1"/>
    <col min="2" max="3" width="5.875" style="81" customWidth="1"/>
    <col min="4" max="4" width="17" style="81" customWidth="1"/>
    <col min="5" max="6" width="13.375" style="81" customWidth="1"/>
    <col min="7" max="7" width="14.625" style="81" customWidth="1"/>
    <col min="8" max="10" width="13.375" style="81" customWidth="1"/>
    <col min="11" max="12" width="13" style="81" bestFit="1" customWidth="1"/>
    <col min="13" max="16384" width="12.125" style="81"/>
  </cols>
  <sheetData>
    <row r="1" spans="1:13" x14ac:dyDescent="0.2">
      <c r="A1" s="181"/>
    </row>
    <row r="5" spans="1:13" x14ac:dyDescent="0.15">
      <c r="E5" s="226"/>
      <c r="F5" s="226"/>
      <c r="K5" s="226"/>
    </row>
    <row r="6" spans="1:13" x14ac:dyDescent="0.2">
      <c r="B6" s="386" t="s">
        <v>523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</row>
    <row r="7" spans="1:13" ht="18" thickBot="1" x14ac:dyDescent="0.25">
      <c r="B7" s="142"/>
      <c r="C7" s="142"/>
      <c r="D7" s="142"/>
      <c r="E7" s="304" t="s">
        <v>202</v>
      </c>
      <c r="F7" s="142"/>
      <c r="G7" s="142"/>
      <c r="H7" s="142"/>
      <c r="I7" s="142"/>
      <c r="J7" s="142"/>
      <c r="L7" s="199" t="s">
        <v>204</v>
      </c>
    </row>
    <row r="8" spans="1:13" x14ac:dyDescent="0.2">
      <c r="E8" s="228"/>
      <c r="F8" s="186"/>
      <c r="G8" s="391" t="s">
        <v>492</v>
      </c>
      <c r="H8" s="391"/>
      <c r="I8" s="186"/>
      <c r="J8" s="186"/>
      <c r="K8" s="390" t="s">
        <v>493</v>
      </c>
      <c r="L8" s="391"/>
    </row>
    <row r="9" spans="1:13" x14ac:dyDescent="0.15">
      <c r="E9" s="188"/>
      <c r="F9" s="186"/>
      <c r="G9" s="188"/>
      <c r="H9" s="186"/>
      <c r="I9" s="186"/>
      <c r="J9" s="186"/>
      <c r="K9" s="188"/>
      <c r="L9" s="188"/>
    </row>
    <row r="10" spans="1:13" x14ac:dyDescent="0.2">
      <c r="B10" s="186"/>
      <c r="C10" s="186"/>
      <c r="D10" s="186"/>
      <c r="E10" s="187" t="s">
        <v>494</v>
      </c>
      <c r="F10" s="187" t="s">
        <v>495</v>
      </c>
      <c r="G10" s="187" t="s">
        <v>496</v>
      </c>
      <c r="H10" s="187" t="s">
        <v>497</v>
      </c>
      <c r="I10" s="187" t="s">
        <v>203</v>
      </c>
      <c r="J10" s="187" t="s">
        <v>498</v>
      </c>
      <c r="K10" s="187" t="s">
        <v>499</v>
      </c>
      <c r="L10" s="187" t="s">
        <v>500</v>
      </c>
    </row>
    <row r="11" spans="1:13" x14ac:dyDescent="0.15">
      <c r="E11" s="188"/>
    </row>
    <row r="12" spans="1:13" x14ac:dyDescent="0.2">
      <c r="B12" s="388" t="s">
        <v>247</v>
      </c>
      <c r="C12" s="388"/>
      <c r="D12" s="392"/>
      <c r="E12" s="188">
        <v>83133</v>
      </c>
      <c r="F12" s="81">
        <v>68078</v>
      </c>
      <c r="G12" s="81">
        <v>83644</v>
      </c>
      <c r="H12" s="81">
        <v>30902</v>
      </c>
      <c r="I12" s="81">
        <v>9758</v>
      </c>
      <c r="J12" s="81">
        <v>9594</v>
      </c>
      <c r="K12" s="81">
        <v>41926</v>
      </c>
      <c r="L12" s="81">
        <v>54951</v>
      </c>
      <c r="M12" s="81" t="s">
        <v>201</v>
      </c>
    </row>
    <row r="13" spans="1:13" x14ac:dyDescent="0.2">
      <c r="B13" s="388" t="s">
        <v>275</v>
      </c>
      <c r="C13" s="388"/>
      <c r="D13" s="392"/>
      <c r="E13" s="188">
        <v>85290</v>
      </c>
      <c r="F13" s="81">
        <v>69734</v>
      </c>
      <c r="G13" s="144">
        <v>83596</v>
      </c>
      <c r="H13" s="144">
        <v>30709</v>
      </c>
      <c r="I13" s="144">
        <v>9777</v>
      </c>
      <c r="J13" s="144">
        <v>9479</v>
      </c>
      <c r="K13" s="144">
        <v>49950</v>
      </c>
      <c r="L13" s="81">
        <v>64678</v>
      </c>
    </row>
    <row r="14" spans="1:13" x14ac:dyDescent="0.2">
      <c r="B14" s="388" t="s">
        <v>326</v>
      </c>
      <c r="C14" s="388"/>
      <c r="D14" s="389"/>
      <c r="E14" s="75">
        <v>92268</v>
      </c>
      <c r="F14" s="80">
        <v>73238</v>
      </c>
      <c r="G14" s="76">
        <v>83946</v>
      </c>
      <c r="H14" s="76">
        <v>31359</v>
      </c>
      <c r="I14" s="76">
        <v>9614</v>
      </c>
      <c r="J14" s="76">
        <v>8947</v>
      </c>
      <c r="K14" s="76">
        <v>42696</v>
      </c>
      <c r="L14" s="80">
        <v>57650</v>
      </c>
    </row>
    <row r="15" spans="1:13" x14ac:dyDescent="0.2">
      <c r="B15" s="388" t="s">
        <v>370</v>
      </c>
      <c r="C15" s="388"/>
      <c r="D15" s="389"/>
      <c r="E15" s="75">
        <v>92203</v>
      </c>
      <c r="F15" s="76">
        <v>71966</v>
      </c>
      <c r="G15" s="76">
        <v>83942</v>
      </c>
      <c r="H15" s="76">
        <v>30856</v>
      </c>
      <c r="I15" s="76">
        <v>9760</v>
      </c>
      <c r="J15" s="76">
        <v>8540</v>
      </c>
      <c r="K15" s="76">
        <v>37656</v>
      </c>
      <c r="L15" s="76">
        <v>51993</v>
      </c>
    </row>
    <row r="16" spans="1:13" x14ac:dyDescent="0.2">
      <c r="B16" s="388" t="s">
        <v>388</v>
      </c>
      <c r="C16" s="388"/>
      <c r="D16" s="389"/>
      <c r="E16" s="75">
        <v>95262</v>
      </c>
      <c r="F16" s="76">
        <v>74683</v>
      </c>
      <c r="G16" s="76">
        <v>82878</v>
      </c>
      <c r="H16" s="76">
        <v>27235</v>
      </c>
      <c r="I16" s="76">
        <v>9560</v>
      </c>
      <c r="J16" s="76">
        <v>8150</v>
      </c>
      <c r="K16" s="76">
        <v>33640</v>
      </c>
      <c r="L16" s="76">
        <v>49425</v>
      </c>
    </row>
    <row r="17" spans="2:13" x14ac:dyDescent="0.2">
      <c r="B17" s="388"/>
      <c r="C17" s="388"/>
      <c r="D17" s="389"/>
      <c r="E17" s="75"/>
      <c r="F17" s="76"/>
      <c r="G17" s="76"/>
      <c r="H17" s="76"/>
      <c r="I17" s="76"/>
      <c r="J17" s="76"/>
      <c r="K17" s="76"/>
      <c r="L17" s="76"/>
    </row>
    <row r="18" spans="2:13" x14ac:dyDescent="0.2">
      <c r="B18" s="388" t="s">
        <v>432</v>
      </c>
      <c r="C18" s="388"/>
      <c r="D18" s="389"/>
      <c r="E18" s="75">
        <v>91600</v>
      </c>
      <c r="F18" s="76">
        <v>70772</v>
      </c>
      <c r="G18" s="76">
        <v>83594</v>
      </c>
      <c r="H18" s="76">
        <v>31035</v>
      </c>
      <c r="I18" s="76">
        <v>9050</v>
      </c>
      <c r="J18" s="76">
        <v>7904</v>
      </c>
      <c r="K18" s="76">
        <v>31198</v>
      </c>
      <c r="L18" s="76">
        <v>47280</v>
      </c>
    </row>
    <row r="19" spans="2:13" x14ac:dyDescent="0.2">
      <c r="B19" s="388" t="s">
        <v>580</v>
      </c>
      <c r="C19" s="388"/>
      <c r="D19" s="389"/>
      <c r="E19" s="75">
        <v>92973</v>
      </c>
      <c r="F19" s="76">
        <v>72128</v>
      </c>
      <c r="G19" s="76">
        <v>83805</v>
      </c>
      <c r="H19" s="76">
        <v>31184</v>
      </c>
      <c r="I19" s="76">
        <v>9144</v>
      </c>
      <c r="J19" s="76">
        <v>7560</v>
      </c>
      <c r="K19" s="76">
        <v>35269</v>
      </c>
      <c r="L19" s="76">
        <v>52508</v>
      </c>
    </row>
    <row r="20" spans="2:13" x14ac:dyDescent="0.15">
      <c r="E20" s="75"/>
      <c r="F20" s="76"/>
      <c r="G20" s="76"/>
      <c r="H20" s="76"/>
      <c r="I20" s="76"/>
      <c r="J20" s="76"/>
      <c r="K20" s="76"/>
      <c r="L20" s="76"/>
    </row>
    <row r="21" spans="2:13" x14ac:dyDescent="0.2">
      <c r="C21" s="181" t="s">
        <v>186</v>
      </c>
      <c r="E21" s="94">
        <v>70967</v>
      </c>
      <c r="F21" s="95">
        <v>61576</v>
      </c>
      <c r="G21" s="95">
        <v>68235</v>
      </c>
      <c r="H21" s="95">
        <v>27850</v>
      </c>
      <c r="I21" s="95">
        <v>9144</v>
      </c>
      <c r="J21" s="95">
        <v>2912</v>
      </c>
      <c r="K21" s="95">
        <v>14617</v>
      </c>
      <c r="L21" s="95">
        <v>25487</v>
      </c>
    </row>
    <row r="22" spans="2:13" x14ac:dyDescent="0.2">
      <c r="D22" s="181" t="s">
        <v>187</v>
      </c>
      <c r="E22" s="87">
        <v>18761</v>
      </c>
      <c r="F22" s="88">
        <v>17585</v>
      </c>
      <c r="G22" s="88">
        <v>16853</v>
      </c>
      <c r="H22" s="88">
        <v>3052</v>
      </c>
      <c r="I22" s="230">
        <v>6194</v>
      </c>
      <c r="J22" s="88">
        <v>1834</v>
      </c>
      <c r="K22" s="88">
        <v>5453</v>
      </c>
      <c r="L22" s="88">
        <v>13899</v>
      </c>
    </row>
    <row r="23" spans="2:13" x14ac:dyDescent="0.2">
      <c r="D23" s="181" t="s">
        <v>17</v>
      </c>
      <c r="E23" s="87">
        <v>2117</v>
      </c>
      <c r="F23" s="88">
        <v>2097</v>
      </c>
      <c r="G23" s="88">
        <v>1513</v>
      </c>
      <c r="H23" s="88">
        <v>259</v>
      </c>
      <c r="I23" s="230">
        <v>487</v>
      </c>
      <c r="J23" s="88">
        <v>173</v>
      </c>
      <c r="K23" s="88">
        <v>172</v>
      </c>
      <c r="L23" s="88">
        <v>1235</v>
      </c>
    </row>
    <row r="24" spans="2:13" x14ac:dyDescent="0.2">
      <c r="D24" s="181" t="s">
        <v>188</v>
      </c>
      <c r="E24" s="87">
        <v>49974</v>
      </c>
      <c r="F24" s="88">
        <v>41811</v>
      </c>
      <c r="G24" s="88">
        <v>49744</v>
      </c>
      <c r="H24" s="88">
        <v>24519</v>
      </c>
      <c r="I24" s="230">
        <v>2442</v>
      </c>
      <c r="J24" s="88">
        <v>902</v>
      </c>
      <c r="K24" s="88">
        <v>8966</v>
      </c>
      <c r="L24" s="88">
        <v>10327</v>
      </c>
    </row>
    <row r="25" spans="2:13" x14ac:dyDescent="0.2">
      <c r="D25" s="181" t="s">
        <v>189</v>
      </c>
      <c r="E25" s="87">
        <v>114</v>
      </c>
      <c r="F25" s="88">
        <v>83</v>
      </c>
      <c r="G25" s="88">
        <v>124</v>
      </c>
      <c r="H25" s="88">
        <v>21</v>
      </c>
      <c r="I25" s="230">
        <v>20</v>
      </c>
      <c r="J25" s="88">
        <v>3</v>
      </c>
      <c r="K25" s="88">
        <v>26</v>
      </c>
      <c r="L25" s="98">
        <v>26</v>
      </c>
    </row>
    <row r="26" spans="2:13" x14ac:dyDescent="0.2">
      <c r="D26" s="181"/>
      <c r="E26" s="87"/>
      <c r="F26" s="90"/>
      <c r="G26" s="90"/>
      <c r="H26" s="90"/>
      <c r="I26" s="90"/>
      <c r="J26" s="90"/>
      <c r="K26" s="90"/>
      <c r="L26" s="88"/>
    </row>
    <row r="27" spans="2:13" x14ac:dyDescent="0.2">
      <c r="C27" s="181" t="s">
        <v>191</v>
      </c>
      <c r="E27" s="94">
        <v>22006</v>
      </c>
      <c r="F27" s="95">
        <v>10552</v>
      </c>
      <c r="G27" s="95">
        <v>15570</v>
      </c>
      <c r="H27" s="95">
        <v>3334</v>
      </c>
      <c r="I27" s="253">
        <v>0</v>
      </c>
      <c r="J27" s="95">
        <v>4648</v>
      </c>
      <c r="K27" s="95">
        <v>20652</v>
      </c>
      <c r="L27" s="95">
        <v>27021</v>
      </c>
    </row>
    <row r="28" spans="2:13" x14ac:dyDescent="0.2">
      <c r="D28" s="181" t="s">
        <v>192</v>
      </c>
      <c r="E28" s="87">
        <v>1834</v>
      </c>
      <c r="F28" s="88">
        <v>1323</v>
      </c>
      <c r="G28" s="88">
        <v>1418</v>
      </c>
      <c r="H28" s="88">
        <v>303</v>
      </c>
      <c r="I28" s="253">
        <v>0</v>
      </c>
      <c r="J28" s="88">
        <v>339</v>
      </c>
      <c r="K28" s="88">
        <v>2924</v>
      </c>
      <c r="L28" s="88">
        <v>3263</v>
      </c>
    </row>
    <row r="29" spans="2:13" x14ac:dyDescent="0.2">
      <c r="D29" s="181" t="s">
        <v>193</v>
      </c>
      <c r="E29" s="87">
        <v>13537</v>
      </c>
      <c r="F29" s="88">
        <v>4854</v>
      </c>
      <c r="G29" s="88">
        <v>9564</v>
      </c>
      <c r="H29" s="88">
        <v>751</v>
      </c>
      <c r="I29" s="253">
        <v>0</v>
      </c>
      <c r="J29" s="88">
        <v>4050</v>
      </c>
      <c r="K29" s="88">
        <v>15567</v>
      </c>
      <c r="L29" s="88">
        <v>18977</v>
      </c>
    </row>
    <row r="30" spans="2:13" x14ac:dyDescent="0.2">
      <c r="D30" s="181" t="s">
        <v>194</v>
      </c>
      <c r="E30" s="87">
        <v>16</v>
      </c>
      <c r="F30" s="88">
        <v>14</v>
      </c>
      <c r="G30" s="88">
        <v>15</v>
      </c>
      <c r="H30" s="88">
        <v>2</v>
      </c>
      <c r="I30" s="253">
        <v>0</v>
      </c>
      <c r="J30" s="253">
        <v>0</v>
      </c>
      <c r="K30" s="253">
        <v>0</v>
      </c>
      <c r="L30" s="253">
        <v>0</v>
      </c>
      <c r="M30" s="144"/>
    </row>
    <row r="31" spans="2:13" x14ac:dyDescent="0.2">
      <c r="D31" s="181" t="s">
        <v>195</v>
      </c>
      <c r="E31" s="87">
        <v>506</v>
      </c>
      <c r="F31" s="88">
        <v>256</v>
      </c>
      <c r="G31" s="88">
        <v>476</v>
      </c>
      <c r="H31" s="88">
        <v>141</v>
      </c>
      <c r="I31" s="253">
        <v>0</v>
      </c>
      <c r="J31" s="88">
        <v>10</v>
      </c>
      <c r="K31" s="88">
        <v>38</v>
      </c>
      <c r="L31" s="88">
        <v>67</v>
      </c>
    </row>
    <row r="32" spans="2:13" x14ac:dyDescent="0.2">
      <c r="D32" s="181" t="s">
        <v>196</v>
      </c>
      <c r="E32" s="87">
        <v>9</v>
      </c>
      <c r="F32" s="88">
        <v>3</v>
      </c>
      <c r="G32" s="88">
        <v>9</v>
      </c>
      <c r="H32" s="253">
        <v>0</v>
      </c>
      <c r="I32" s="253">
        <v>0</v>
      </c>
      <c r="J32" s="253">
        <v>0</v>
      </c>
      <c r="K32" s="253">
        <v>0</v>
      </c>
      <c r="L32" s="253">
        <v>0</v>
      </c>
    </row>
    <row r="33" spans="2:12" x14ac:dyDescent="0.2">
      <c r="D33" s="181" t="s">
        <v>189</v>
      </c>
      <c r="E33" s="87">
        <v>616</v>
      </c>
      <c r="F33" s="88">
        <v>231</v>
      </c>
      <c r="G33" s="88">
        <v>635</v>
      </c>
      <c r="H33" s="88">
        <v>77</v>
      </c>
      <c r="I33" s="253">
        <v>0</v>
      </c>
      <c r="J33" s="88">
        <v>2</v>
      </c>
      <c r="K33" s="88">
        <v>5</v>
      </c>
      <c r="L33" s="88">
        <v>21</v>
      </c>
    </row>
    <row r="34" spans="2:12" x14ac:dyDescent="0.2">
      <c r="D34" s="181" t="s">
        <v>190</v>
      </c>
      <c r="E34" s="87">
        <v>1842</v>
      </c>
      <c r="F34" s="88">
        <v>341</v>
      </c>
      <c r="G34" s="88">
        <v>223</v>
      </c>
      <c r="H34" s="253">
        <v>0</v>
      </c>
      <c r="I34" s="253">
        <v>0</v>
      </c>
      <c r="J34" s="88">
        <v>176</v>
      </c>
      <c r="K34" s="88">
        <v>1950</v>
      </c>
      <c r="L34" s="88">
        <v>4001</v>
      </c>
    </row>
    <row r="35" spans="2:12" x14ac:dyDescent="0.2">
      <c r="D35" s="231" t="s">
        <v>197</v>
      </c>
      <c r="E35" s="87">
        <v>342</v>
      </c>
      <c r="F35" s="88">
        <v>336</v>
      </c>
      <c r="G35" s="88">
        <v>220</v>
      </c>
      <c r="H35" s="253">
        <v>0</v>
      </c>
      <c r="I35" s="253">
        <v>0</v>
      </c>
      <c r="J35" s="88">
        <v>40</v>
      </c>
      <c r="K35" s="88">
        <v>20</v>
      </c>
      <c r="L35" s="88">
        <v>358</v>
      </c>
    </row>
    <row r="36" spans="2:12" x14ac:dyDescent="0.2">
      <c r="B36" s="144"/>
      <c r="C36" s="144"/>
      <c r="D36" s="144" t="s">
        <v>322</v>
      </c>
      <c r="E36" s="87">
        <v>3304</v>
      </c>
      <c r="F36" s="88">
        <v>3193</v>
      </c>
      <c r="G36" s="88">
        <v>3011</v>
      </c>
      <c r="H36" s="88">
        <v>2060</v>
      </c>
      <c r="I36" s="253">
        <v>0</v>
      </c>
      <c r="J36" s="88">
        <v>31</v>
      </c>
      <c r="K36" s="88">
        <v>147</v>
      </c>
      <c r="L36" s="88">
        <v>334</v>
      </c>
    </row>
    <row r="37" spans="2:12" ht="18" thickBot="1" x14ac:dyDescent="0.25">
      <c r="B37" s="142"/>
      <c r="C37" s="142"/>
      <c r="D37" s="142"/>
      <c r="E37" s="232"/>
      <c r="F37" s="83"/>
      <c r="G37" s="83"/>
      <c r="H37" s="83"/>
      <c r="I37" s="83"/>
      <c r="J37" s="83"/>
      <c r="K37" s="83"/>
      <c r="L37" s="83"/>
    </row>
    <row r="38" spans="2:12" x14ac:dyDescent="0.2">
      <c r="E38" s="231" t="s">
        <v>104</v>
      </c>
    </row>
    <row r="39" spans="2:12" x14ac:dyDescent="0.2">
      <c r="E39" s="231"/>
    </row>
    <row r="41" spans="2:12" ht="18" thickBot="1" x14ac:dyDescent="0.25">
      <c r="B41" s="142"/>
      <c r="C41" s="142"/>
      <c r="D41" s="227"/>
      <c r="E41" s="304" t="s">
        <v>211</v>
      </c>
      <c r="F41" s="142"/>
      <c r="G41" s="142"/>
      <c r="H41" s="142"/>
      <c r="I41" s="142"/>
      <c r="J41" s="142"/>
      <c r="K41" s="142"/>
      <c r="L41" s="199" t="s">
        <v>204</v>
      </c>
    </row>
    <row r="42" spans="2:12" x14ac:dyDescent="0.2">
      <c r="E42" s="228"/>
      <c r="F42" s="186"/>
      <c r="G42" s="233" t="s">
        <v>205</v>
      </c>
      <c r="H42" s="186"/>
      <c r="I42" s="186"/>
      <c r="J42" s="186"/>
      <c r="K42" s="188"/>
    </row>
    <row r="43" spans="2:12" x14ac:dyDescent="0.2">
      <c r="E43" s="228"/>
      <c r="F43" s="233" t="s">
        <v>206</v>
      </c>
      <c r="G43" s="186"/>
      <c r="H43" s="228"/>
      <c r="I43" s="233" t="s">
        <v>207</v>
      </c>
      <c r="J43" s="186"/>
      <c r="K43" s="393" t="s">
        <v>327</v>
      </c>
      <c r="L43" s="394"/>
    </row>
    <row r="44" spans="2:12" x14ac:dyDescent="0.2">
      <c r="B44" s="186"/>
      <c r="C44" s="186"/>
      <c r="D44" s="186"/>
      <c r="E44" s="187" t="s">
        <v>328</v>
      </c>
      <c r="F44" s="187" t="s">
        <v>329</v>
      </c>
      <c r="G44" s="187" t="s">
        <v>208</v>
      </c>
      <c r="H44" s="187" t="s">
        <v>328</v>
      </c>
      <c r="I44" s="187" t="s">
        <v>329</v>
      </c>
      <c r="J44" s="187" t="s">
        <v>208</v>
      </c>
      <c r="K44" s="187" t="s">
        <v>328</v>
      </c>
      <c r="L44" s="187" t="s">
        <v>329</v>
      </c>
    </row>
    <row r="45" spans="2:12" x14ac:dyDescent="0.15">
      <c r="E45" s="188"/>
    </row>
    <row r="46" spans="2:12" x14ac:dyDescent="0.2">
      <c r="B46" s="388" t="s">
        <v>247</v>
      </c>
      <c r="C46" s="388"/>
      <c r="D46" s="392"/>
      <c r="E46" s="254">
        <v>117937</v>
      </c>
      <c r="F46" s="145">
        <v>122244</v>
      </c>
      <c r="G46" s="145">
        <v>-11236</v>
      </c>
      <c r="H46" s="145">
        <v>926</v>
      </c>
      <c r="I46" s="145">
        <v>848</v>
      </c>
      <c r="J46" s="145">
        <v>-56</v>
      </c>
      <c r="K46" s="145">
        <v>109183</v>
      </c>
      <c r="L46" s="145">
        <v>110045</v>
      </c>
    </row>
    <row r="47" spans="2:12" x14ac:dyDescent="0.2">
      <c r="B47" s="388" t="s">
        <v>275</v>
      </c>
      <c r="C47" s="388"/>
      <c r="D47" s="392"/>
      <c r="E47" s="254">
        <v>129838</v>
      </c>
      <c r="F47" s="145">
        <v>132940</v>
      </c>
      <c r="G47" s="145">
        <v>-8332</v>
      </c>
      <c r="H47" s="145">
        <v>996</v>
      </c>
      <c r="I47" s="145">
        <v>918</v>
      </c>
      <c r="J47" s="145">
        <v>-79</v>
      </c>
      <c r="K47" s="145">
        <v>109647</v>
      </c>
      <c r="L47" s="145">
        <v>110352</v>
      </c>
    </row>
    <row r="48" spans="2:12" x14ac:dyDescent="0.2">
      <c r="B48" s="388" t="s">
        <v>326</v>
      </c>
      <c r="C48" s="388"/>
      <c r="D48" s="389"/>
      <c r="E48" s="254">
        <v>123708</v>
      </c>
      <c r="F48" s="143">
        <v>126266</v>
      </c>
      <c r="G48" s="143">
        <v>-6756</v>
      </c>
      <c r="H48" s="143">
        <v>933</v>
      </c>
      <c r="I48" s="143">
        <v>882</v>
      </c>
      <c r="J48" s="143">
        <v>-95</v>
      </c>
      <c r="K48" s="143">
        <v>11672</v>
      </c>
      <c r="L48" s="143">
        <v>11857</v>
      </c>
    </row>
    <row r="49" spans="2:12" x14ac:dyDescent="0.2">
      <c r="B49" s="388" t="s">
        <v>370</v>
      </c>
      <c r="C49" s="388"/>
      <c r="D49" s="389"/>
      <c r="E49" s="87">
        <v>123517</v>
      </c>
      <c r="F49" s="88">
        <v>124786</v>
      </c>
      <c r="G49" s="88">
        <v>-4856</v>
      </c>
      <c r="H49" s="88">
        <v>910</v>
      </c>
      <c r="I49" s="88">
        <v>862</v>
      </c>
      <c r="J49" s="88">
        <v>-143</v>
      </c>
      <c r="K49" s="88">
        <v>576</v>
      </c>
      <c r="L49" s="88">
        <v>489</v>
      </c>
    </row>
    <row r="50" spans="2:12" x14ac:dyDescent="0.2">
      <c r="B50" s="388" t="s">
        <v>388</v>
      </c>
      <c r="C50" s="388"/>
      <c r="D50" s="389"/>
      <c r="E50" s="87">
        <v>125610.811</v>
      </c>
      <c r="F50" s="88">
        <v>125529.24099999999</v>
      </c>
      <c r="G50" s="88">
        <v>-4233.3689999999997</v>
      </c>
      <c r="H50" s="88">
        <v>844.12900000000002</v>
      </c>
      <c r="I50" s="88">
        <v>816.72299999999996</v>
      </c>
      <c r="J50" s="88">
        <v>-116.983</v>
      </c>
      <c r="K50" s="88">
        <v>147.97800000000001</v>
      </c>
      <c r="L50" s="88">
        <v>147.709</v>
      </c>
    </row>
    <row r="51" spans="2:12" x14ac:dyDescent="0.2">
      <c r="B51" s="388"/>
      <c r="C51" s="388"/>
      <c r="D51" s="389"/>
      <c r="E51" s="87"/>
      <c r="F51" s="88"/>
      <c r="G51" s="88"/>
      <c r="H51" s="88"/>
      <c r="I51" s="88"/>
      <c r="J51" s="88"/>
      <c r="K51" s="88"/>
      <c r="L51" s="88"/>
    </row>
    <row r="52" spans="2:12" x14ac:dyDescent="0.2">
      <c r="B52" s="388" t="s">
        <v>432</v>
      </c>
      <c r="C52" s="388"/>
      <c r="D52" s="389"/>
      <c r="E52" s="87">
        <v>127678.504</v>
      </c>
      <c r="F52" s="88">
        <v>125516.296</v>
      </c>
      <c r="G52" s="88">
        <v>-1463.9559999999999</v>
      </c>
      <c r="H52" s="88">
        <v>922.61099999999999</v>
      </c>
      <c r="I52" s="90">
        <v>896.73500000000001</v>
      </c>
      <c r="J52" s="90">
        <v>-159.47399999999999</v>
      </c>
      <c r="K52" s="253">
        <v>0</v>
      </c>
      <c r="L52" s="253">
        <v>0</v>
      </c>
    </row>
    <row r="53" spans="2:12" x14ac:dyDescent="0.2">
      <c r="B53" s="388" t="s">
        <v>580</v>
      </c>
      <c r="C53" s="388"/>
      <c r="D53" s="389"/>
      <c r="E53" s="87">
        <v>129488.769</v>
      </c>
      <c r="F53" s="88">
        <v>127086.852</v>
      </c>
      <c r="G53" s="88">
        <v>-2038.8320000000001</v>
      </c>
      <c r="H53" s="88">
        <v>1156.1769999999999</v>
      </c>
      <c r="I53" s="90">
        <v>1102.9490000000001</v>
      </c>
      <c r="J53" s="90">
        <v>-223.471</v>
      </c>
      <c r="K53" s="253">
        <v>0</v>
      </c>
      <c r="L53" s="253">
        <v>0</v>
      </c>
    </row>
    <row r="54" spans="2:12" ht="18" thickBot="1" x14ac:dyDescent="0.2">
      <c r="B54" s="142"/>
      <c r="C54" s="142"/>
      <c r="D54" s="142"/>
      <c r="E54" s="305"/>
      <c r="F54" s="83"/>
      <c r="G54" s="83"/>
      <c r="H54" s="83"/>
      <c r="I54" s="83"/>
      <c r="J54" s="83"/>
      <c r="K54" s="83"/>
      <c r="L54" s="83"/>
    </row>
    <row r="55" spans="2:12" x14ac:dyDescent="0.2">
      <c r="E55" s="234" t="s">
        <v>209</v>
      </c>
      <c r="F55" s="75"/>
      <c r="G55" s="80"/>
      <c r="H55" s="80"/>
      <c r="I55" s="75"/>
      <c r="J55" s="80"/>
      <c r="K55" s="80"/>
      <c r="L55" s="80"/>
    </row>
    <row r="56" spans="2:12" x14ac:dyDescent="0.2">
      <c r="B56" s="144"/>
      <c r="C56" s="144"/>
      <c r="D56" s="144"/>
      <c r="E56" s="74" t="s">
        <v>210</v>
      </c>
      <c r="F56" s="395" t="s">
        <v>330</v>
      </c>
      <c r="G56" s="396"/>
      <c r="H56" s="397"/>
      <c r="I56" s="395" t="s">
        <v>242</v>
      </c>
      <c r="J56" s="396"/>
      <c r="K56" s="396"/>
      <c r="L56" s="76"/>
    </row>
    <row r="57" spans="2:12" x14ac:dyDescent="0.2">
      <c r="B57" s="186"/>
      <c r="C57" s="186"/>
      <c r="D57" s="186"/>
      <c r="E57" s="74" t="s">
        <v>268</v>
      </c>
      <c r="F57" s="74" t="s">
        <v>270</v>
      </c>
      <c r="G57" s="74" t="s">
        <v>271</v>
      </c>
      <c r="H57" s="74" t="s">
        <v>268</v>
      </c>
      <c r="I57" s="74" t="s">
        <v>270</v>
      </c>
      <c r="J57" s="74" t="s">
        <v>271</v>
      </c>
      <c r="K57" s="74" t="s">
        <v>269</v>
      </c>
      <c r="L57" s="76"/>
    </row>
    <row r="58" spans="2:12" x14ac:dyDescent="0.15">
      <c r="E58" s="75"/>
      <c r="F58" s="80"/>
      <c r="G58" s="80"/>
      <c r="H58" s="80"/>
      <c r="I58" s="80"/>
      <c r="J58" s="80"/>
      <c r="K58" s="80"/>
      <c r="L58" s="80"/>
    </row>
    <row r="59" spans="2:12" x14ac:dyDescent="0.2">
      <c r="B59" s="388" t="s">
        <v>247</v>
      </c>
      <c r="C59" s="388"/>
      <c r="D59" s="392"/>
      <c r="E59" s="87">
        <v>138</v>
      </c>
      <c r="F59" s="132">
        <v>23</v>
      </c>
      <c r="G59" s="132">
        <v>19</v>
      </c>
      <c r="H59" s="132">
        <v>-3</v>
      </c>
      <c r="I59" s="255">
        <v>72860</v>
      </c>
      <c r="J59" s="255">
        <v>70875</v>
      </c>
      <c r="K59" s="255">
        <v>1112</v>
      </c>
      <c r="L59" s="80"/>
    </row>
    <row r="60" spans="2:12" x14ac:dyDescent="0.2">
      <c r="B60" s="388" t="s">
        <v>275</v>
      </c>
      <c r="C60" s="388"/>
      <c r="D60" s="392"/>
      <c r="E60" s="87">
        <v>105</v>
      </c>
      <c r="F60" s="132">
        <v>19</v>
      </c>
      <c r="G60" s="132">
        <v>15</v>
      </c>
      <c r="H60" s="132">
        <v>-3</v>
      </c>
      <c r="I60" s="255">
        <v>76229</v>
      </c>
      <c r="J60" s="255">
        <v>75023</v>
      </c>
      <c r="K60" s="255">
        <v>749</v>
      </c>
      <c r="L60" s="80"/>
    </row>
    <row r="61" spans="2:12" x14ac:dyDescent="0.2">
      <c r="B61" s="388" t="s">
        <v>326</v>
      </c>
      <c r="C61" s="388"/>
      <c r="D61" s="389"/>
      <c r="E61" s="87">
        <v>51</v>
      </c>
      <c r="F61" s="88">
        <v>17</v>
      </c>
      <c r="G61" s="88">
        <v>17</v>
      </c>
      <c r="H61" s="88">
        <v>-6</v>
      </c>
      <c r="I61" s="90">
        <v>79580</v>
      </c>
      <c r="J61" s="90">
        <v>78000</v>
      </c>
      <c r="K61" s="90">
        <v>943</v>
      </c>
      <c r="L61" s="80"/>
    </row>
    <row r="62" spans="2:12" x14ac:dyDescent="0.2">
      <c r="B62" s="388" t="s">
        <v>370</v>
      </c>
      <c r="C62" s="388"/>
      <c r="D62" s="389"/>
      <c r="E62" s="87">
        <v>45</v>
      </c>
      <c r="F62" s="88">
        <v>13</v>
      </c>
      <c r="G62" s="88">
        <v>8</v>
      </c>
      <c r="H62" s="88">
        <v>-2</v>
      </c>
      <c r="I62" s="90">
        <v>82161</v>
      </c>
      <c r="J62" s="90">
        <v>81222</v>
      </c>
      <c r="K62" s="90">
        <v>535</v>
      </c>
      <c r="L62" s="80"/>
    </row>
    <row r="63" spans="2:12" x14ac:dyDescent="0.2">
      <c r="B63" s="388" t="s">
        <v>388</v>
      </c>
      <c r="C63" s="388"/>
      <c r="D63" s="389"/>
      <c r="E63" s="87">
        <v>-11.95</v>
      </c>
      <c r="F63" s="88">
        <v>5.7169999999999996</v>
      </c>
      <c r="G63" s="88">
        <v>5.7169999999999996</v>
      </c>
      <c r="H63" s="88">
        <v>0</v>
      </c>
      <c r="I63" s="90">
        <v>85535.826000000001</v>
      </c>
      <c r="J63" s="90">
        <v>84688.573999999993</v>
      </c>
      <c r="K63" s="90">
        <v>494.66800000000001</v>
      </c>
      <c r="L63" s="80"/>
    </row>
    <row r="64" spans="2:12" x14ac:dyDescent="0.2">
      <c r="B64" s="388"/>
      <c r="C64" s="388"/>
      <c r="D64" s="389"/>
      <c r="E64" s="87"/>
      <c r="F64" s="88"/>
      <c r="G64" s="88"/>
      <c r="H64" s="88"/>
      <c r="I64" s="90"/>
      <c r="J64" s="90"/>
      <c r="K64" s="90"/>
      <c r="L64" s="80"/>
    </row>
    <row r="65" spans="1:12" x14ac:dyDescent="0.2">
      <c r="B65" s="389" t="s">
        <v>432</v>
      </c>
      <c r="C65" s="389"/>
      <c r="D65" s="392"/>
      <c r="E65" s="253">
        <v>0</v>
      </c>
      <c r="F65" s="88">
        <v>1.4139999999999999</v>
      </c>
      <c r="G65" s="88">
        <v>1.4139999999999999</v>
      </c>
      <c r="H65" s="88">
        <v>0</v>
      </c>
      <c r="I65" s="90">
        <v>89068.69</v>
      </c>
      <c r="J65" s="90">
        <v>88505.012000000002</v>
      </c>
      <c r="K65" s="90">
        <v>438.19900000000001</v>
      </c>
      <c r="L65" s="80"/>
    </row>
    <row r="66" spans="1:12" x14ac:dyDescent="0.2">
      <c r="B66" s="389" t="s">
        <v>580</v>
      </c>
      <c r="C66" s="389"/>
      <c r="D66" s="392"/>
      <c r="E66" s="253">
        <v>0</v>
      </c>
      <c r="F66" s="88">
        <v>102.498</v>
      </c>
      <c r="G66" s="88">
        <v>102.498</v>
      </c>
      <c r="H66" s="88">
        <v>0</v>
      </c>
      <c r="I66" s="90">
        <v>94910.411999999997</v>
      </c>
      <c r="J66" s="90">
        <v>93749.57</v>
      </c>
      <c r="K66" s="90">
        <v>331.14800000000002</v>
      </c>
      <c r="L66" s="80"/>
    </row>
    <row r="67" spans="1:12" ht="18" thickBot="1" x14ac:dyDescent="0.2">
      <c r="B67" s="142"/>
      <c r="C67" s="142"/>
      <c r="D67" s="142"/>
      <c r="E67" s="235"/>
      <c r="F67" s="236"/>
      <c r="G67" s="236"/>
      <c r="H67" s="236"/>
      <c r="I67" s="236"/>
      <c r="J67" s="236"/>
      <c r="K67" s="236"/>
      <c r="L67" s="144"/>
    </row>
    <row r="68" spans="1:12" x14ac:dyDescent="0.2">
      <c r="A68" s="226"/>
      <c r="E68" s="181" t="s">
        <v>524</v>
      </c>
    </row>
    <row r="69" spans="1:12" x14ac:dyDescent="0.2">
      <c r="E69" s="181" t="s">
        <v>104</v>
      </c>
    </row>
    <row r="70" spans="1:12" x14ac:dyDescent="0.2">
      <c r="A70" s="181"/>
      <c r="E70" s="226"/>
    </row>
  </sheetData>
  <mergeCells count="30">
    <mergeCell ref="B6:L6"/>
    <mergeCell ref="K43:L43"/>
    <mergeCell ref="B65:D65"/>
    <mergeCell ref="B51:D51"/>
    <mergeCell ref="B64:D64"/>
    <mergeCell ref="B61:D61"/>
    <mergeCell ref="I56:K56"/>
    <mergeCell ref="B52:D52"/>
    <mergeCell ref="B49:D49"/>
    <mergeCell ref="F56:H56"/>
    <mergeCell ref="B14:D14"/>
    <mergeCell ref="B46:D46"/>
    <mergeCell ref="B47:D47"/>
    <mergeCell ref="B48:D48"/>
    <mergeCell ref="B17:D17"/>
    <mergeCell ref="B18:D18"/>
    <mergeCell ref="B66:D66"/>
    <mergeCell ref="B53:D53"/>
    <mergeCell ref="B60:D60"/>
    <mergeCell ref="B59:D59"/>
    <mergeCell ref="B62:D62"/>
    <mergeCell ref="B16:D16"/>
    <mergeCell ref="B50:D50"/>
    <mergeCell ref="B63:D63"/>
    <mergeCell ref="K8:L8"/>
    <mergeCell ref="G8:H8"/>
    <mergeCell ref="B15:D15"/>
    <mergeCell ref="B12:D12"/>
    <mergeCell ref="B13:D13"/>
    <mergeCell ref="B19:D19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CU81"/>
  <sheetViews>
    <sheetView tabSelected="1" view="pageBreakPreview" zoomScale="75" zoomScaleNormal="75" workbookViewId="0">
      <selection activeCell="D11" sqref="D11"/>
    </sheetView>
  </sheetViews>
  <sheetFormatPr defaultColWidth="15.875" defaultRowHeight="17.25" x14ac:dyDescent="0.15"/>
  <cols>
    <col min="1" max="1" width="13.375" style="21" customWidth="1"/>
    <col min="2" max="2" width="1.875" style="21" customWidth="1"/>
    <col min="3" max="3" width="2.625" style="21" customWidth="1"/>
    <col min="4" max="4" width="34.5" style="21" customWidth="1"/>
    <col min="5" max="13" width="15.5" style="21" customWidth="1"/>
    <col min="14" max="16384" width="15.875" style="21"/>
  </cols>
  <sheetData>
    <row r="1" spans="1:18" x14ac:dyDescent="0.2">
      <c r="A1" s="26"/>
      <c r="B1" s="26"/>
    </row>
    <row r="6" spans="1:18" ht="20.25" customHeight="1" x14ac:dyDescent="0.2">
      <c r="B6" s="399" t="s">
        <v>549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</row>
    <row r="7" spans="1:18" x14ac:dyDescent="0.2">
      <c r="B7" s="400"/>
      <c r="C7" s="401"/>
      <c r="D7" s="402" t="s">
        <v>605</v>
      </c>
      <c r="E7" s="402"/>
      <c r="F7" s="402"/>
      <c r="G7" s="402"/>
      <c r="H7" s="402"/>
      <c r="I7" s="402"/>
      <c r="J7" s="402"/>
      <c r="K7" s="402"/>
      <c r="L7" s="402"/>
    </row>
    <row r="8" spans="1:18" x14ac:dyDescent="0.2">
      <c r="B8" s="400"/>
      <c r="C8" s="400"/>
      <c r="D8" s="398" t="s">
        <v>606</v>
      </c>
      <c r="E8" s="398"/>
      <c r="F8" s="398"/>
      <c r="G8" s="398"/>
      <c r="H8" s="398"/>
      <c r="I8" s="398"/>
      <c r="J8" s="398"/>
      <c r="K8" s="398"/>
      <c r="L8" s="398"/>
      <c r="N8" s="33"/>
      <c r="O8" s="33"/>
      <c r="P8" s="33"/>
      <c r="Q8" s="33"/>
      <c r="R8" s="33"/>
    </row>
    <row r="9" spans="1:18" x14ac:dyDescent="0.2">
      <c r="D9" s="398" t="s">
        <v>607</v>
      </c>
      <c r="E9" s="398"/>
      <c r="F9" s="398"/>
      <c r="G9" s="398"/>
      <c r="H9" s="398"/>
      <c r="I9" s="398"/>
      <c r="J9" s="398"/>
      <c r="K9" s="398"/>
      <c r="L9" s="398"/>
      <c r="N9" s="33"/>
      <c r="O9" s="33"/>
      <c r="P9" s="33"/>
      <c r="Q9" s="33"/>
      <c r="R9" s="33"/>
    </row>
    <row r="10" spans="1:18" x14ac:dyDescent="0.2">
      <c r="A10" s="21" t="s">
        <v>371</v>
      </c>
      <c r="D10" s="398" t="s">
        <v>608</v>
      </c>
      <c r="E10" s="398"/>
      <c r="F10" s="398"/>
      <c r="G10" s="398"/>
      <c r="H10" s="398"/>
      <c r="I10" s="398"/>
      <c r="J10" s="398"/>
      <c r="K10" s="398"/>
      <c r="L10" s="398"/>
      <c r="N10" s="33"/>
      <c r="O10" s="33"/>
      <c r="P10" s="33"/>
      <c r="Q10" s="33"/>
      <c r="R10" s="33"/>
    </row>
    <row r="11" spans="1:18" x14ac:dyDescent="0.2">
      <c r="E11" s="26"/>
      <c r="N11" s="33"/>
      <c r="O11" s="33"/>
      <c r="P11" s="33"/>
      <c r="Q11" s="33"/>
      <c r="R11" s="33"/>
    </row>
    <row r="12" spans="1:18" ht="18" thickBot="1" x14ac:dyDescent="0.25">
      <c r="B12" s="24"/>
      <c r="C12" s="24"/>
      <c r="D12" s="24"/>
      <c r="E12" s="23" t="s">
        <v>212</v>
      </c>
      <c r="F12" s="24"/>
      <c r="G12" s="24"/>
      <c r="H12" s="24"/>
      <c r="I12" s="303" t="s">
        <v>213</v>
      </c>
      <c r="N12" s="33"/>
      <c r="O12" s="33"/>
      <c r="P12" s="33"/>
      <c r="Q12" s="33"/>
      <c r="R12" s="33"/>
    </row>
    <row r="13" spans="1:18" x14ac:dyDescent="0.2">
      <c r="D13" s="318"/>
      <c r="E13" s="368" t="s">
        <v>287</v>
      </c>
      <c r="F13" s="368" t="s">
        <v>375</v>
      </c>
      <c r="G13" s="368" t="s">
        <v>576</v>
      </c>
      <c r="H13" s="368" t="s">
        <v>403</v>
      </c>
      <c r="I13" s="55" t="s">
        <v>600</v>
      </c>
      <c r="N13" s="371"/>
      <c r="O13" s="371"/>
      <c r="P13" s="371"/>
      <c r="Q13" s="371"/>
      <c r="R13" s="371"/>
    </row>
    <row r="14" spans="1:18" x14ac:dyDescent="0.2">
      <c r="B14" s="25"/>
      <c r="C14" s="25"/>
      <c r="D14" s="319"/>
      <c r="E14" s="369">
        <v>2008</v>
      </c>
      <c r="F14" s="369">
        <v>2009</v>
      </c>
      <c r="G14" s="369">
        <v>2010</v>
      </c>
      <c r="H14" s="369">
        <v>2011</v>
      </c>
      <c r="I14" s="370">
        <v>2012</v>
      </c>
      <c r="N14" s="33"/>
      <c r="O14" s="33"/>
      <c r="P14" s="33"/>
      <c r="Q14" s="33"/>
      <c r="R14" s="33"/>
    </row>
    <row r="15" spans="1:18" x14ac:dyDescent="0.15">
      <c r="D15" s="297"/>
      <c r="E15" s="33"/>
      <c r="F15" s="33"/>
      <c r="G15" s="33"/>
      <c r="N15" s="33"/>
      <c r="O15" s="33"/>
      <c r="P15" s="33"/>
      <c r="Q15" s="33"/>
      <c r="R15" s="33"/>
    </row>
    <row r="16" spans="1:18" s="39" customFormat="1" x14ac:dyDescent="0.2">
      <c r="C16" s="22"/>
      <c r="D16" s="320" t="s">
        <v>214</v>
      </c>
      <c r="E16" s="34">
        <v>259475</v>
      </c>
      <c r="F16" s="34">
        <v>244308</v>
      </c>
      <c r="G16" s="34">
        <v>264609.98200000002</v>
      </c>
      <c r="H16" s="34">
        <v>252449</v>
      </c>
      <c r="I16" s="34">
        <f>I18+I30</f>
        <v>250470.815</v>
      </c>
      <c r="N16" s="372"/>
      <c r="O16" s="372"/>
      <c r="P16" s="372"/>
      <c r="Q16" s="372"/>
      <c r="R16" s="372"/>
    </row>
    <row r="17" spans="3:99" x14ac:dyDescent="0.2">
      <c r="D17" s="297"/>
      <c r="E17" s="33"/>
      <c r="F17" s="33"/>
      <c r="G17" s="33"/>
      <c r="H17" s="38"/>
      <c r="I17" s="38"/>
      <c r="N17" s="33"/>
      <c r="O17" s="33"/>
      <c r="P17" s="33"/>
      <c r="Q17" s="33"/>
      <c r="R17" s="33"/>
    </row>
    <row r="18" spans="3:99" s="39" customFormat="1" x14ac:dyDescent="0.2">
      <c r="C18" s="23" t="s">
        <v>215</v>
      </c>
      <c r="D18" s="296"/>
      <c r="E18" s="34">
        <v>105986</v>
      </c>
      <c r="F18" s="34">
        <v>90189</v>
      </c>
      <c r="G18" s="34">
        <v>93162.233999999997</v>
      </c>
      <c r="H18" s="34">
        <v>96620</v>
      </c>
      <c r="I18" s="34">
        <f>SUBTOTAL(9,I20:I28)</f>
        <v>95421.813000000009</v>
      </c>
      <c r="N18" s="372"/>
      <c r="O18" s="372"/>
      <c r="P18" s="372"/>
      <c r="Q18" s="372"/>
      <c r="R18" s="372"/>
    </row>
    <row r="19" spans="3:99" x14ac:dyDescent="0.2">
      <c r="C19" s="26"/>
      <c r="D19" s="298"/>
      <c r="E19" s="36"/>
      <c r="F19" s="36"/>
      <c r="G19" s="36"/>
      <c r="N19" s="33"/>
      <c r="O19" s="33"/>
      <c r="P19" s="33"/>
      <c r="Q19" s="33"/>
      <c r="R19" s="33"/>
    </row>
    <row r="20" spans="3:99" x14ac:dyDescent="0.2">
      <c r="D20" s="299" t="s">
        <v>216</v>
      </c>
      <c r="E20" s="36">
        <v>65042</v>
      </c>
      <c r="F20" s="36">
        <v>59629</v>
      </c>
      <c r="G20" s="36">
        <v>58745.945</v>
      </c>
      <c r="H20" s="36">
        <v>60510</v>
      </c>
      <c r="I20" s="36">
        <f>SUBTOTAL(9,I21:I24)</f>
        <v>61504.112000000001</v>
      </c>
      <c r="CU20" s="48"/>
    </row>
    <row r="21" spans="3:99" x14ac:dyDescent="0.2">
      <c r="D21" s="299" t="s">
        <v>589</v>
      </c>
      <c r="E21" s="37">
        <v>49611</v>
      </c>
      <c r="F21" s="37">
        <v>45475</v>
      </c>
      <c r="G21" s="37">
        <v>44873.286</v>
      </c>
      <c r="H21" s="36">
        <v>46154</v>
      </c>
      <c r="I21" s="36">
        <v>38781.127</v>
      </c>
    </row>
    <row r="22" spans="3:99" x14ac:dyDescent="0.15">
      <c r="D22" s="306" t="s">
        <v>591</v>
      </c>
      <c r="E22" s="367" t="s">
        <v>583</v>
      </c>
      <c r="F22" s="367" t="s">
        <v>583</v>
      </c>
      <c r="G22" s="367" t="s">
        <v>583</v>
      </c>
      <c r="H22" s="367" t="s">
        <v>583</v>
      </c>
      <c r="I22" s="36">
        <v>7519.2830000000004</v>
      </c>
    </row>
    <row r="23" spans="3:99" x14ac:dyDescent="0.2">
      <c r="D23" s="299" t="s">
        <v>590</v>
      </c>
      <c r="E23" s="37">
        <v>15431</v>
      </c>
      <c r="F23" s="37">
        <v>14154</v>
      </c>
      <c r="G23" s="37">
        <v>13872.659</v>
      </c>
      <c r="H23" s="36">
        <v>14356</v>
      </c>
      <c r="I23" s="36">
        <v>15203.68</v>
      </c>
    </row>
    <row r="24" spans="3:99" x14ac:dyDescent="0.15">
      <c r="D24" s="306" t="s">
        <v>592</v>
      </c>
      <c r="E24" s="367" t="s">
        <v>583</v>
      </c>
      <c r="F24" s="367" t="s">
        <v>583</v>
      </c>
      <c r="G24" s="367" t="s">
        <v>583</v>
      </c>
      <c r="H24" s="367" t="s">
        <v>583</v>
      </c>
      <c r="I24" s="36">
        <v>2.1999999999999999E-2</v>
      </c>
    </row>
    <row r="25" spans="3:99" x14ac:dyDescent="0.2">
      <c r="D25" s="299" t="s">
        <v>582</v>
      </c>
      <c r="E25" s="37">
        <f>SUBTOTAL(9,E26:E27)</f>
        <v>35021</v>
      </c>
      <c r="F25" s="37">
        <f t="shared" ref="F25:I25" si="0">SUBTOTAL(9,F26:F27)</f>
        <v>24782</v>
      </c>
      <c r="G25" s="37">
        <f t="shared" si="0"/>
        <v>28050.710999999999</v>
      </c>
      <c r="H25" s="36">
        <f t="shared" si="0"/>
        <v>28145</v>
      </c>
      <c r="I25" s="36">
        <f t="shared" si="0"/>
        <v>27387.903999999999</v>
      </c>
    </row>
    <row r="26" spans="3:99" x14ac:dyDescent="0.2">
      <c r="D26" s="299" t="s">
        <v>593</v>
      </c>
      <c r="E26" s="37">
        <v>35021</v>
      </c>
      <c r="F26" s="37">
        <v>24782</v>
      </c>
      <c r="G26" s="37">
        <v>28050.710999999999</v>
      </c>
      <c r="H26" s="37">
        <v>28145</v>
      </c>
      <c r="I26" s="37">
        <v>26419.816999999999</v>
      </c>
    </row>
    <row r="27" spans="3:99" x14ac:dyDescent="0.2">
      <c r="D27" s="299" t="s">
        <v>594</v>
      </c>
      <c r="E27" s="367" t="s">
        <v>583</v>
      </c>
      <c r="F27" s="367" t="s">
        <v>583</v>
      </c>
      <c r="G27" s="367" t="s">
        <v>583</v>
      </c>
      <c r="H27" s="367" t="s">
        <v>583</v>
      </c>
      <c r="I27" s="37">
        <v>968.08699999999999</v>
      </c>
    </row>
    <row r="28" spans="3:99" x14ac:dyDescent="0.2">
      <c r="D28" s="299" t="s">
        <v>274</v>
      </c>
      <c r="E28" s="37">
        <v>5923</v>
      </c>
      <c r="F28" s="37">
        <v>5778</v>
      </c>
      <c r="G28" s="37">
        <v>6365.5780000000004</v>
      </c>
      <c r="H28" s="21">
        <v>7965</v>
      </c>
      <c r="I28" s="21">
        <v>6529.7969999999996</v>
      </c>
    </row>
    <row r="29" spans="3:99" x14ac:dyDescent="0.2">
      <c r="D29" s="299"/>
      <c r="E29" s="44"/>
      <c r="F29" s="44"/>
      <c r="G29" s="44"/>
    </row>
    <row r="30" spans="3:99" s="39" customFormat="1" x14ac:dyDescent="0.2">
      <c r="C30" s="23" t="s">
        <v>217</v>
      </c>
      <c r="D30" s="296"/>
      <c r="E30" s="34">
        <v>153489</v>
      </c>
      <c r="F30" s="34">
        <v>154119</v>
      </c>
      <c r="G30" s="34">
        <v>171447.74800000002</v>
      </c>
      <c r="H30" s="237">
        <v>155830</v>
      </c>
      <c r="I30" s="237">
        <f>SUBTOTAL(9,I32:I36)</f>
        <v>155049.00200000001</v>
      </c>
    </row>
    <row r="31" spans="3:99" x14ac:dyDescent="0.2">
      <c r="C31" s="26"/>
      <c r="D31" s="298"/>
      <c r="E31" s="36"/>
      <c r="F31" s="36"/>
      <c r="G31" s="36"/>
    </row>
    <row r="32" spans="3:99" x14ac:dyDescent="0.2">
      <c r="D32" s="299" t="s">
        <v>218</v>
      </c>
      <c r="E32" s="37">
        <v>2</v>
      </c>
      <c r="F32" s="37">
        <v>0</v>
      </c>
      <c r="G32" s="37">
        <v>0.86199999999999999</v>
      </c>
      <c r="H32" s="37">
        <v>1</v>
      </c>
      <c r="I32" s="37">
        <v>0.503</v>
      </c>
    </row>
    <row r="33" spans="2:12" x14ac:dyDescent="0.15">
      <c r="D33" s="306" t="s">
        <v>219</v>
      </c>
      <c r="E33" s="37">
        <v>48619</v>
      </c>
      <c r="F33" s="37">
        <v>47889</v>
      </c>
      <c r="G33" s="37">
        <v>48768.62</v>
      </c>
      <c r="H33" s="37">
        <v>47362</v>
      </c>
      <c r="I33" s="37">
        <v>47343.923999999999</v>
      </c>
    </row>
    <row r="34" spans="2:12" x14ac:dyDescent="0.2">
      <c r="D34" s="299" t="s">
        <v>220</v>
      </c>
      <c r="E34" s="37">
        <v>829</v>
      </c>
      <c r="F34" s="37">
        <v>815</v>
      </c>
      <c r="G34" s="37">
        <v>769.255</v>
      </c>
      <c r="H34" s="44">
        <v>777</v>
      </c>
      <c r="I34" s="44">
        <v>712.30899999999997</v>
      </c>
    </row>
    <row r="35" spans="2:12" x14ac:dyDescent="0.2">
      <c r="D35" s="322" t="s">
        <v>285</v>
      </c>
      <c r="E35" s="253">
        <v>0</v>
      </c>
      <c r="F35" s="253">
        <v>0</v>
      </c>
      <c r="G35" s="253">
        <v>0</v>
      </c>
      <c r="H35" s="253">
        <v>0</v>
      </c>
      <c r="I35" s="253">
        <v>0</v>
      </c>
    </row>
    <row r="36" spans="2:12" x14ac:dyDescent="0.2">
      <c r="C36" s="39"/>
      <c r="D36" s="299" t="s">
        <v>286</v>
      </c>
      <c r="E36" s="45">
        <v>104039</v>
      </c>
      <c r="F36" s="253" t="s">
        <v>596</v>
      </c>
      <c r="G36" s="253" t="s">
        <v>596</v>
      </c>
      <c r="H36" s="308">
        <v>107690</v>
      </c>
      <c r="I36" s="38">
        <f>106175.759+816.507</f>
        <v>106992.266</v>
      </c>
    </row>
    <row r="37" spans="2:12" x14ac:dyDescent="0.2">
      <c r="C37" s="39"/>
      <c r="D37" s="299"/>
      <c r="E37" s="45"/>
      <c r="F37" s="45"/>
      <c r="G37" s="38"/>
      <c r="H37" s="38"/>
      <c r="I37" s="38"/>
    </row>
    <row r="38" spans="2:12" ht="18" thickBot="1" x14ac:dyDescent="0.2">
      <c r="B38" s="32"/>
      <c r="C38" s="32"/>
      <c r="D38" s="321"/>
      <c r="E38" s="24"/>
      <c r="F38" s="24"/>
      <c r="G38" s="24"/>
      <c r="H38" s="24"/>
      <c r="I38" s="24"/>
    </row>
    <row r="39" spans="2:12" x14ac:dyDescent="0.15">
      <c r="C39" s="34"/>
      <c r="D39" s="33"/>
      <c r="E39" s="36" t="s">
        <v>501</v>
      </c>
      <c r="F39" s="34"/>
      <c r="G39" s="33"/>
      <c r="H39" s="33"/>
      <c r="I39" s="33"/>
    </row>
    <row r="40" spans="2:12" x14ac:dyDescent="0.15">
      <c r="C40" s="34"/>
      <c r="D40" s="33"/>
      <c r="E40" s="33"/>
      <c r="F40" s="36"/>
      <c r="G40" s="34"/>
      <c r="H40" s="33"/>
      <c r="I40" s="33"/>
      <c r="J40" s="33"/>
    </row>
    <row r="42" spans="2:12" ht="18" thickBot="1" x14ac:dyDescent="0.25">
      <c r="B42" s="24"/>
      <c r="C42" s="24"/>
      <c r="D42" s="24"/>
      <c r="E42" s="316" t="s">
        <v>221</v>
      </c>
      <c r="F42" s="24"/>
      <c r="G42" s="64"/>
      <c r="H42" s="64"/>
      <c r="I42" s="64"/>
      <c r="J42" s="24" t="s">
        <v>532</v>
      </c>
      <c r="K42" s="24"/>
      <c r="L42" s="303" t="s">
        <v>372</v>
      </c>
    </row>
    <row r="43" spans="2:12" x14ac:dyDescent="0.2">
      <c r="E43" s="30"/>
      <c r="F43" s="25"/>
      <c r="G43" s="65"/>
      <c r="H43" s="65"/>
      <c r="I43" s="72" t="s">
        <v>222</v>
      </c>
      <c r="J43" s="25"/>
      <c r="K43" s="25"/>
      <c r="L43" s="25"/>
    </row>
    <row r="44" spans="2:12" x14ac:dyDescent="0.2">
      <c r="B44" s="25"/>
      <c r="C44" s="25"/>
      <c r="D44" s="25"/>
      <c r="E44" s="40" t="s">
        <v>373</v>
      </c>
      <c r="F44" s="40" t="s">
        <v>374</v>
      </c>
      <c r="G44" s="66" t="s">
        <v>382</v>
      </c>
      <c r="H44" s="66" t="s">
        <v>383</v>
      </c>
      <c r="I44" s="66" t="s">
        <v>384</v>
      </c>
      <c r="J44" s="40" t="s">
        <v>385</v>
      </c>
      <c r="K44" s="40" t="s">
        <v>380</v>
      </c>
      <c r="L44" s="40" t="s">
        <v>381</v>
      </c>
    </row>
    <row r="45" spans="2:12" x14ac:dyDescent="0.15">
      <c r="E45" s="30"/>
      <c r="G45" s="63"/>
      <c r="H45" s="63"/>
      <c r="I45" s="63"/>
    </row>
    <row r="46" spans="2:12" x14ac:dyDescent="0.2">
      <c r="C46" s="26" t="s">
        <v>235</v>
      </c>
      <c r="E46" s="27">
        <v>324399.72200000001</v>
      </c>
      <c r="F46" s="29">
        <v>123377.132</v>
      </c>
      <c r="G46" s="69">
        <v>16494.734</v>
      </c>
      <c r="H46" s="69">
        <v>12180.635</v>
      </c>
      <c r="I46" s="69">
        <v>21839.721000000001</v>
      </c>
      <c r="J46" s="29">
        <v>9386.9590000000007</v>
      </c>
      <c r="K46" s="29">
        <v>19983.442999999999</v>
      </c>
      <c r="L46" s="29">
        <v>121137.098</v>
      </c>
    </row>
    <row r="47" spans="2:12" s="39" customFormat="1" x14ac:dyDescent="0.2">
      <c r="C47" s="26" t="s">
        <v>236</v>
      </c>
      <c r="E47" s="27">
        <v>301429</v>
      </c>
      <c r="F47" s="28">
        <v>106445</v>
      </c>
      <c r="G47" s="68">
        <v>14071</v>
      </c>
      <c r="H47" s="68">
        <v>11756</v>
      </c>
      <c r="I47" s="68">
        <v>18920</v>
      </c>
      <c r="J47" s="28">
        <v>7915</v>
      </c>
      <c r="K47" s="28">
        <v>16956</v>
      </c>
      <c r="L47" s="28">
        <v>125366</v>
      </c>
    </row>
    <row r="48" spans="2:12" s="39" customFormat="1" x14ac:dyDescent="0.2">
      <c r="C48" s="26" t="s">
        <v>272</v>
      </c>
      <c r="E48" s="27">
        <v>308881.72499999998</v>
      </c>
      <c r="F48" s="28">
        <v>101635.86900000001</v>
      </c>
      <c r="G48" s="68">
        <v>11475.011</v>
      </c>
      <c r="H48" s="68">
        <v>9705.26</v>
      </c>
      <c r="I48" s="68">
        <v>15231.284</v>
      </c>
      <c r="J48" s="28">
        <v>7590.0469999999996</v>
      </c>
      <c r="K48" s="28">
        <v>15993.806</v>
      </c>
      <c r="L48" s="28">
        <v>147250.448</v>
      </c>
    </row>
    <row r="49" spans="1:21" s="39" customFormat="1" x14ac:dyDescent="0.2">
      <c r="C49" s="26"/>
      <c r="E49" s="27"/>
      <c r="F49" s="28"/>
      <c r="G49" s="68"/>
      <c r="H49" s="68"/>
      <c r="I49" s="68"/>
      <c r="J49" s="28"/>
      <c r="K49" s="28"/>
      <c r="L49" s="28"/>
    </row>
    <row r="50" spans="1:21" s="39" customFormat="1" x14ac:dyDescent="0.2">
      <c r="C50" s="352" t="s">
        <v>399</v>
      </c>
      <c r="E50" s="27">
        <v>285931</v>
      </c>
      <c r="F50" s="28">
        <v>99507</v>
      </c>
      <c r="G50" s="68">
        <v>12907</v>
      </c>
      <c r="H50" s="68">
        <v>9349</v>
      </c>
      <c r="I50" s="68">
        <v>13286</v>
      </c>
      <c r="J50" s="28">
        <v>7182</v>
      </c>
      <c r="K50" s="28">
        <v>16181</v>
      </c>
      <c r="L50" s="28">
        <v>127519</v>
      </c>
    </row>
    <row r="51" spans="1:21" s="39" customFormat="1" x14ac:dyDescent="0.2">
      <c r="C51" s="352" t="s">
        <v>400</v>
      </c>
      <c r="E51" s="27">
        <v>259475</v>
      </c>
      <c r="F51" s="36">
        <v>90493</v>
      </c>
      <c r="G51" s="62">
        <v>12755</v>
      </c>
      <c r="H51" s="62">
        <v>9150</v>
      </c>
      <c r="I51" s="62">
        <v>13269</v>
      </c>
      <c r="J51" s="36">
        <v>6593</v>
      </c>
      <c r="K51" s="36">
        <v>15380</v>
      </c>
      <c r="L51" s="36">
        <v>111835</v>
      </c>
    </row>
    <row r="52" spans="1:21" s="39" customFormat="1" x14ac:dyDescent="0.2">
      <c r="C52" s="352" t="s">
        <v>401</v>
      </c>
      <c r="E52" s="27">
        <v>244308</v>
      </c>
      <c r="F52" s="36">
        <v>79118</v>
      </c>
      <c r="G52" s="62">
        <v>10635</v>
      </c>
      <c r="H52" s="62">
        <v>7969</v>
      </c>
      <c r="I52" s="62">
        <v>12777</v>
      </c>
      <c r="J52" s="36">
        <v>6177</v>
      </c>
      <c r="K52" s="36">
        <v>14786</v>
      </c>
      <c r="L52" s="36">
        <v>112846</v>
      </c>
    </row>
    <row r="53" spans="1:21" s="39" customFormat="1" x14ac:dyDescent="0.2">
      <c r="C53" s="352" t="s">
        <v>402</v>
      </c>
      <c r="D53" s="21"/>
      <c r="E53" s="27">
        <v>264609.98200000002</v>
      </c>
      <c r="F53" s="36">
        <v>80450.672000000006</v>
      </c>
      <c r="G53" s="62">
        <v>10414.155000000001</v>
      </c>
      <c r="H53" s="62">
        <v>8290.4159999999993</v>
      </c>
      <c r="I53" s="62">
        <v>13613.636</v>
      </c>
      <c r="J53" s="36">
        <v>6579.9369999999999</v>
      </c>
      <c r="K53" s="36">
        <v>15242.88</v>
      </c>
      <c r="L53" s="36">
        <v>130018.287</v>
      </c>
    </row>
    <row r="54" spans="1:21" x14ac:dyDescent="0.2">
      <c r="A54" s="28"/>
      <c r="B54" s="28"/>
      <c r="C54" s="26"/>
      <c r="E54" s="27"/>
      <c r="F54" s="36"/>
      <c r="G54" s="62"/>
      <c r="H54" s="62"/>
      <c r="I54" s="62"/>
      <c r="J54" s="36"/>
      <c r="K54" s="36"/>
      <c r="L54" s="36"/>
    </row>
    <row r="55" spans="1:21" s="39" customFormat="1" x14ac:dyDescent="0.2">
      <c r="C55" s="352" t="s">
        <v>502</v>
      </c>
      <c r="E55" s="27">
        <v>252449</v>
      </c>
      <c r="F55" s="36">
        <v>79462.551999999996</v>
      </c>
      <c r="G55" s="36">
        <v>13552.849</v>
      </c>
      <c r="H55" s="36">
        <v>8931.0580000000009</v>
      </c>
      <c r="I55" s="36">
        <v>13247.134</v>
      </c>
      <c r="J55" s="36">
        <v>6308.63</v>
      </c>
      <c r="K55" s="36">
        <v>14497.614</v>
      </c>
      <c r="L55" s="36">
        <v>116448.946</v>
      </c>
    </row>
    <row r="56" spans="1:21" s="39" customFormat="1" x14ac:dyDescent="0.2">
      <c r="C56" s="353" t="s">
        <v>581</v>
      </c>
      <c r="E56" s="27">
        <f>I16</f>
        <v>250470.815</v>
      </c>
      <c r="F56" s="21">
        <v>76247.853000000003</v>
      </c>
      <c r="G56" s="21">
        <v>13613.779</v>
      </c>
      <c r="H56" s="21">
        <v>8449.5280000000002</v>
      </c>
      <c r="I56" s="21">
        <v>13240.217000000001</v>
      </c>
      <c r="J56" s="21">
        <v>7166.0110000000004</v>
      </c>
      <c r="K56" s="21">
        <v>15273.995000000001</v>
      </c>
      <c r="L56" s="21">
        <v>116479.433</v>
      </c>
      <c r="O56" s="300"/>
      <c r="P56" s="300"/>
      <c r="Q56" s="300"/>
      <c r="R56" s="300"/>
      <c r="S56" s="300"/>
      <c r="T56" s="301"/>
      <c r="U56" s="300"/>
    </row>
    <row r="57" spans="1:21" x14ac:dyDescent="0.2">
      <c r="A57" s="28"/>
      <c r="B57" s="28"/>
      <c r="C57" s="26"/>
      <c r="D57" s="39"/>
      <c r="E57" s="27"/>
      <c r="F57" s="39"/>
      <c r="G57" s="39"/>
      <c r="H57" s="39"/>
      <c r="I57" s="39"/>
      <c r="J57" s="39"/>
      <c r="K57" s="39"/>
      <c r="L57" s="39"/>
      <c r="O57" s="300"/>
      <c r="P57" s="300"/>
      <c r="Q57" s="300"/>
      <c r="R57" s="300"/>
      <c r="S57" s="300"/>
      <c r="T57" s="300"/>
      <c r="U57" s="302"/>
    </row>
    <row r="58" spans="1:21" x14ac:dyDescent="0.2">
      <c r="A58" s="28"/>
      <c r="B58" s="28"/>
      <c r="C58" s="353"/>
      <c r="D58" s="21" t="s">
        <v>584</v>
      </c>
      <c r="E58" s="27">
        <f t="shared" ref="E58:L58" si="1">E59+E60+E61+E62</f>
        <v>61504.112000000001</v>
      </c>
      <c r="F58" s="36">
        <f t="shared" si="1"/>
        <v>33753.398999999998</v>
      </c>
      <c r="G58" s="36">
        <f t="shared" si="1"/>
        <v>4023.6370000000002</v>
      </c>
      <c r="H58" s="36">
        <f t="shared" si="1"/>
        <v>3519.5650000000001</v>
      </c>
      <c r="I58" s="36">
        <f t="shared" si="1"/>
        <v>5897.7289999999994</v>
      </c>
      <c r="J58" s="36">
        <f t="shared" si="1"/>
        <v>3172.085</v>
      </c>
      <c r="K58" s="36">
        <f t="shared" si="1"/>
        <v>7406.92</v>
      </c>
      <c r="L58" s="36">
        <f t="shared" si="1"/>
        <v>3730.7790000000005</v>
      </c>
      <c r="O58" s="302"/>
      <c r="P58" s="302"/>
      <c r="Q58" s="302"/>
      <c r="R58" s="302"/>
      <c r="S58" s="302"/>
      <c r="T58" s="302"/>
      <c r="U58" s="302"/>
    </row>
    <row r="59" spans="1:21" x14ac:dyDescent="0.2">
      <c r="A59" s="28"/>
      <c r="B59" s="28"/>
      <c r="C59" s="26"/>
      <c r="D59" s="21" t="s">
        <v>585</v>
      </c>
      <c r="E59" s="27">
        <f t="shared" ref="E59:E66" si="2">I21</f>
        <v>38781.127</v>
      </c>
      <c r="F59" s="21">
        <v>22502.146000000001</v>
      </c>
      <c r="G59" s="21">
        <v>2404.77</v>
      </c>
      <c r="H59" s="21">
        <v>1956.961</v>
      </c>
      <c r="I59" s="21">
        <v>3501.6089999999999</v>
      </c>
      <c r="J59" s="21">
        <v>1920.5989999999999</v>
      </c>
      <c r="K59" s="21">
        <v>4253.5479999999998</v>
      </c>
      <c r="L59" s="21">
        <v>2241.4940000000001</v>
      </c>
      <c r="O59" s="300"/>
      <c r="P59" s="300"/>
      <c r="Q59" s="300"/>
      <c r="R59" s="300"/>
      <c r="S59" s="300"/>
      <c r="T59" s="300"/>
      <c r="U59" s="302"/>
    </row>
    <row r="60" spans="1:21" x14ac:dyDescent="0.2">
      <c r="A60" s="28"/>
      <c r="B60" s="28"/>
      <c r="C60" s="353"/>
      <c r="D60" s="306" t="s">
        <v>586</v>
      </c>
      <c r="E60" s="27">
        <f t="shared" si="2"/>
        <v>7519.2830000000004</v>
      </c>
      <c r="F60" s="21">
        <v>4160.4089999999997</v>
      </c>
      <c r="G60" s="21">
        <v>529.32000000000005</v>
      </c>
      <c r="H60" s="21">
        <v>362.71600000000001</v>
      </c>
      <c r="I60" s="21">
        <v>711.58199999999999</v>
      </c>
      <c r="J60" s="21">
        <v>404.85300000000001</v>
      </c>
      <c r="K60" s="21">
        <v>906.15599999999995</v>
      </c>
      <c r="L60" s="21">
        <v>444.24799999999999</v>
      </c>
      <c r="O60" s="302"/>
      <c r="P60" s="302"/>
      <c r="Q60" s="302"/>
      <c r="R60" s="302"/>
      <c r="S60" s="302"/>
      <c r="T60" s="302"/>
      <c r="U60" s="302"/>
    </row>
    <row r="61" spans="1:21" x14ac:dyDescent="0.2">
      <c r="A61" s="28"/>
      <c r="B61" s="28"/>
      <c r="C61" s="26"/>
      <c r="D61" s="21" t="s">
        <v>587</v>
      </c>
      <c r="E61" s="31">
        <f t="shared" si="2"/>
        <v>15203.68</v>
      </c>
      <c r="F61" s="21">
        <v>7090.8440000000001</v>
      </c>
      <c r="G61" s="21">
        <v>1089.547</v>
      </c>
      <c r="H61" s="21">
        <v>1199.866</v>
      </c>
      <c r="I61" s="21">
        <v>1684.538</v>
      </c>
      <c r="J61" s="21">
        <v>846.63300000000004</v>
      </c>
      <c r="K61" s="21">
        <v>2247.2159999999999</v>
      </c>
      <c r="L61" s="21">
        <v>1045.037</v>
      </c>
      <c r="O61" s="300"/>
      <c r="P61" s="300"/>
      <c r="Q61" s="300"/>
      <c r="R61" s="300"/>
      <c r="S61" s="300"/>
      <c r="T61" s="300"/>
      <c r="U61" s="302"/>
    </row>
    <row r="62" spans="1:21" x14ac:dyDescent="0.2">
      <c r="A62" s="28"/>
      <c r="B62" s="28"/>
      <c r="C62" s="353"/>
      <c r="D62" s="306" t="s">
        <v>588</v>
      </c>
      <c r="E62" s="31">
        <f t="shared" si="2"/>
        <v>2.1999999999999999E-2</v>
      </c>
      <c r="F62" s="253">
        <v>0</v>
      </c>
      <c r="G62" s="253">
        <v>0</v>
      </c>
      <c r="H62" s="21">
        <v>2.1999999999999999E-2</v>
      </c>
      <c r="I62" s="253">
        <v>0</v>
      </c>
      <c r="J62" s="253">
        <v>0</v>
      </c>
      <c r="K62" s="253">
        <v>0</v>
      </c>
      <c r="L62" s="253">
        <v>0</v>
      </c>
      <c r="O62" s="302"/>
      <c r="P62" s="302"/>
      <c r="Q62" s="302"/>
      <c r="R62" s="302"/>
      <c r="S62" s="302"/>
      <c r="T62" s="302"/>
      <c r="U62" s="302"/>
    </row>
    <row r="63" spans="1:21" x14ac:dyDescent="0.2">
      <c r="A63" s="28"/>
      <c r="B63" s="28"/>
      <c r="C63" s="353"/>
      <c r="D63" s="299" t="s">
        <v>582</v>
      </c>
      <c r="E63" s="31">
        <f t="shared" si="2"/>
        <v>27387.903999999999</v>
      </c>
      <c r="F63" s="36">
        <f t="shared" ref="F63:L63" si="3">F64+F65</f>
        <v>13653.076999999999</v>
      </c>
      <c r="G63" s="36">
        <f t="shared" si="3"/>
        <v>4509.6269999999995</v>
      </c>
      <c r="H63" s="36">
        <f t="shared" si="3"/>
        <v>1492.463</v>
      </c>
      <c r="I63" s="36">
        <f t="shared" si="3"/>
        <v>2036.6509999999998</v>
      </c>
      <c r="J63" s="36">
        <f t="shared" si="3"/>
        <v>1215.1400000000001</v>
      </c>
      <c r="K63" s="36">
        <f t="shared" si="3"/>
        <v>1894.866</v>
      </c>
      <c r="L63" s="36">
        <f t="shared" si="3"/>
        <v>2586.0810000000001</v>
      </c>
      <c r="O63" s="302"/>
      <c r="P63" s="302"/>
      <c r="Q63" s="302"/>
      <c r="R63" s="302"/>
      <c r="S63" s="302"/>
      <c r="T63" s="302"/>
      <c r="U63" s="302"/>
    </row>
    <row r="64" spans="1:21" x14ac:dyDescent="0.2">
      <c r="A64" s="28"/>
      <c r="B64" s="28"/>
      <c r="C64" s="26" t="s">
        <v>525</v>
      </c>
      <c r="D64" s="299" t="s">
        <v>595</v>
      </c>
      <c r="E64" s="27">
        <f t="shared" si="2"/>
        <v>26419.816999999999</v>
      </c>
      <c r="F64" s="21">
        <v>13134.982</v>
      </c>
      <c r="G64" s="21">
        <v>4296.4219999999996</v>
      </c>
      <c r="H64" s="21">
        <v>1451.8150000000001</v>
      </c>
      <c r="I64" s="21">
        <v>1991.82</v>
      </c>
      <c r="J64" s="21">
        <v>1184.691</v>
      </c>
      <c r="K64" s="21">
        <v>1841.548</v>
      </c>
      <c r="L64" s="21">
        <v>2518.54</v>
      </c>
      <c r="O64" s="300"/>
      <c r="P64" s="300"/>
      <c r="Q64" s="300"/>
      <c r="R64" s="300"/>
      <c r="S64" s="300"/>
      <c r="T64" s="300"/>
      <c r="U64" s="300"/>
    </row>
    <row r="65" spans="1:21" x14ac:dyDescent="0.2">
      <c r="A65" s="28"/>
      <c r="B65" s="28"/>
      <c r="C65" s="353"/>
      <c r="D65" s="299" t="s">
        <v>594</v>
      </c>
      <c r="E65" s="27">
        <f t="shared" si="2"/>
        <v>968.08699999999999</v>
      </c>
      <c r="F65" s="21">
        <v>518.09500000000003</v>
      </c>
      <c r="G65" s="21">
        <v>213.20500000000001</v>
      </c>
      <c r="H65" s="21">
        <v>40.648000000000003</v>
      </c>
      <c r="I65" s="21">
        <v>44.831000000000003</v>
      </c>
      <c r="J65" s="21">
        <v>30.449000000000002</v>
      </c>
      <c r="K65" s="21">
        <v>53.317999999999998</v>
      </c>
      <c r="L65" s="21">
        <v>67.540999999999997</v>
      </c>
      <c r="O65" s="302"/>
      <c r="P65" s="302"/>
      <c r="Q65" s="302"/>
      <c r="R65" s="302"/>
      <c r="S65" s="302"/>
      <c r="T65" s="302"/>
      <c r="U65" s="302"/>
    </row>
    <row r="66" spans="1:21" x14ac:dyDescent="0.2">
      <c r="A66" s="28"/>
      <c r="B66" s="28"/>
      <c r="C66" s="26" t="s">
        <v>526</v>
      </c>
      <c r="E66" s="27">
        <f t="shared" si="2"/>
        <v>6529.7969999999996</v>
      </c>
      <c r="F66" s="21">
        <v>3824.4659999999999</v>
      </c>
      <c r="G66" s="21">
        <v>555.48500000000001</v>
      </c>
      <c r="H66" s="21">
        <v>238.886</v>
      </c>
      <c r="I66" s="21">
        <v>399.892</v>
      </c>
      <c r="J66" s="21">
        <v>476.66800000000001</v>
      </c>
      <c r="K66" s="21">
        <v>709.68100000000004</v>
      </c>
      <c r="L66" s="21">
        <v>324.72000000000003</v>
      </c>
      <c r="O66" s="300"/>
      <c r="P66" s="300"/>
      <c r="Q66" s="300"/>
      <c r="R66" s="300"/>
      <c r="S66" s="300"/>
      <c r="T66" s="300"/>
      <c r="U66" s="302"/>
    </row>
    <row r="67" spans="1:21" x14ac:dyDescent="0.2">
      <c r="A67" s="28"/>
      <c r="B67" s="28"/>
      <c r="C67" s="35"/>
      <c r="E67" s="27"/>
      <c r="G67" s="63"/>
      <c r="H67" s="63"/>
      <c r="I67" s="63"/>
      <c r="O67" s="300"/>
      <c r="P67" s="300"/>
      <c r="Q67" s="300"/>
      <c r="R67" s="300"/>
      <c r="S67" s="300"/>
      <c r="T67" s="300"/>
      <c r="U67" s="302"/>
    </row>
    <row r="68" spans="1:21" x14ac:dyDescent="0.2">
      <c r="C68" s="299" t="s">
        <v>527</v>
      </c>
      <c r="D68" s="317"/>
      <c r="E68" s="36">
        <f>I32</f>
        <v>0.503</v>
      </c>
      <c r="F68" s="21">
        <v>0.503</v>
      </c>
      <c r="G68" s="253">
        <v>0</v>
      </c>
      <c r="H68" s="253">
        <v>0</v>
      </c>
      <c r="I68" s="253">
        <v>0</v>
      </c>
      <c r="J68" s="253">
        <v>0</v>
      </c>
      <c r="K68" s="253">
        <v>0</v>
      </c>
      <c r="L68" s="253">
        <v>0</v>
      </c>
      <c r="O68" s="300"/>
      <c r="P68" s="300"/>
      <c r="Q68" s="300"/>
      <c r="R68" s="300"/>
      <c r="S68" s="300"/>
      <c r="T68" s="300"/>
      <c r="U68" s="302"/>
    </row>
    <row r="69" spans="1:21" x14ac:dyDescent="0.2">
      <c r="A69" s="28"/>
      <c r="B69" s="28"/>
      <c r="C69" s="35" t="s">
        <v>528</v>
      </c>
      <c r="D69" s="306" t="s">
        <v>219</v>
      </c>
      <c r="E69" s="21">
        <f>I33</f>
        <v>47343.923999999999</v>
      </c>
      <c r="F69" s="21">
        <v>24343.572</v>
      </c>
      <c r="G69" s="21">
        <v>3970.2109999999998</v>
      </c>
      <c r="H69" s="21">
        <v>3174.1</v>
      </c>
      <c r="I69" s="21">
        <v>4806.6009999999997</v>
      </c>
      <c r="J69" s="21">
        <v>2261.88</v>
      </c>
      <c r="K69" s="21">
        <v>5149.8</v>
      </c>
      <c r="L69" s="21">
        <v>3637.76</v>
      </c>
    </row>
    <row r="70" spans="1:21" x14ac:dyDescent="0.2">
      <c r="A70" s="28"/>
      <c r="B70" s="28"/>
      <c r="C70" s="299" t="s">
        <v>529</v>
      </c>
      <c r="D70" s="317"/>
      <c r="E70" s="21">
        <f>I34</f>
        <v>712.30899999999997</v>
      </c>
      <c r="F70" s="21">
        <v>42.46</v>
      </c>
      <c r="G70" s="21">
        <v>548.21</v>
      </c>
      <c r="H70" s="21">
        <v>7.06</v>
      </c>
      <c r="I70" s="21">
        <v>64.066000000000003</v>
      </c>
      <c r="J70" s="253" t="s">
        <v>596</v>
      </c>
      <c r="K70" s="21">
        <v>27.672999999999998</v>
      </c>
      <c r="L70" s="253" t="s">
        <v>596</v>
      </c>
    </row>
    <row r="71" spans="1:21" x14ac:dyDescent="0.2">
      <c r="A71" s="28"/>
      <c r="B71" s="28"/>
      <c r="C71" s="347" t="s">
        <v>530</v>
      </c>
      <c r="D71" s="322" t="s">
        <v>285</v>
      </c>
      <c r="E71" s="253">
        <f>I35</f>
        <v>0</v>
      </c>
      <c r="F71" s="253">
        <v>0</v>
      </c>
      <c r="G71" s="253">
        <v>0</v>
      </c>
      <c r="H71" s="253">
        <v>0</v>
      </c>
      <c r="I71" s="253">
        <v>0</v>
      </c>
      <c r="J71" s="253">
        <v>0</v>
      </c>
      <c r="K71" s="253">
        <v>0</v>
      </c>
      <c r="L71" s="253">
        <v>0</v>
      </c>
    </row>
    <row r="72" spans="1:21" x14ac:dyDescent="0.2">
      <c r="C72" s="299" t="s">
        <v>531</v>
      </c>
      <c r="D72" s="317"/>
      <c r="E72" s="21">
        <f>I36</f>
        <v>106992.266</v>
      </c>
      <c r="F72" s="253" t="s">
        <v>596</v>
      </c>
      <c r="G72" s="253" t="s">
        <v>596</v>
      </c>
      <c r="H72" s="21">
        <v>17.454999999999998</v>
      </c>
      <c r="I72" s="21">
        <v>35.279000000000003</v>
      </c>
      <c r="J72" s="253" t="s">
        <v>596</v>
      </c>
      <c r="K72" s="253" t="s">
        <v>596</v>
      </c>
      <c r="L72" s="253" t="s">
        <v>596</v>
      </c>
    </row>
    <row r="73" spans="1:21" ht="18" thickBot="1" x14ac:dyDescent="0.2">
      <c r="B73" s="24"/>
      <c r="C73" s="24"/>
      <c r="D73" s="24"/>
      <c r="E73" s="41"/>
      <c r="F73" s="42"/>
      <c r="G73" s="73"/>
      <c r="H73" s="73"/>
      <c r="I73" s="64"/>
      <c r="J73" s="24"/>
      <c r="K73" s="24"/>
      <c r="L73" s="24"/>
    </row>
    <row r="74" spans="1:21" x14ac:dyDescent="0.2">
      <c r="E74" s="21" t="s">
        <v>522</v>
      </c>
      <c r="G74" s="67" t="s">
        <v>223</v>
      </c>
      <c r="H74" s="63"/>
      <c r="I74" s="63"/>
    </row>
    <row r="75" spans="1:21" x14ac:dyDescent="0.2">
      <c r="G75" s="67" t="s">
        <v>224</v>
      </c>
      <c r="H75" s="63"/>
      <c r="I75" s="63"/>
    </row>
    <row r="76" spans="1:21" x14ac:dyDescent="0.2">
      <c r="G76" s="67" t="s">
        <v>226</v>
      </c>
      <c r="H76" s="63"/>
      <c r="I76" s="63"/>
    </row>
    <row r="77" spans="1:21" x14ac:dyDescent="0.2">
      <c r="G77" s="67" t="s">
        <v>227</v>
      </c>
      <c r="H77" s="63"/>
      <c r="I77" s="63"/>
    </row>
    <row r="78" spans="1:21" x14ac:dyDescent="0.2">
      <c r="G78" s="67" t="s">
        <v>228</v>
      </c>
      <c r="H78" s="63"/>
      <c r="I78" s="63"/>
    </row>
    <row r="79" spans="1:21" x14ac:dyDescent="0.2">
      <c r="G79" s="67" t="s">
        <v>273</v>
      </c>
      <c r="H79" s="63"/>
      <c r="I79" s="63"/>
    </row>
    <row r="80" spans="1:21" x14ac:dyDescent="0.2">
      <c r="G80" s="67" t="s">
        <v>225</v>
      </c>
      <c r="H80" s="63"/>
      <c r="I80" s="63"/>
    </row>
    <row r="81" spans="5:9" x14ac:dyDescent="0.2">
      <c r="E81" s="26" t="s">
        <v>501</v>
      </c>
      <c r="G81" s="63"/>
      <c r="H81" s="63"/>
      <c r="I81" s="63"/>
    </row>
  </sheetData>
  <mergeCells count="5">
    <mergeCell ref="D10:L10"/>
    <mergeCell ref="D9:L9"/>
    <mergeCell ref="D8:L8"/>
    <mergeCell ref="B6:L6"/>
    <mergeCell ref="D7:L7"/>
  </mergeCells>
  <phoneticPr fontId="2"/>
  <pageMargins left="0.64" right="0.53" top="0.94" bottom="0.98425196850393704" header="0.51181102362204722" footer="0.51181102362204722"/>
  <pageSetup paperSize="9" scale="57" orientation="portrait" horizontalDpi="300" verticalDpi="300" r:id="rId1"/>
  <headerFooter alignWithMargins="0"/>
  <ignoredErrors>
    <ignoredError sqref="I36 I30 E61:E72" unlockedFormula="1"/>
    <ignoredError sqref="H25:I25" formulaRange="1"/>
    <ignoredError sqref="E25:G25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79"/>
  <sheetViews>
    <sheetView view="pageBreakPreview" zoomScale="75" zoomScaleNormal="75" workbookViewId="0">
      <selection activeCell="E3" sqref="E3"/>
    </sheetView>
  </sheetViews>
  <sheetFormatPr defaultColWidth="15.875" defaultRowHeight="17.25" x14ac:dyDescent="0.15"/>
  <cols>
    <col min="1" max="1" width="13.375" style="2" customWidth="1"/>
    <col min="2" max="2" width="1.125" style="2" customWidth="1"/>
    <col min="3" max="3" width="2.25" style="2" customWidth="1"/>
    <col min="4" max="4" width="10.75" style="2" customWidth="1"/>
    <col min="5" max="5" width="30.375" style="2" customWidth="1"/>
    <col min="6" max="10" width="15" style="2" customWidth="1"/>
    <col min="11" max="16384" width="15.875" style="2"/>
  </cols>
  <sheetData>
    <row r="1" spans="1:10" x14ac:dyDescent="0.2">
      <c r="A1" s="1"/>
    </row>
    <row r="6" spans="1:10" x14ac:dyDescent="0.2">
      <c r="B6" s="374" t="s">
        <v>353</v>
      </c>
      <c r="C6" s="374"/>
      <c r="D6" s="374"/>
      <c r="E6" s="374"/>
      <c r="F6" s="374"/>
      <c r="G6" s="374"/>
      <c r="H6" s="374"/>
      <c r="I6" s="374"/>
      <c r="J6" s="374"/>
    </row>
    <row r="7" spans="1:10" s="61" customFormat="1" x14ac:dyDescent="0.2">
      <c r="E7" s="307" t="s">
        <v>20</v>
      </c>
    </row>
    <row r="8" spans="1:10" s="61" customFormat="1" x14ac:dyDescent="0.2">
      <c r="E8" s="307" t="s">
        <v>21</v>
      </c>
    </row>
    <row r="9" spans="1:10" s="61" customFormat="1" x14ac:dyDescent="0.2">
      <c r="E9" s="307" t="s">
        <v>601</v>
      </c>
    </row>
    <row r="10" spans="1:10" s="61" customFormat="1" x14ac:dyDescent="0.2">
      <c r="E10" s="307" t="s">
        <v>602</v>
      </c>
    </row>
    <row r="11" spans="1:10" s="61" customFormat="1" x14ac:dyDescent="0.2">
      <c r="E11" s="307" t="s">
        <v>603</v>
      </c>
    </row>
    <row r="12" spans="1:10" x14ac:dyDescent="0.2">
      <c r="E12" s="307" t="s">
        <v>604</v>
      </c>
    </row>
    <row r="13" spans="1:10" ht="18" thickBot="1" x14ac:dyDescent="0.25">
      <c r="B13" s="5"/>
      <c r="C13" s="5"/>
      <c r="D13" s="5"/>
      <c r="E13" s="5"/>
      <c r="F13" s="13" t="s">
        <v>354</v>
      </c>
      <c r="G13" s="5"/>
      <c r="H13" s="5"/>
      <c r="J13" s="309" t="s">
        <v>404</v>
      </c>
    </row>
    <row r="14" spans="1:10" x14ac:dyDescent="0.2">
      <c r="F14" s="363" t="s">
        <v>287</v>
      </c>
      <c r="G14" s="363" t="s">
        <v>375</v>
      </c>
      <c r="H14" s="363" t="s">
        <v>386</v>
      </c>
      <c r="I14" s="363" t="s">
        <v>403</v>
      </c>
      <c r="J14" s="361" t="s">
        <v>574</v>
      </c>
    </row>
    <row r="15" spans="1:10" x14ac:dyDescent="0.2">
      <c r="B15" s="7"/>
      <c r="C15" s="7"/>
      <c r="D15" s="7"/>
      <c r="E15" s="7"/>
      <c r="F15" s="364">
        <v>2008</v>
      </c>
      <c r="G15" s="364">
        <v>2009</v>
      </c>
      <c r="H15" s="364">
        <v>2010</v>
      </c>
      <c r="I15" s="364">
        <v>2011</v>
      </c>
      <c r="J15" s="362">
        <v>2012</v>
      </c>
    </row>
    <row r="16" spans="1:10" x14ac:dyDescent="0.15">
      <c r="E16" s="259"/>
      <c r="F16" s="15"/>
      <c r="G16" s="15"/>
      <c r="I16" s="15"/>
      <c r="J16" s="15"/>
    </row>
    <row r="17" spans="2:10" s="49" customFormat="1" x14ac:dyDescent="0.2">
      <c r="B17" s="8"/>
      <c r="C17" s="4" t="s">
        <v>355</v>
      </c>
      <c r="E17" s="266"/>
      <c r="F17" s="46">
        <v>509656</v>
      </c>
      <c r="G17" s="46">
        <v>561669</v>
      </c>
      <c r="H17" s="49">
        <v>550916</v>
      </c>
      <c r="I17" s="46">
        <v>557361</v>
      </c>
      <c r="J17" s="46">
        <v>582594</v>
      </c>
    </row>
    <row r="18" spans="2:10" x14ac:dyDescent="0.15">
      <c r="B18" s="8"/>
      <c r="E18" s="261"/>
      <c r="F18" s="15"/>
      <c r="G18" s="15"/>
      <c r="I18" s="15"/>
      <c r="J18" s="15"/>
    </row>
    <row r="19" spans="2:10" x14ac:dyDescent="0.2">
      <c r="B19" s="8"/>
      <c r="C19" s="1" t="s">
        <v>559</v>
      </c>
      <c r="E19" s="261"/>
      <c r="F19" s="18">
        <v>110411</v>
      </c>
      <c r="G19" s="18">
        <v>91274</v>
      </c>
      <c r="H19" s="2">
        <v>85309</v>
      </c>
      <c r="I19" s="18">
        <v>84993</v>
      </c>
      <c r="J19" s="18">
        <v>85828</v>
      </c>
    </row>
    <row r="20" spans="2:10" x14ac:dyDescent="0.2">
      <c r="B20" s="8"/>
      <c r="C20" s="1" t="s">
        <v>405</v>
      </c>
      <c r="E20" s="261"/>
      <c r="F20" s="18">
        <v>2312</v>
      </c>
      <c r="G20" s="18">
        <v>7213</v>
      </c>
      <c r="H20" s="2">
        <v>13056</v>
      </c>
      <c r="I20" s="18">
        <v>13601</v>
      </c>
      <c r="J20" s="18">
        <v>13902</v>
      </c>
    </row>
    <row r="21" spans="2:10" x14ac:dyDescent="0.2">
      <c r="B21" s="8"/>
      <c r="C21" s="1"/>
      <c r="E21" s="261"/>
      <c r="F21" s="18"/>
      <c r="G21" s="18"/>
      <c r="I21" s="18"/>
      <c r="J21" s="18"/>
    </row>
    <row r="22" spans="2:10" x14ac:dyDescent="0.2">
      <c r="C22" s="1" t="s">
        <v>356</v>
      </c>
      <c r="E22" s="261"/>
      <c r="F22" s="18">
        <v>1640</v>
      </c>
      <c r="G22" s="18">
        <v>1043</v>
      </c>
      <c r="H22" s="2">
        <v>1230</v>
      </c>
      <c r="I22" s="18">
        <v>1004</v>
      </c>
      <c r="J22" s="18">
        <v>350</v>
      </c>
    </row>
    <row r="23" spans="2:10" x14ac:dyDescent="0.2">
      <c r="B23" s="8"/>
      <c r="C23" s="1" t="s">
        <v>357</v>
      </c>
      <c r="E23" s="261"/>
      <c r="F23" s="18">
        <v>159064</v>
      </c>
      <c r="G23" s="18">
        <v>141675</v>
      </c>
      <c r="H23" s="2">
        <v>157267</v>
      </c>
      <c r="I23" s="18">
        <v>166743</v>
      </c>
      <c r="J23" s="18">
        <v>167951</v>
      </c>
    </row>
    <row r="24" spans="2:10" x14ac:dyDescent="0.2">
      <c r="D24" s="1" t="s">
        <v>358</v>
      </c>
      <c r="E24" s="261"/>
      <c r="F24" s="18">
        <v>157051</v>
      </c>
      <c r="G24" s="18">
        <v>139540</v>
      </c>
      <c r="H24" s="2">
        <v>154975</v>
      </c>
      <c r="I24" s="18">
        <v>162748</v>
      </c>
      <c r="J24" s="18">
        <v>165298</v>
      </c>
    </row>
    <row r="25" spans="2:10" x14ac:dyDescent="0.2">
      <c r="D25" s="1" t="s">
        <v>359</v>
      </c>
      <c r="E25" s="261"/>
      <c r="F25" s="18">
        <v>2013</v>
      </c>
      <c r="G25" s="18">
        <v>2135</v>
      </c>
      <c r="H25" s="2">
        <v>2292</v>
      </c>
      <c r="I25" s="18">
        <v>3978</v>
      </c>
      <c r="J25" s="18">
        <v>2545</v>
      </c>
    </row>
    <row r="26" spans="2:10" x14ac:dyDescent="0.2">
      <c r="D26" s="1" t="s">
        <v>406</v>
      </c>
      <c r="E26" s="261"/>
      <c r="F26" s="308">
        <v>0</v>
      </c>
      <c r="G26" s="308">
        <v>0</v>
      </c>
      <c r="H26" s="308">
        <v>0</v>
      </c>
      <c r="I26" s="18">
        <v>17</v>
      </c>
      <c r="J26" s="18">
        <v>108</v>
      </c>
    </row>
    <row r="27" spans="2:10" x14ac:dyDescent="0.15">
      <c r="E27" s="261"/>
      <c r="F27" s="18"/>
      <c r="G27" s="18"/>
      <c r="I27" s="18"/>
      <c r="J27" s="18"/>
    </row>
    <row r="28" spans="2:10" x14ac:dyDescent="0.2">
      <c r="B28" s="8"/>
      <c r="C28" s="1" t="s">
        <v>407</v>
      </c>
      <c r="E28" s="261"/>
      <c r="F28" s="18">
        <v>393</v>
      </c>
      <c r="G28" s="18">
        <v>394</v>
      </c>
      <c r="H28" s="2">
        <v>386</v>
      </c>
      <c r="I28" s="18">
        <v>376</v>
      </c>
      <c r="J28" s="18">
        <v>356</v>
      </c>
    </row>
    <row r="29" spans="2:10" x14ac:dyDescent="0.2">
      <c r="B29" s="8"/>
      <c r="C29" s="1" t="s">
        <v>408</v>
      </c>
      <c r="E29" s="261"/>
      <c r="F29" s="18">
        <v>3787</v>
      </c>
      <c r="G29" s="18">
        <v>3560</v>
      </c>
      <c r="H29" s="2">
        <v>2630</v>
      </c>
      <c r="I29" s="18">
        <v>1736</v>
      </c>
      <c r="J29" s="18">
        <v>1690</v>
      </c>
    </row>
    <row r="30" spans="2:10" x14ac:dyDescent="0.15">
      <c r="E30" s="261"/>
      <c r="F30" s="15"/>
      <c r="G30" s="15"/>
      <c r="I30" s="15"/>
      <c r="J30" s="15"/>
    </row>
    <row r="31" spans="2:10" x14ac:dyDescent="0.2">
      <c r="C31" s="1" t="s">
        <v>409</v>
      </c>
      <c r="E31" s="261"/>
      <c r="F31" s="18">
        <v>4926</v>
      </c>
      <c r="G31" s="18">
        <v>4850</v>
      </c>
      <c r="H31" s="2">
        <v>2330</v>
      </c>
      <c r="I31" s="18">
        <v>2281</v>
      </c>
      <c r="J31" s="18">
        <v>2335</v>
      </c>
    </row>
    <row r="32" spans="2:10" x14ac:dyDescent="0.2">
      <c r="D32" s="1" t="s">
        <v>410</v>
      </c>
      <c r="E32" s="261"/>
      <c r="F32" s="18">
        <v>2655</v>
      </c>
      <c r="G32" s="18">
        <v>2611</v>
      </c>
      <c r="H32" s="61">
        <v>121</v>
      </c>
      <c r="I32" s="18">
        <v>112</v>
      </c>
      <c r="J32" s="18">
        <v>110</v>
      </c>
    </row>
    <row r="33" spans="2:10" x14ac:dyDescent="0.2">
      <c r="D33" s="1" t="s">
        <v>411</v>
      </c>
      <c r="E33" s="261"/>
      <c r="F33" s="18">
        <v>212</v>
      </c>
      <c r="G33" s="18">
        <v>212</v>
      </c>
      <c r="H33" s="61">
        <v>212</v>
      </c>
      <c r="I33" s="18">
        <v>211</v>
      </c>
      <c r="J33" s="18">
        <v>209</v>
      </c>
    </row>
    <row r="34" spans="2:10" x14ac:dyDescent="0.2">
      <c r="D34" s="1" t="s">
        <v>412</v>
      </c>
      <c r="E34" s="261"/>
      <c r="F34" s="18">
        <v>1250</v>
      </c>
      <c r="G34" s="18">
        <v>1235</v>
      </c>
      <c r="H34" s="61">
        <v>1246</v>
      </c>
      <c r="I34" s="18">
        <v>1238</v>
      </c>
      <c r="J34" s="18">
        <v>1257</v>
      </c>
    </row>
    <row r="35" spans="2:10" x14ac:dyDescent="0.2">
      <c r="D35" s="1" t="s">
        <v>413</v>
      </c>
      <c r="E35" s="261"/>
      <c r="F35" s="18">
        <v>809</v>
      </c>
      <c r="G35" s="18">
        <v>792</v>
      </c>
      <c r="H35" s="61">
        <v>751</v>
      </c>
      <c r="I35" s="18">
        <v>720</v>
      </c>
      <c r="J35" s="18">
        <v>759</v>
      </c>
    </row>
    <row r="36" spans="2:10" x14ac:dyDescent="0.15">
      <c r="E36" s="261"/>
      <c r="F36" s="15"/>
      <c r="G36" s="15"/>
      <c r="H36" s="61"/>
      <c r="I36" s="15"/>
      <c r="J36" s="15"/>
    </row>
    <row r="37" spans="2:10" x14ac:dyDescent="0.2">
      <c r="B37" s="8"/>
      <c r="C37" s="1" t="s">
        <v>414</v>
      </c>
      <c r="E37" s="261"/>
      <c r="F37" s="17">
        <v>1705</v>
      </c>
      <c r="G37" s="17">
        <v>1898</v>
      </c>
      <c r="H37" s="61">
        <v>1810</v>
      </c>
      <c r="I37" s="17">
        <v>1739</v>
      </c>
      <c r="J37" s="17">
        <v>1668</v>
      </c>
    </row>
    <row r="38" spans="2:10" x14ac:dyDescent="0.2">
      <c r="B38" s="8"/>
      <c r="C38" s="1"/>
      <c r="D38" s="2" t="s">
        <v>415</v>
      </c>
      <c r="E38" s="261"/>
      <c r="F38" s="17">
        <v>1250</v>
      </c>
      <c r="G38" s="17">
        <v>1383</v>
      </c>
      <c r="H38" s="61">
        <v>1306</v>
      </c>
      <c r="I38" s="17">
        <v>1277</v>
      </c>
      <c r="J38" s="17">
        <v>1208</v>
      </c>
    </row>
    <row r="39" spans="2:10" x14ac:dyDescent="0.2">
      <c r="D39" s="1" t="s">
        <v>360</v>
      </c>
      <c r="E39" s="261"/>
      <c r="F39" s="18">
        <v>455</v>
      </c>
      <c r="G39" s="18">
        <v>515</v>
      </c>
      <c r="H39" s="61">
        <v>504</v>
      </c>
      <c r="I39" s="18">
        <v>462</v>
      </c>
      <c r="J39" s="18">
        <v>460</v>
      </c>
    </row>
    <row r="40" spans="2:10" x14ac:dyDescent="0.15">
      <c r="E40" s="261"/>
      <c r="F40" s="15"/>
      <c r="G40" s="15"/>
      <c r="H40" s="61"/>
      <c r="I40" s="15"/>
      <c r="J40" s="15"/>
    </row>
    <row r="41" spans="2:10" x14ac:dyDescent="0.2">
      <c r="B41" s="8"/>
      <c r="C41" s="1" t="s">
        <v>361</v>
      </c>
      <c r="E41" s="261"/>
      <c r="F41" s="17">
        <v>72656</v>
      </c>
      <c r="G41" s="17">
        <v>118776</v>
      </c>
      <c r="H41" s="61">
        <v>85841</v>
      </c>
      <c r="I41" s="17">
        <v>79205</v>
      </c>
      <c r="J41" s="17">
        <v>91349</v>
      </c>
    </row>
    <row r="42" spans="2:10" x14ac:dyDescent="0.2">
      <c r="D42" s="1" t="s">
        <v>362</v>
      </c>
      <c r="E42" s="261"/>
      <c r="F42" s="18">
        <v>17247</v>
      </c>
      <c r="G42" s="18">
        <v>16350</v>
      </c>
      <c r="H42" s="61">
        <v>15750</v>
      </c>
      <c r="I42" s="18">
        <v>15318</v>
      </c>
      <c r="J42" s="18">
        <v>14938</v>
      </c>
    </row>
    <row r="43" spans="2:10" x14ac:dyDescent="0.2">
      <c r="D43" s="1" t="s">
        <v>363</v>
      </c>
      <c r="E43" s="261"/>
      <c r="F43" s="18">
        <v>2249</v>
      </c>
      <c r="G43" s="18">
        <v>2244</v>
      </c>
      <c r="H43" s="61">
        <v>2324</v>
      </c>
      <c r="I43" s="18">
        <v>2559</v>
      </c>
      <c r="J43" s="18">
        <v>2564</v>
      </c>
    </row>
    <row r="44" spans="2:10" x14ac:dyDescent="0.15">
      <c r="E44" s="261"/>
      <c r="F44" s="15"/>
      <c r="G44" s="15"/>
      <c r="H44" s="61"/>
      <c r="I44" s="15"/>
      <c r="J44" s="15"/>
    </row>
    <row r="45" spans="2:10" x14ac:dyDescent="0.15">
      <c r="D45" s="2" t="s">
        <v>416</v>
      </c>
      <c r="E45" s="261"/>
      <c r="F45" s="15">
        <v>1899</v>
      </c>
      <c r="G45" s="15">
        <v>1933</v>
      </c>
      <c r="H45" s="61">
        <v>2015</v>
      </c>
      <c r="I45" s="15">
        <v>2050</v>
      </c>
      <c r="J45" s="15">
        <v>1540</v>
      </c>
    </row>
    <row r="46" spans="2:10" x14ac:dyDescent="0.15">
      <c r="D46" s="2" t="s">
        <v>417</v>
      </c>
      <c r="E46" s="261"/>
      <c r="F46" s="15">
        <v>407</v>
      </c>
      <c r="G46" s="15">
        <v>445</v>
      </c>
      <c r="H46" s="61">
        <v>472</v>
      </c>
      <c r="I46" s="15">
        <v>503</v>
      </c>
      <c r="J46" s="15">
        <v>550</v>
      </c>
    </row>
    <row r="47" spans="2:10" x14ac:dyDescent="0.2">
      <c r="D47" s="1" t="s">
        <v>364</v>
      </c>
      <c r="E47" s="261"/>
      <c r="F47" s="18">
        <v>26068</v>
      </c>
      <c r="G47" s="18">
        <v>30322</v>
      </c>
      <c r="H47" s="61">
        <v>24010</v>
      </c>
      <c r="I47" s="18">
        <v>26783</v>
      </c>
      <c r="J47" s="18">
        <v>11590</v>
      </c>
    </row>
    <row r="48" spans="2:10" x14ac:dyDescent="0.2">
      <c r="D48" s="1" t="s">
        <v>365</v>
      </c>
      <c r="E48" s="261"/>
      <c r="F48" s="18">
        <v>524</v>
      </c>
      <c r="G48" s="18">
        <v>933</v>
      </c>
      <c r="H48" s="61">
        <v>889</v>
      </c>
      <c r="I48" s="18">
        <v>4664</v>
      </c>
      <c r="J48" s="18">
        <v>17023</v>
      </c>
    </row>
    <row r="49" spans="2:10" x14ac:dyDescent="0.2">
      <c r="D49" s="1" t="s">
        <v>392</v>
      </c>
      <c r="E49" s="261"/>
      <c r="F49" s="308">
        <v>0</v>
      </c>
      <c r="G49" s="308">
        <v>0</v>
      </c>
      <c r="H49" s="61">
        <v>2425</v>
      </c>
      <c r="I49" s="19">
        <v>2314</v>
      </c>
      <c r="J49" s="19">
        <v>2384</v>
      </c>
    </row>
    <row r="50" spans="2:10" x14ac:dyDescent="0.2">
      <c r="D50" s="1" t="s">
        <v>393</v>
      </c>
      <c r="E50" s="261"/>
      <c r="F50" s="308">
        <v>0</v>
      </c>
      <c r="G50" s="308">
        <v>0</v>
      </c>
      <c r="H50" s="61">
        <v>636</v>
      </c>
      <c r="I50" s="19">
        <v>626</v>
      </c>
      <c r="J50" s="19">
        <v>618</v>
      </c>
    </row>
    <row r="51" spans="2:10" x14ac:dyDescent="0.15">
      <c r="E51" s="261"/>
      <c r="F51" s="15"/>
      <c r="G51" s="15"/>
      <c r="H51" s="61"/>
      <c r="I51" s="15"/>
      <c r="J51" s="15"/>
    </row>
    <row r="52" spans="2:10" x14ac:dyDescent="0.2">
      <c r="D52" s="1" t="s">
        <v>397</v>
      </c>
      <c r="E52" s="261"/>
      <c r="F52" s="18">
        <v>679</v>
      </c>
      <c r="G52" s="18">
        <v>1428</v>
      </c>
      <c r="H52" s="61">
        <v>1555</v>
      </c>
      <c r="I52" s="18">
        <v>653</v>
      </c>
      <c r="J52" s="18">
        <v>1148</v>
      </c>
    </row>
    <row r="53" spans="2:10" x14ac:dyDescent="0.15">
      <c r="E53" s="261"/>
      <c r="F53" s="15"/>
      <c r="G53" s="15"/>
      <c r="H53" s="61"/>
      <c r="I53" s="15"/>
      <c r="J53" s="15"/>
    </row>
    <row r="54" spans="2:10" x14ac:dyDescent="0.2">
      <c r="D54" s="1" t="s">
        <v>366</v>
      </c>
      <c r="E54" s="261"/>
      <c r="F54" s="18">
        <v>105</v>
      </c>
      <c r="G54" s="18">
        <v>356</v>
      </c>
      <c r="H54" s="61">
        <v>293</v>
      </c>
      <c r="I54" s="18">
        <v>49</v>
      </c>
      <c r="J54" s="18">
        <v>36</v>
      </c>
    </row>
    <row r="55" spans="2:10" x14ac:dyDescent="0.2">
      <c r="D55" s="1" t="s">
        <v>367</v>
      </c>
      <c r="E55" s="261"/>
      <c r="F55" s="18">
        <v>204</v>
      </c>
      <c r="G55" s="18">
        <v>210</v>
      </c>
      <c r="H55" s="61">
        <v>210</v>
      </c>
      <c r="I55" s="18">
        <v>203</v>
      </c>
      <c r="J55" s="18">
        <v>209</v>
      </c>
    </row>
    <row r="56" spans="2:10" x14ac:dyDescent="0.2">
      <c r="D56" s="1" t="s">
        <v>368</v>
      </c>
      <c r="E56" s="261"/>
      <c r="F56" s="19">
        <v>7804</v>
      </c>
      <c r="G56" s="308">
        <v>0</v>
      </c>
      <c r="H56" s="308">
        <v>0</v>
      </c>
      <c r="I56" s="308">
        <v>0</v>
      </c>
      <c r="J56" s="308">
        <v>0</v>
      </c>
    </row>
    <row r="57" spans="2:10" x14ac:dyDescent="0.2">
      <c r="D57" s="1" t="s">
        <v>376</v>
      </c>
      <c r="E57" s="261"/>
      <c r="F57" s="308">
        <v>0</v>
      </c>
      <c r="G57" s="19">
        <v>14134</v>
      </c>
      <c r="H57" s="308">
        <v>0</v>
      </c>
      <c r="I57" s="308">
        <v>0</v>
      </c>
      <c r="J57" s="308">
        <v>0</v>
      </c>
    </row>
    <row r="58" spans="2:10" x14ac:dyDescent="0.2">
      <c r="D58" s="1" t="s">
        <v>394</v>
      </c>
      <c r="E58" s="261"/>
      <c r="F58" s="308">
        <v>0</v>
      </c>
      <c r="G58" s="308">
        <v>0</v>
      </c>
      <c r="H58" s="61">
        <v>21076</v>
      </c>
      <c r="I58" s="19">
        <v>10205</v>
      </c>
      <c r="J58" s="19">
        <v>19577</v>
      </c>
    </row>
    <row r="59" spans="2:10" x14ac:dyDescent="0.2">
      <c r="D59" s="1" t="s">
        <v>398</v>
      </c>
      <c r="E59" s="261"/>
      <c r="F59" s="18">
        <v>15471</v>
      </c>
      <c r="G59" s="18">
        <v>50422</v>
      </c>
      <c r="H59" s="61">
        <v>14186</v>
      </c>
      <c r="I59" s="18">
        <v>13279</v>
      </c>
      <c r="J59" s="18">
        <v>19172</v>
      </c>
    </row>
    <row r="60" spans="2:10" x14ac:dyDescent="0.15">
      <c r="E60" s="261"/>
      <c r="F60" s="18"/>
      <c r="G60" s="18"/>
      <c r="H60" s="61"/>
      <c r="I60" s="18"/>
      <c r="J60" s="18"/>
    </row>
    <row r="61" spans="2:10" x14ac:dyDescent="0.2">
      <c r="B61" s="8"/>
      <c r="C61" s="1" t="s">
        <v>418</v>
      </c>
      <c r="E61" s="261"/>
      <c r="F61" s="17">
        <v>6125</v>
      </c>
      <c r="G61" s="17">
        <v>3760</v>
      </c>
      <c r="H61" s="61">
        <v>4208</v>
      </c>
      <c r="I61" s="17">
        <v>3872</v>
      </c>
      <c r="J61" s="17">
        <v>3658</v>
      </c>
    </row>
    <row r="62" spans="2:10" x14ac:dyDescent="0.2">
      <c r="D62" s="1" t="s">
        <v>419</v>
      </c>
      <c r="E62" s="261"/>
      <c r="F62" s="18">
        <v>882</v>
      </c>
      <c r="G62" s="18">
        <v>838</v>
      </c>
      <c r="H62" s="61">
        <v>843</v>
      </c>
      <c r="I62" s="18">
        <v>689</v>
      </c>
      <c r="J62" s="18">
        <v>690</v>
      </c>
    </row>
    <row r="63" spans="2:10" x14ac:dyDescent="0.2">
      <c r="D63" s="1" t="s">
        <v>420</v>
      </c>
      <c r="E63" s="261"/>
      <c r="F63" s="18">
        <v>5243</v>
      </c>
      <c r="G63" s="18">
        <v>2922</v>
      </c>
      <c r="H63" s="61">
        <v>3365</v>
      </c>
      <c r="I63" s="18">
        <v>3184</v>
      </c>
      <c r="J63" s="18">
        <v>2968</v>
      </c>
    </row>
    <row r="64" spans="2:10" x14ac:dyDescent="0.15">
      <c r="E64" s="261"/>
      <c r="F64" s="18"/>
      <c r="G64" s="18"/>
      <c r="I64" s="18"/>
      <c r="J64" s="18"/>
    </row>
    <row r="65" spans="1:10" x14ac:dyDescent="0.2">
      <c r="B65" s="8"/>
      <c r="C65" s="1" t="s">
        <v>369</v>
      </c>
      <c r="E65" s="261"/>
      <c r="F65" s="18">
        <v>33</v>
      </c>
      <c r="G65" s="18">
        <v>35</v>
      </c>
      <c r="H65" s="2">
        <v>86</v>
      </c>
      <c r="I65" s="18">
        <v>67</v>
      </c>
      <c r="J65" s="18">
        <v>98</v>
      </c>
    </row>
    <row r="66" spans="1:10" x14ac:dyDescent="0.2">
      <c r="B66" s="8"/>
      <c r="C66" s="1" t="s">
        <v>421</v>
      </c>
      <c r="E66" s="261"/>
      <c r="F66" s="18">
        <v>3675</v>
      </c>
      <c r="G66" s="18">
        <v>12319</v>
      </c>
      <c r="H66" s="2">
        <v>16619</v>
      </c>
      <c r="I66" s="18">
        <v>21427</v>
      </c>
      <c r="J66" s="18">
        <v>13605</v>
      </c>
    </row>
    <row r="67" spans="1:10" x14ac:dyDescent="0.2">
      <c r="B67" s="8"/>
      <c r="C67" s="1" t="s">
        <v>422</v>
      </c>
      <c r="E67" s="261"/>
      <c r="F67" s="18">
        <v>9974</v>
      </c>
      <c r="G67" s="18">
        <v>9169</v>
      </c>
      <c r="H67" s="2">
        <v>10716</v>
      </c>
      <c r="I67" s="18">
        <v>11447</v>
      </c>
      <c r="J67" s="18">
        <v>11540</v>
      </c>
    </row>
    <row r="68" spans="1:10" x14ac:dyDescent="0.15">
      <c r="E68" s="261"/>
      <c r="F68" s="15"/>
      <c r="G68" s="15"/>
      <c r="I68" s="15"/>
      <c r="J68" s="15"/>
    </row>
    <row r="69" spans="1:10" x14ac:dyDescent="0.2">
      <c r="B69" s="8"/>
      <c r="C69" s="1" t="s">
        <v>423</v>
      </c>
      <c r="E69" s="261"/>
      <c r="F69" s="18">
        <v>58119</v>
      </c>
      <c r="G69" s="18">
        <v>67135</v>
      </c>
      <c r="H69" s="2">
        <v>75485</v>
      </c>
      <c r="I69" s="18">
        <v>85207</v>
      </c>
      <c r="J69" s="18">
        <v>85745</v>
      </c>
    </row>
    <row r="70" spans="1:10" x14ac:dyDescent="0.2">
      <c r="B70" s="8"/>
      <c r="C70" s="1" t="s">
        <v>424</v>
      </c>
      <c r="E70" s="261"/>
      <c r="F70" s="18">
        <v>74836</v>
      </c>
      <c r="G70" s="18">
        <v>98568</v>
      </c>
      <c r="H70" s="2">
        <v>93942</v>
      </c>
      <c r="I70" s="18">
        <v>83664</v>
      </c>
      <c r="J70" s="18">
        <v>102518</v>
      </c>
    </row>
    <row r="71" spans="1:10" ht="18" thickBot="1" x14ac:dyDescent="0.2">
      <c r="B71" s="14"/>
      <c r="C71" s="5"/>
      <c r="D71" s="5"/>
      <c r="E71" s="265"/>
      <c r="F71" s="5"/>
      <c r="G71" s="5"/>
      <c r="H71" s="5"/>
      <c r="I71" s="5"/>
      <c r="J71" s="5"/>
    </row>
    <row r="72" spans="1:10" x14ac:dyDescent="0.15">
      <c r="B72" s="46"/>
      <c r="C72" s="15"/>
      <c r="D72" s="15"/>
      <c r="E72" s="15"/>
      <c r="F72" s="15" t="s">
        <v>560</v>
      </c>
      <c r="G72" s="15"/>
      <c r="H72" s="15"/>
      <c r="I72" s="15"/>
      <c r="J72" s="15"/>
    </row>
    <row r="73" spans="1:10" x14ac:dyDescent="0.2">
      <c r="B73" s="46"/>
      <c r="C73" s="15"/>
      <c r="D73" s="15"/>
      <c r="F73" s="1" t="s">
        <v>377</v>
      </c>
      <c r="G73" s="15"/>
      <c r="H73" s="15"/>
      <c r="I73" s="15"/>
      <c r="J73" s="15"/>
    </row>
    <row r="74" spans="1:10" x14ac:dyDescent="0.2">
      <c r="A74" s="1"/>
      <c r="B74" s="8"/>
    </row>
    <row r="75" spans="1:10" x14ac:dyDescent="0.2">
      <c r="A75" s="1"/>
      <c r="B75" s="8"/>
      <c r="F75" s="1"/>
    </row>
    <row r="76" spans="1:10" x14ac:dyDescent="0.15">
      <c r="B76" s="8"/>
    </row>
    <row r="77" spans="1:10" x14ac:dyDescent="0.15">
      <c r="B77" s="8"/>
    </row>
    <row r="78" spans="1:10" x14ac:dyDescent="0.15">
      <c r="B78" s="8"/>
    </row>
    <row r="79" spans="1:10" x14ac:dyDescent="0.15">
      <c r="B79" s="8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6"/>
  <sheetViews>
    <sheetView view="pageBreakPreview" topLeftCell="A13" zoomScale="75" zoomScaleNormal="75" workbookViewId="0">
      <selection activeCell="F25" sqref="F25"/>
    </sheetView>
  </sheetViews>
  <sheetFormatPr defaultColWidth="15.875" defaultRowHeight="17.25" x14ac:dyDescent="0.15"/>
  <cols>
    <col min="1" max="1" width="13.375" style="2" customWidth="1"/>
    <col min="2" max="3" width="0.75" style="2" customWidth="1"/>
    <col min="4" max="4" width="15.875" style="2"/>
    <col min="5" max="5" width="17.625" style="2" customWidth="1"/>
    <col min="6" max="10" width="16.875" style="2" customWidth="1"/>
    <col min="11" max="16384" width="15.875" style="2"/>
  </cols>
  <sheetData>
    <row r="1" spans="1:11" x14ac:dyDescent="0.2">
      <c r="A1" s="1"/>
      <c r="B1" s="8"/>
      <c r="F1" s="1"/>
    </row>
    <row r="2" spans="1:11" x14ac:dyDescent="0.15">
      <c r="B2" s="8"/>
    </row>
    <row r="3" spans="1:11" x14ac:dyDescent="0.15">
      <c r="B3" s="8"/>
    </row>
    <row r="4" spans="1:11" x14ac:dyDescent="0.15">
      <c r="B4" s="8"/>
    </row>
    <row r="5" spans="1:11" x14ac:dyDescent="0.15">
      <c r="B5" s="8"/>
    </row>
    <row r="6" spans="1:11" x14ac:dyDescent="0.2">
      <c r="A6" s="8"/>
      <c r="B6" s="374" t="s">
        <v>533</v>
      </c>
      <c r="C6" s="374"/>
      <c r="D6" s="374"/>
      <c r="E6" s="374"/>
      <c r="F6" s="374"/>
      <c r="G6" s="374"/>
      <c r="H6" s="374"/>
      <c r="I6" s="374"/>
      <c r="J6" s="374"/>
    </row>
    <row r="7" spans="1:11" ht="18" thickBot="1" x14ac:dyDescent="0.25">
      <c r="A7" s="8"/>
      <c r="B7" s="14"/>
      <c r="C7" s="5"/>
      <c r="D7" s="5"/>
      <c r="E7" s="6"/>
      <c r="F7" s="4" t="s">
        <v>32</v>
      </c>
      <c r="G7" s="5"/>
      <c r="H7" s="5"/>
      <c r="J7" s="309" t="s">
        <v>22</v>
      </c>
    </row>
    <row r="8" spans="1:11" x14ac:dyDescent="0.2">
      <c r="A8" s="8"/>
      <c r="B8" s="8"/>
      <c r="F8" s="363" t="s">
        <v>287</v>
      </c>
      <c r="G8" s="363" t="s">
        <v>375</v>
      </c>
      <c r="H8" s="363" t="s">
        <v>386</v>
      </c>
      <c r="I8" s="363" t="s">
        <v>403</v>
      </c>
      <c r="J8" s="361" t="s">
        <v>574</v>
      </c>
      <c r="K8" s="15"/>
    </row>
    <row r="9" spans="1:11" x14ac:dyDescent="0.2">
      <c r="B9" s="16"/>
      <c r="C9" s="7"/>
      <c r="D9" s="7"/>
      <c r="E9" s="7"/>
      <c r="F9" s="364">
        <v>2008</v>
      </c>
      <c r="G9" s="364">
        <v>2009</v>
      </c>
      <c r="H9" s="364">
        <v>2010</v>
      </c>
      <c r="I9" s="364">
        <v>2011</v>
      </c>
      <c r="J9" s="362">
        <v>2012</v>
      </c>
      <c r="K9" s="15"/>
    </row>
    <row r="10" spans="1:11" x14ac:dyDescent="0.15">
      <c r="B10" s="8"/>
      <c r="E10" s="259"/>
      <c r="F10" s="15"/>
    </row>
    <row r="11" spans="1:11" s="49" customFormat="1" x14ac:dyDescent="0.2">
      <c r="B11" s="8"/>
      <c r="C11" s="4" t="s">
        <v>33</v>
      </c>
      <c r="E11" s="266"/>
      <c r="F11" s="46">
        <v>500487</v>
      </c>
      <c r="G11" s="58">
        <v>550953</v>
      </c>
      <c r="H11" s="49">
        <v>539469</v>
      </c>
      <c r="I11" s="49">
        <v>545821</v>
      </c>
      <c r="J11" s="49">
        <v>570009</v>
      </c>
    </row>
    <row r="12" spans="1:11" x14ac:dyDescent="0.15">
      <c r="B12" s="8"/>
      <c r="E12" s="261"/>
      <c r="G12" s="15"/>
    </row>
    <row r="13" spans="1:11" x14ac:dyDescent="0.2">
      <c r="B13" s="8"/>
      <c r="C13" s="1" t="s">
        <v>564</v>
      </c>
      <c r="E13" s="261"/>
      <c r="F13" s="18">
        <v>1245</v>
      </c>
      <c r="G13" s="18">
        <v>1201</v>
      </c>
      <c r="H13" s="2">
        <v>1179</v>
      </c>
      <c r="I13" s="18">
        <v>1277</v>
      </c>
      <c r="J13" s="18">
        <v>1182</v>
      </c>
    </row>
    <row r="14" spans="1:11" x14ac:dyDescent="0.2">
      <c r="B14" s="8"/>
      <c r="C14" s="1" t="s">
        <v>565</v>
      </c>
      <c r="E14" s="261"/>
      <c r="F14" s="18">
        <v>29550</v>
      </c>
      <c r="G14" s="18">
        <v>32069</v>
      </c>
      <c r="H14" s="2">
        <v>35186</v>
      </c>
      <c r="I14" s="18">
        <v>22724</v>
      </c>
      <c r="J14" s="18">
        <v>25829</v>
      </c>
    </row>
    <row r="15" spans="1:11" x14ac:dyDescent="0.2">
      <c r="B15" s="8"/>
      <c r="C15" s="1" t="s">
        <v>566</v>
      </c>
      <c r="E15" s="261"/>
      <c r="F15" s="18">
        <v>56732</v>
      </c>
      <c r="G15" s="18">
        <v>69086</v>
      </c>
      <c r="H15" s="2">
        <v>68065</v>
      </c>
      <c r="I15" s="18">
        <v>68137</v>
      </c>
      <c r="J15" s="18">
        <v>70474</v>
      </c>
    </row>
    <row r="16" spans="1:11" x14ac:dyDescent="0.2">
      <c r="B16" s="8"/>
      <c r="C16" s="1" t="s">
        <v>567</v>
      </c>
      <c r="E16" s="261"/>
      <c r="F16" s="18">
        <v>13614</v>
      </c>
      <c r="G16" s="18">
        <v>26123</v>
      </c>
      <c r="H16" s="2">
        <v>19148</v>
      </c>
      <c r="I16" s="18">
        <v>20211</v>
      </c>
      <c r="J16" s="18">
        <v>17536</v>
      </c>
    </row>
    <row r="17" spans="2:10" x14ac:dyDescent="0.2">
      <c r="B17" s="8"/>
      <c r="C17" s="1" t="s">
        <v>568</v>
      </c>
      <c r="E17" s="261"/>
      <c r="F17" s="18">
        <v>6881</v>
      </c>
      <c r="G17" s="18">
        <v>7280</v>
      </c>
      <c r="H17" s="2">
        <v>6674</v>
      </c>
      <c r="I17" s="18">
        <v>8697</v>
      </c>
      <c r="J17" s="18">
        <v>5930</v>
      </c>
    </row>
    <row r="18" spans="2:10" x14ac:dyDescent="0.2">
      <c r="B18" s="8"/>
      <c r="C18" s="1" t="s">
        <v>425</v>
      </c>
      <c r="E18" s="261"/>
      <c r="F18" s="18">
        <v>31747</v>
      </c>
      <c r="G18" s="18">
        <v>35094</v>
      </c>
      <c r="H18" s="2">
        <v>29436</v>
      </c>
      <c r="I18" s="18">
        <v>30351</v>
      </c>
      <c r="J18" s="18">
        <v>27459</v>
      </c>
    </row>
    <row r="19" spans="2:10" x14ac:dyDescent="0.2">
      <c r="B19" s="8"/>
      <c r="C19" s="1" t="s">
        <v>569</v>
      </c>
      <c r="E19" s="261"/>
      <c r="F19" s="18">
        <v>50656</v>
      </c>
      <c r="G19" s="18">
        <v>62671</v>
      </c>
      <c r="H19" s="2">
        <v>69732</v>
      </c>
      <c r="I19" s="18">
        <v>80002</v>
      </c>
      <c r="J19" s="18">
        <v>79762</v>
      </c>
    </row>
    <row r="20" spans="2:10" x14ac:dyDescent="0.2">
      <c r="B20" s="8"/>
      <c r="C20" s="1" t="s">
        <v>570</v>
      </c>
      <c r="E20" s="261"/>
      <c r="F20" s="18">
        <v>81466</v>
      </c>
      <c r="G20" s="18">
        <v>93499</v>
      </c>
      <c r="H20" s="2">
        <v>84185</v>
      </c>
      <c r="I20" s="18">
        <v>78804</v>
      </c>
      <c r="J20" s="18">
        <v>96102</v>
      </c>
    </row>
    <row r="21" spans="2:10" x14ac:dyDescent="0.2">
      <c r="B21" s="8"/>
      <c r="C21" s="1" t="s">
        <v>571</v>
      </c>
      <c r="E21" s="261"/>
      <c r="F21" s="18">
        <v>28796</v>
      </c>
      <c r="G21" s="18">
        <v>28114</v>
      </c>
      <c r="H21" s="2">
        <v>28602</v>
      </c>
      <c r="I21" s="18">
        <v>29000</v>
      </c>
      <c r="J21" s="18">
        <v>28335</v>
      </c>
    </row>
    <row r="22" spans="2:10" x14ac:dyDescent="0.2">
      <c r="B22" s="8"/>
      <c r="C22" s="1" t="s">
        <v>572</v>
      </c>
      <c r="E22" s="261"/>
      <c r="F22" s="18">
        <v>113883</v>
      </c>
      <c r="G22" s="18">
        <v>111413</v>
      </c>
      <c r="H22" s="2">
        <v>110652</v>
      </c>
      <c r="I22" s="18">
        <v>109220</v>
      </c>
      <c r="J22" s="18">
        <v>105981</v>
      </c>
    </row>
    <row r="23" spans="2:10" x14ac:dyDescent="0.2">
      <c r="B23" s="8"/>
      <c r="C23" s="350" t="s">
        <v>563</v>
      </c>
      <c r="D23" s="349"/>
      <c r="E23" s="261"/>
      <c r="F23" s="18">
        <v>730</v>
      </c>
      <c r="G23" s="57">
        <v>1199</v>
      </c>
      <c r="H23" s="2">
        <v>1202</v>
      </c>
      <c r="I23" s="57">
        <v>9486</v>
      </c>
      <c r="J23" s="57">
        <v>23634</v>
      </c>
    </row>
    <row r="24" spans="2:10" x14ac:dyDescent="0.2">
      <c r="B24" s="8"/>
      <c r="C24" s="1" t="s">
        <v>573</v>
      </c>
      <c r="E24" s="261"/>
      <c r="F24" s="18">
        <v>73386</v>
      </c>
      <c r="G24" s="18">
        <v>71948</v>
      </c>
      <c r="H24" s="2">
        <v>74432</v>
      </c>
      <c r="I24" s="18">
        <v>77206</v>
      </c>
      <c r="J24" s="18">
        <v>76940</v>
      </c>
    </row>
    <row r="25" spans="2:10" x14ac:dyDescent="0.2">
      <c r="C25" s="375" t="s">
        <v>243</v>
      </c>
      <c r="D25" s="375"/>
      <c r="E25" s="261"/>
      <c r="F25" s="310">
        <v>0</v>
      </c>
      <c r="G25" s="310">
        <v>0</v>
      </c>
      <c r="H25" s="310">
        <v>0</v>
      </c>
      <c r="I25" s="310">
        <v>0</v>
      </c>
      <c r="J25" s="310">
        <v>10845</v>
      </c>
    </row>
    <row r="26" spans="2:10" x14ac:dyDescent="0.2">
      <c r="C26" s="1" t="s">
        <v>277</v>
      </c>
      <c r="E26" s="261"/>
      <c r="F26" s="18">
        <v>809</v>
      </c>
      <c r="G26" s="18">
        <v>710</v>
      </c>
      <c r="H26" s="61">
        <v>670</v>
      </c>
      <c r="I26" s="18">
        <v>582</v>
      </c>
      <c r="J26" s="57">
        <v>516</v>
      </c>
    </row>
    <row r="27" spans="2:10" x14ac:dyDescent="0.2">
      <c r="C27" s="1" t="s">
        <v>244</v>
      </c>
      <c r="E27" s="261"/>
      <c r="F27" s="18">
        <v>324</v>
      </c>
      <c r="G27" s="18">
        <v>253</v>
      </c>
      <c r="H27" s="61">
        <v>308</v>
      </c>
      <c r="I27" s="18">
        <v>338</v>
      </c>
      <c r="J27" s="57">
        <v>392</v>
      </c>
    </row>
    <row r="28" spans="2:10" x14ac:dyDescent="0.2">
      <c r="C28" s="1" t="s">
        <v>245</v>
      </c>
      <c r="E28" s="261"/>
      <c r="F28" s="18">
        <v>105</v>
      </c>
      <c r="G28" s="18">
        <v>105</v>
      </c>
      <c r="H28" s="61">
        <v>88</v>
      </c>
      <c r="I28" s="18">
        <v>70</v>
      </c>
      <c r="J28" s="57">
        <v>72</v>
      </c>
    </row>
    <row r="29" spans="2:10" x14ac:dyDescent="0.2">
      <c r="C29" s="1" t="s">
        <v>278</v>
      </c>
      <c r="E29" s="261"/>
      <c r="F29" s="18">
        <v>8316</v>
      </c>
      <c r="G29" s="18">
        <v>8636</v>
      </c>
      <c r="H29" s="61">
        <v>8622</v>
      </c>
      <c r="I29" s="18">
        <v>8567</v>
      </c>
      <c r="J29" s="57">
        <v>8548</v>
      </c>
    </row>
    <row r="30" spans="2:10" x14ac:dyDescent="0.2">
      <c r="C30" s="1" t="s">
        <v>279</v>
      </c>
      <c r="E30" s="261"/>
      <c r="F30" s="18">
        <v>388</v>
      </c>
      <c r="G30" s="18">
        <v>365</v>
      </c>
      <c r="H30" s="61">
        <v>338</v>
      </c>
      <c r="I30" s="18">
        <v>320</v>
      </c>
      <c r="J30" s="57">
        <v>308</v>
      </c>
    </row>
    <row r="31" spans="2:10" x14ac:dyDescent="0.2">
      <c r="C31" s="1" t="s">
        <v>280</v>
      </c>
      <c r="E31" s="261"/>
      <c r="F31" s="18">
        <v>1857</v>
      </c>
      <c r="G31" s="18">
        <v>1187</v>
      </c>
      <c r="H31" s="61">
        <v>952</v>
      </c>
      <c r="I31" s="18">
        <v>830</v>
      </c>
      <c r="J31" s="57">
        <v>1010</v>
      </c>
    </row>
    <row r="32" spans="2:10" ht="18" thickBot="1" x14ac:dyDescent="0.2">
      <c r="B32" s="14"/>
      <c r="C32" s="14"/>
      <c r="D32" s="5"/>
      <c r="E32" s="265"/>
      <c r="F32" s="5"/>
      <c r="G32" s="5"/>
      <c r="H32" s="5" t="s">
        <v>281</v>
      </c>
      <c r="I32" s="5" t="s">
        <v>281</v>
      </c>
      <c r="J32" s="5"/>
    </row>
    <row r="33" spans="2:11" x14ac:dyDescent="0.15">
      <c r="F33" s="2" t="s">
        <v>92</v>
      </c>
      <c r="J33" s="2" t="s">
        <v>281</v>
      </c>
    </row>
    <row r="35" spans="2:11" x14ac:dyDescent="0.15">
      <c r="B35" s="8"/>
    </row>
    <row r="36" spans="2:11" ht="18" thickBot="1" x14ac:dyDescent="0.25">
      <c r="B36" s="14"/>
      <c r="C36" s="5"/>
      <c r="D36" s="5"/>
      <c r="E36" s="5"/>
      <c r="F36" s="4" t="s">
        <v>39</v>
      </c>
      <c r="G36" s="5"/>
      <c r="H36" s="5"/>
      <c r="J36" s="309" t="s">
        <v>22</v>
      </c>
    </row>
    <row r="37" spans="2:11" x14ac:dyDescent="0.2">
      <c r="B37" s="8"/>
      <c r="F37" s="363" t="s">
        <v>287</v>
      </c>
      <c r="G37" s="363" t="s">
        <v>375</v>
      </c>
      <c r="H37" s="363" t="s">
        <v>386</v>
      </c>
      <c r="I37" s="363" t="s">
        <v>403</v>
      </c>
      <c r="J37" s="361" t="s">
        <v>574</v>
      </c>
      <c r="K37" s="15"/>
    </row>
    <row r="38" spans="2:11" x14ac:dyDescent="0.2">
      <c r="B38" s="16"/>
      <c r="C38" s="7"/>
      <c r="D38" s="7"/>
      <c r="E38" s="7"/>
      <c r="F38" s="364">
        <v>2008</v>
      </c>
      <c r="G38" s="364">
        <v>2009</v>
      </c>
      <c r="H38" s="364">
        <v>2010</v>
      </c>
      <c r="I38" s="364">
        <v>2011</v>
      </c>
      <c r="J38" s="362">
        <v>2012</v>
      </c>
      <c r="K38" s="15"/>
    </row>
    <row r="39" spans="2:11" x14ac:dyDescent="0.15">
      <c r="E39" s="259"/>
      <c r="F39" s="15"/>
    </row>
    <row r="40" spans="2:11" s="49" customFormat="1" x14ac:dyDescent="0.2">
      <c r="B40" s="8"/>
      <c r="C40" s="4" t="s">
        <v>33</v>
      </c>
      <c r="E40" s="266"/>
      <c r="F40" s="46">
        <v>500487</v>
      </c>
      <c r="G40" s="51">
        <v>550953</v>
      </c>
      <c r="H40" s="49">
        <v>539469</v>
      </c>
      <c r="I40" s="49">
        <v>545821</v>
      </c>
      <c r="J40" s="49">
        <v>570009</v>
      </c>
    </row>
    <row r="41" spans="2:11" x14ac:dyDescent="0.15">
      <c r="E41" s="261"/>
      <c r="F41" s="15"/>
      <c r="G41" s="15"/>
    </row>
    <row r="42" spans="2:11" x14ac:dyDescent="0.2">
      <c r="C42" s="1" t="s">
        <v>288</v>
      </c>
      <c r="E42" s="261"/>
      <c r="F42" s="18">
        <v>158953</v>
      </c>
      <c r="G42" s="18">
        <v>150815</v>
      </c>
      <c r="H42" s="2">
        <v>148675</v>
      </c>
      <c r="I42" s="18">
        <v>148649</v>
      </c>
      <c r="J42" s="18">
        <v>145537</v>
      </c>
    </row>
    <row r="43" spans="2:11" x14ac:dyDescent="0.2">
      <c r="C43" s="1" t="s">
        <v>289</v>
      </c>
      <c r="E43" s="261"/>
      <c r="F43" s="18">
        <v>12258</v>
      </c>
      <c r="G43" s="18">
        <v>12984</v>
      </c>
      <c r="H43" s="2">
        <v>12912</v>
      </c>
      <c r="I43" s="18">
        <v>12546</v>
      </c>
      <c r="J43" s="18">
        <v>12595</v>
      </c>
    </row>
    <row r="44" spans="2:11" x14ac:dyDescent="0.2">
      <c r="C44" s="1" t="s">
        <v>290</v>
      </c>
      <c r="E44" s="261"/>
      <c r="F44" s="18">
        <v>3521</v>
      </c>
      <c r="G44" s="18">
        <v>3380</v>
      </c>
      <c r="H44" s="2">
        <v>3645</v>
      </c>
      <c r="I44" s="18">
        <v>3552</v>
      </c>
      <c r="J44" s="18">
        <v>3485</v>
      </c>
    </row>
    <row r="45" spans="2:11" x14ac:dyDescent="0.2">
      <c r="C45" s="1"/>
      <c r="E45" s="261"/>
      <c r="F45" s="18"/>
      <c r="G45" s="18"/>
      <c r="I45" s="18"/>
      <c r="J45" s="18"/>
    </row>
    <row r="46" spans="2:11" x14ac:dyDescent="0.2">
      <c r="C46" s="1" t="s">
        <v>291</v>
      </c>
      <c r="E46" s="261"/>
      <c r="F46" s="18">
        <v>9127</v>
      </c>
      <c r="G46" s="18">
        <v>9437</v>
      </c>
      <c r="H46" s="2">
        <v>10626</v>
      </c>
      <c r="I46" s="18">
        <v>11168</v>
      </c>
      <c r="J46" s="18">
        <v>10140</v>
      </c>
    </row>
    <row r="47" spans="2:11" x14ac:dyDescent="0.2">
      <c r="C47" s="1" t="s">
        <v>292</v>
      </c>
      <c r="E47" s="261"/>
      <c r="F47" s="18">
        <v>77151</v>
      </c>
      <c r="G47" s="18">
        <v>82845</v>
      </c>
      <c r="H47" s="2">
        <v>88281</v>
      </c>
      <c r="I47" s="18">
        <v>92233</v>
      </c>
      <c r="J47" s="18">
        <v>90541</v>
      </c>
    </row>
    <row r="48" spans="2:11" x14ac:dyDescent="0.2">
      <c r="C48" s="1"/>
      <c r="E48" s="261"/>
      <c r="F48" s="18"/>
      <c r="G48" s="18"/>
      <c r="I48" s="18"/>
      <c r="J48" s="18"/>
    </row>
    <row r="49" spans="3:10" x14ac:dyDescent="0.2">
      <c r="C49" s="1" t="s">
        <v>293</v>
      </c>
      <c r="E49" s="261"/>
      <c r="F49" s="17">
        <v>100484</v>
      </c>
      <c r="G49" s="17">
        <v>118544</v>
      </c>
      <c r="H49" s="2">
        <v>112751</v>
      </c>
      <c r="I49" s="17">
        <v>100861</v>
      </c>
      <c r="J49" s="17">
        <v>116844</v>
      </c>
    </row>
    <row r="50" spans="3:10" x14ac:dyDescent="0.2">
      <c r="D50" s="1" t="s">
        <v>294</v>
      </c>
      <c r="E50" s="261"/>
      <c r="F50" s="18">
        <v>46294</v>
      </c>
      <c r="G50" s="18">
        <v>50731</v>
      </c>
      <c r="H50" s="2">
        <v>43756</v>
      </c>
      <c r="I50" s="18">
        <v>52003</v>
      </c>
      <c r="J50" s="18">
        <v>73853</v>
      </c>
    </row>
    <row r="51" spans="3:10" x14ac:dyDescent="0.2">
      <c r="D51" s="1" t="s">
        <v>295</v>
      </c>
      <c r="E51" s="261"/>
      <c r="F51" s="18">
        <v>38836</v>
      </c>
      <c r="G51" s="18">
        <v>51371</v>
      </c>
      <c r="H51" s="2">
        <v>62770</v>
      </c>
      <c r="I51" s="18">
        <v>39052</v>
      </c>
      <c r="J51" s="18">
        <v>23533</v>
      </c>
    </row>
    <row r="52" spans="3:10" x14ac:dyDescent="0.2">
      <c r="D52" s="1" t="s">
        <v>296</v>
      </c>
      <c r="E52" s="261"/>
      <c r="F52" s="18">
        <v>15243</v>
      </c>
      <c r="G52" s="18">
        <v>16266</v>
      </c>
      <c r="H52" s="2">
        <v>6142</v>
      </c>
      <c r="I52" s="18">
        <v>9780</v>
      </c>
      <c r="J52" s="18">
        <v>19395</v>
      </c>
    </row>
    <row r="53" spans="3:10" x14ac:dyDescent="0.2">
      <c r="D53" s="1" t="s">
        <v>246</v>
      </c>
      <c r="E53" s="261"/>
      <c r="F53" s="310">
        <v>0</v>
      </c>
      <c r="G53" s="310">
        <v>0</v>
      </c>
      <c r="H53" s="310">
        <v>0</v>
      </c>
      <c r="I53" s="310">
        <v>0</v>
      </c>
      <c r="J53" s="310">
        <v>0</v>
      </c>
    </row>
    <row r="54" spans="3:10" x14ac:dyDescent="0.2">
      <c r="D54" s="1" t="s">
        <v>297</v>
      </c>
      <c r="E54" s="261"/>
      <c r="F54" s="18">
        <v>112</v>
      </c>
      <c r="G54" s="43">
        <v>176</v>
      </c>
      <c r="H54" s="2">
        <v>83</v>
      </c>
      <c r="I54" s="43">
        <v>26</v>
      </c>
      <c r="J54" s="43">
        <v>63</v>
      </c>
    </row>
    <row r="55" spans="3:10" x14ac:dyDescent="0.2">
      <c r="D55" s="1"/>
      <c r="E55" s="261"/>
      <c r="F55" s="18"/>
      <c r="G55" s="43"/>
      <c r="I55" s="43"/>
      <c r="J55" s="43"/>
    </row>
    <row r="56" spans="3:10" x14ac:dyDescent="0.2">
      <c r="C56" s="1" t="s">
        <v>298</v>
      </c>
      <c r="E56" s="261"/>
      <c r="F56" s="18">
        <v>730</v>
      </c>
      <c r="G56" s="57">
        <v>1197</v>
      </c>
      <c r="H56" s="2">
        <v>1202</v>
      </c>
      <c r="I56" s="57">
        <v>9486</v>
      </c>
      <c r="J56" s="57">
        <v>23634</v>
      </c>
    </row>
    <row r="57" spans="3:10" x14ac:dyDescent="0.2">
      <c r="C57" s="1" t="s">
        <v>299</v>
      </c>
      <c r="E57" s="261"/>
      <c r="F57" s="310">
        <v>0</v>
      </c>
      <c r="G57" s="310">
        <v>0</v>
      </c>
      <c r="H57" s="310">
        <v>0</v>
      </c>
      <c r="I57" s="310">
        <v>0</v>
      </c>
      <c r="J57" s="310">
        <v>0</v>
      </c>
    </row>
    <row r="58" spans="3:10" x14ac:dyDescent="0.2">
      <c r="C58" s="1" t="s">
        <v>300</v>
      </c>
      <c r="E58" s="261"/>
      <c r="F58" s="18">
        <v>73260</v>
      </c>
      <c r="G58" s="18">
        <v>71865</v>
      </c>
      <c r="H58" s="2">
        <v>74224</v>
      </c>
      <c r="I58" s="18">
        <v>77116</v>
      </c>
      <c r="J58" s="18">
        <v>76893</v>
      </c>
    </row>
    <row r="59" spans="3:10" x14ac:dyDescent="0.2">
      <c r="C59" s="1"/>
      <c r="E59" s="261"/>
      <c r="F59" s="18"/>
      <c r="G59" s="18"/>
      <c r="I59" s="18"/>
      <c r="J59" s="18"/>
    </row>
    <row r="60" spans="3:10" x14ac:dyDescent="0.2">
      <c r="C60" s="1" t="s">
        <v>301</v>
      </c>
      <c r="E60" s="261"/>
      <c r="F60" s="18">
        <v>14179</v>
      </c>
      <c r="G60" s="18">
        <v>35176</v>
      </c>
      <c r="H60" s="2">
        <v>17574</v>
      </c>
      <c r="I60" s="18">
        <v>10145</v>
      </c>
      <c r="J60" s="18">
        <v>12437</v>
      </c>
    </row>
    <row r="61" spans="3:10" x14ac:dyDescent="0.2">
      <c r="C61" s="1" t="s">
        <v>302</v>
      </c>
      <c r="E61" s="261"/>
      <c r="F61" s="18">
        <v>85</v>
      </c>
      <c r="G61" s="18">
        <v>98</v>
      </c>
      <c r="H61" s="2">
        <v>99</v>
      </c>
      <c r="I61" s="18">
        <v>920</v>
      </c>
      <c r="J61" s="18">
        <v>12</v>
      </c>
    </row>
    <row r="62" spans="3:10" x14ac:dyDescent="0.2">
      <c r="C62" s="1" t="s">
        <v>303</v>
      </c>
      <c r="E62" s="261"/>
      <c r="F62" s="18">
        <v>49450</v>
      </c>
      <c r="G62" s="18">
        <v>62874</v>
      </c>
      <c r="H62" s="2">
        <v>68326</v>
      </c>
      <c r="I62" s="18">
        <v>77968</v>
      </c>
      <c r="J62" s="18">
        <v>76760</v>
      </c>
    </row>
    <row r="63" spans="3:10" x14ac:dyDescent="0.2">
      <c r="C63" s="1" t="s">
        <v>304</v>
      </c>
      <c r="E63" s="261"/>
      <c r="F63" s="18">
        <v>1290</v>
      </c>
      <c r="G63" s="18">
        <v>1738</v>
      </c>
      <c r="H63" s="2">
        <v>1155</v>
      </c>
      <c r="I63" s="18">
        <v>1179</v>
      </c>
      <c r="J63" s="18">
        <v>1129</v>
      </c>
    </row>
    <row r="64" spans="3:10" x14ac:dyDescent="0.2">
      <c r="C64" s="1" t="s">
        <v>305</v>
      </c>
      <c r="E64" s="261"/>
      <c r="F64" s="310">
        <v>0</v>
      </c>
      <c r="G64" s="310">
        <v>0</v>
      </c>
      <c r="H64" s="310">
        <v>0</v>
      </c>
      <c r="I64" s="310">
        <v>0</v>
      </c>
      <c r="J64" s="310">
        <v>0</v>
      </c>
    </row>
    <row r="65" spans="2:10" ht="18" thickBot="1" x14ac:dyDescent="0.2">
      <c r="B65" s="5"/>
      <c r="C65" s="5"/>
      <c r="D65" s="5"/>
      <c r="E65" s="265"/>
      <c r="F65" s="5"/>
      <c r="G65" s="5"/>
      <c r="H65" s="5"/>
      <c r="I65" s="5"/>
      <c r="J65" s="5"/>
    </row>
    <row r="66" spans="2:10" x14ac:dyDescent="0.2">
      <c r="B66" s="15"/>
      <c r="C66" s="15"/>
      <c r="D66" s="15"/>
      <c r="E66" s="15"/>
      <c r="F66" s="1" t="s">
        <v>378</v>
      </c>
      <c r="G66" s="15"/>
      <c r="H66" s="15"/>
      <c r="I66" s="15"/>
      <c r="J66" s="15"/>
    </row>
  </sheetData>
  <mergeCells count="2">
    <mergeCell ref="C25:D25"/>
    <mergeCell ref="B6:J6"/>
  </mergeCells>
  <phoneticPr fontId="2"/>
  <pageMargins left="0.78740157480314965" right="0.78740157480314965" top="0.98425196850393704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3"/>
  <sheetViews>
    <sheetView view="pageBreakPreview" topLeftCell="A19" zoomScale="75" zoomScaleNormal="70" workbookViewId="0">
      <selection activeCell="F25" sqref="F25"/>
    </sheetView>
  </sheetViews>
  <sheetFormatPr defaultColWidth="15.875" defaultRowHeight="17.25" x14ac:dyDescent="0.15"/>
  <cols>
    <col min="1" max="1" width="13.375" style="2" customWidth="1"/>
    <col min="2" max="2" width="1.75" style="2" customWidth="1"/>
    <col min="3" max="3" width="5.875" style="2" customWidth="1"/>
    <col min="4" max="4" width="16" style="2" customWidth="1"/>
    <col min="5" max="5" width="13.5" style="2" customWidth="1"/>
    <col min="6" max="10" width="17" style="2" customWidth="1"/>
    <col min="11" max="16384" width="15.875" style="2"/>
  </cols>
  <sheetData>
    <row r="1" spans="1:10" x14ac:dyDescent="0.2">
      <c r="A1" s="1"/>
    </row>
    <row r="6" spans="1:10" x14ac:dyDescent="0.2">
      <c r="B6" s="376" t="s">
        <v>534</v>
      </c>
      <c r="C6" s="376"/>
      <c r="D6" s="376"/>
      <c r="E6" s="376"/>
      <c r="F6" s="376"/>
      <c r="G6" s="376"/>
      <c r="H6" s="376"/>
      <c r="I6" s="376"/>
      <c r="J6" s="376"/>
    </row>
    <row r="7" spans="1:10" ht="18" thickBot="1" x14ac:dyDescent="0.25">
      <c r="B7" s="5"/>
      <c r="C7" s="5"/>
      <c r="D7" s="5"/>
      <c r="E7" s="5"/>
      <c r="F7" s="13"/>
      <c r="G7" s="5"/>
      <c r="H7" s="5"/>
      <c r="J7" s="309" t="s">
        <v>22</v>
      </c>
    </row>
    <row r="8" spans="1:10" x14ac:dyDescent="0.2">
      <c r="F8" s="363" t="s">
        <v>287</v>
      </c>
      <c r="G8" s="363" t="s">
        <v>375</v>
      </c>
      <c r="H8" s="363" t="s">
        <v>386</v>
      </c>
      <c r="I8" s="363" t="s">
        <v>403</v>
      </c>
      <c r="J8" s="361" t="s">
        <v>574</v>
      </c>
    </row>
    <row r="9" spans="1:10" x14ac:dyDescent="0.2">
      <c r="B9" s="7"/>
      <c r="C9" s="7"/>
      <c r="D9" s="7"/>
      <c r="E9" s="7"/>
      <c r="F9" s="364">
        <v>2008</v>
      </c>
      <c r="G9" s="364">
        <v>2009</v>
      </c>
      <c r="H9" s="364">
        <v>2010</v>
      </c>
      <c r="I9" s="364">
        <v>2011</v>
      </c>
      <c r="J9" s="362">
        <v>2012</v>
      </c>
    </row>
    <row r="10" spans="1:10" x14ac:dyDescent="0.15">
      <c r="E10" s="259"/>
      <c r="F10" s="15"/>
    </row>
    <row r="11" spans="1:10" s="49" customFormat="1" x14ac:dyDescent="0.2">
      <c r="B11" s="4" t="s">
        <v>504</v>
      </c>
      <c r="E11" s="266"/>
      <c r="F11" s="46">
        <v>106714</v>
      </c>
      <c r="G11" s="46">
        <v>86195</v>
      </c>
      <c r="H11" s="49">
        <v>80263</v>
      </c>
      <c r="I11" s="46">
        <v>80479</v>
      </c>
      <c r="J11" s="46">
        <v>81634</v>
      </c>
    </row>
    <row r="12" spans="1:10" s="49" customFormat="1" x14ac:dyDescent="0.2">
      <c r="B12" s="4"/>
      <c r="E12" s="266"/>
      <c r="F12" s="46"/>
      <c r="G12" s="46"/>
      <c r="I12" s="46"/>
      <c r="J12" s="46"/>
    </row>
    <row r="13" spans="1:10" s="49" customFormat="1" x14ac:dyDescent="0.2">
      <c r="C13" s="4" t="s">
        <v>49</v>
      </c>
      <c r="E13" s="260"/>
      <c r="F13" s="46">
        <v>98447</v>
      </c>
      <c r="G13" s="46">
        <v>85602</v>
      </c>
      <c r="H13" s="49">
        <v>80221</v>
      </c>
      <c r="I13" s="46">
        <v>80438</v>
      </c>
      <c r="J13" s="46">
        <f>SUM(J14:J28)</f>
        <v>81595</v>
      </c>
    </row>
    <row r="14" spans="1:10" x14ac:dyDescent="0.2">
      <c r="D14" s="1" t="s">
        <v>50</v>
      </c>
      <c r="E14" s="261"/>
      <c r="F14" s="18">
        <v>29259</v>
      </c>
      <c r="G14" s="18">
        <v>28899</v>
      </c>
      <c r="H14" s="2">
        <v>27457</v>
      </c>
      <c r="I14" s="18">
        <v>26900</v>
      </c>
      <c r="J14" s="18">
        <v>28157</v>
      </c>
    </row>
    <row r="15" spans="1:10" x14ac:dyDescent="0.2">
      <c r="D15" s="1" t="s">
        <v>51</v>
      </c>
      <c r="E15" s="261"/>
      <c r="F15" s="18">
        <v>5872</v>
      </c>
      <c r="G15" s="18">
        <v>3751</v>
      </c>
      <c r="H15" s="2">
        <v>3895</v>
      </c>
      <c r="I15" s="18">
        <v>4422</v>
      </c>
      <c r="J15" s="18">
        <v>3904</v>
      </c>
    </row>
    <row r="16" spans="1:10" x14ac:dyDescent="0.2">
      <c r="D16" s="1" t="s">
        <v>52</v>
      </c>
      <c r="E16" s="261"/>
      <c r="F16" s="18">
        <v>1439</v>
      </c>
      <c r="G16" s="18">
        <v>1252</v>
      </c>
      <c r="H16" s="2">
        <v>1172</v>
      </c>
      <c r="I16" s="18">
        <v>1019</v>
      </c>
      <c r="J16" s="18">
        <v>926</v>
      </c>
    </row>
    <row r="17" spans="3:10" x14ac:dyDescent="0.2">
      <c r="D17" s="1" t="s">
        <v>53</v>
      </c>
      <c r="E17" s="261"/>
      <c r="F17" s="18">
        <v>1058</v>
      </c>
      <c r="G17" s="18">
        <v>981</v>
      </c>
      <c r="H17" s="2">
        <v>926</v>
      </c>
      <c r="I17" s="18">
        <v>911</v>
      </c>
      <c r="J17" s="18">
        <v>881</v>
      </c>
    </row>
    <row r="18" spans="3:10" x14ac:dyDescent="0.2">
      <c r="D18" s="1" t="s">
        <v>54</v>
      </c>
      <c r="E18" s="261"/>
      <c r="F18" s="18">
        <v>29690</v>
      </c>
      <c r="G18" s="18">
        <v>15734</v>
      </c>
      <c r="H18" s="2">
        <v>10831</v>
      </c>
      <c r="I18" s="18">
        <v>11578</v>
      </c>
      <c r="J18" s="18">
        <v>11086</v>
      </c>
    </row>
    <row r="19" spans="3:10" x14ac:dyDescent="0.2">
      <c r="D19" s="1" t="s">
        <v>55</v>
      </c>
      <c r="E19" s="261"/>
      <c r="F19" s="18">
        <v>8643</v>
      </c>
      <c r="G19" s="18">
        <v>8072</v>
      </c>
      <c r="H19" s="2">
        <v>8784</v>
      </c>
      <c r="I19" s="18">
        <v>8635</v>
      </c>
      <c r="J19" s="18">
        <v>8187</v>
      </c>
    </row>
    <row r="20" spans="3:10" x14ac:dyDescent="0.2">
      <c r="D20" s="1" t="s">
        <v>56</v>
      </c>
      <c r="E20" s="261"/>
      <c r="F20" s="18">
        <v>4752</v>
      </c>
      <c r="G20" s="18">
        <v>3295</v>
      </c>
      <c r="H20" s="2">
        <v>3717</v>
      </c>
      <c r="I20" s="18">
        <v>3935</v>
      </c>
      <c r="J20" s="18">
        <v>4784</v>
      </c>
    </row>
    <row r="21" spans="3:10" x14ac:dyDescent="0.2">
      <c r="D21" s="1"/>
      <c r="E21" s="261"/>
      <c r="F21" s="18"/>
      <c r="G21" s="18"/>
      <c r="I21" s="18"/>
      <c r="J21" s="18"/>
    </row>
    <row r="22" spans="3:10" x14ac:dyDescent="0.2">
      <c r="D22" s="1" t="s">
        <v>57</v>
      </c>
      <c r="E22" s="261"/>
      <c r="F22" s="18">
        <v>2648</v>
      </c>
      <c r="G22" s="18">
        <v>2153</v>
      </c>
      <c r="H22" s="2">
        <v>2104</v>
      </c>
      <c r="I22" s="18">
        <v>1944</v>
      </c>
      <c r="J22" s="18">
        <v>1847</v>
      </c>
    </row>
    <row r="23" spans="3:10" x14ac:dyDescent="0.2">
      <c r="D23" s="1" t="s">
        <v>58</v>
      </c>
      <c r="E23" s="261"/>
      <c r="F23" s="18">
        <v>2068</v>
      </c>
      <c r="G23" s="18">
        <v>1959</v>
      </c>
      <c r="H23" s="2">
        <v>1994</v>
      </c>
      <c r="I23" s="18">
        <v>2273</v>
      </c>
      <c r="J23" s="18">
        <v>2227</v>
      </c>
    </row>
    <row r="24" spans="3:10" x14ac:dyDescent="0.2">
      <c r="D24" s="1" t="s">
        <v>59</v>
      </c>
      <c r="E24" s="261"/>
      <c r="F24" s="18">
        <v>556</v>
      </c>
      <c r="G24" s="18">
        <v>531</v>
      </c>
      <c r="H24" s="2">
        <v>476</v>
      </c>
      <c r="I24" s="18">
        <v>445</v>
      </c>
      <c r="J24" s="18">
        <v>436</v>
      </c>
    </row>
    <row r="25" spans="3:10" x14ac:dyDescent="0.2">
      <c r="D25" s="1" t="s">
        <v>395</v>
      </c>
      <c r="E25" s="261"/>
      <c r="F25" s="308" t="s">
        <v>536</v>
      </c>
      <c r="G25" s="43">
        <v>1769</v>
      </c>
      <c r="H25" s="43">
        <v>1428</v>
      </c>
      <c r="I25" s="43">
        <v>1257</v>
      </c>
      <c r="J25" s="43">
        <v>1502</v>
      </c>
    </row>
    <row r="26" spans="3:10" x14ac:dyDescent="0.2">
      <c r="D26" s="1" t="s">
        <v>396</v>
      </c>
      <c r="E26" s="261"/>
      <c r="F26" s="308" t="s">
        <v>536</v>
      </c>
      <c r="G26" s="43">
        <v>4983</v>
      </c>
      <c r="H26" s="43">
        <v>5522</v>
      </c>
      <c r="I26" s="43">
        <v>5355</v>
      </c>
      <c r="J26" s="43">
        <v>6011</v>
      </c>
    </row>
    <row r="27" spans="3:10" x14ac:dyDescent="0.2">
      <c r="D27" s="1" t="s">
        <v>60</v>
      </c>
      <c r="E27" s="261"/>
      <c r="F27" s="18">
        <v>12461</v>
      </c>
      <c r="G27" s="18">
        <v>12222</v>
      </c>
      <c r="H27" s="2">
        <v>11915</v>
      </c>
      <c r="I27" s="18">
        <v>11767</v>
      </c>
      <c r="J27" s="18">
        <v>11647</v>
      </c>
    </row>
    <row r="28" spans="3:10" x14ac:dyDescent="0.2">
      <c r="D28" s="1" t="s">
        <v>61</v>
      </c>
      <c r="E28" s="261"/>
      <c r="F28" s="18">
        <v>0</v>
      </c>
      <c r="G28" s="18">
        <v>0</v>
      </c>
      <c r="H28" s="61">
        <v>0</v>
      </c>
      <c r="I28" s="18">
        <v>0</v>
      </c>
      <c r="J28" s="18">
        <v>0</v>
      </c>
    </row>
    <row r="29" spans="3:10" x14ac:dyDescent="0.2">
      <c r="D29" s="1"/>
      <c r="E29" s="261"/>
      <c r="F29" s="43"/>
      <c r="G29" s="43"/>
      <c r="I29" s="43"/>
      <c r="J29" s="43"/>
    </row>
    <row r="30" spans="3:10" s="49" customFormat="1" x14ac:dyDescent="0.2">
      <c r="C30" s="4" t="s">
        <v>62</v>
      </c>
      <c r="E30" s="260"/>
      <c r="F30" s="46">
        <v>8266</v>
      </c>
      <c r="G30" s="46">
        <v>43</v>
      </c>
      <c r="H30" s="49">
        <v>41</v>
      </c>
      <c r="I30" s="46">
        <v>39</v>
      </c>
      <c r="J30" s="46">
        <f>SUM(J31:J33)</f>
        <v>38</v>
      </c>
    </row>
    <row r="31" spans="3:10" x14ac:dyDescent="0.2">
      <c r="D31" s="1" t="s">
        <v>65</v>
      </c>
      <c r="E31" s="261"/>
      <c r="F31" s="18">
        <v>44</v>
      </c>
      <c r="G31" s="18">
        <v>43</v>
      </c>
      <c r="H31" s="2">
        <v>41</v>
      </c>
      <c r="I31" s="18">
        <v>39</v>
      </c>
      <c r="J31" s="18">
        <v>38</v>
      </c>
    </row>
    <row r="32" spans="3:10" x14ac:dyDescent="0.2">
      <c r="D32" s="1" t="s">
        <v>63</v>
      </c>
      <c r="E32" s="261"/>
      <c r="F32" s="18">
        <v>2772</v>
      </c>
      <c r="G32" s="308" t="s">
        <v>536</v>
      </c>
      <c r="H32" s="308" t="s">
        <v>536</v>
      </c>
      <c r="I32" s="308" t="s">
        <v>536</v>
      </c>
      <c r="J32" s="308">
        <v>0</v>
      </c>
    </row>
    <row r="33" spans="2:10" x14ac:dyDescent="0.2">
      <c r="D33" s="1" t="s">
        <v>64</v>
      </c>
      <c r="E33" s="261"/>
      <c r="F33" s="18">
        <v>5450</v>
      </c>
      <c r="G33" s="308" t="s">
        <v>536</v>
      </c>
      <c r="H33" s="308" t="s">
        <v>536</v>
      </c>
      <c r="I33" s="308" t="s">
        <v>536</v>
      </c>
      <c r="J33" s="308">
        <v>0</v>
      </c>
    </row>
    <row r="34" spans="2:10" x14ac:dyDescent="0.2">
      <c r="D34" s="1"/>
      <c r="E34" s="261"/>
      <c r="F34" s="43"/>
      <c r="G34" s="43"/>
      <c r="I34" s="43"/>
      <c r="J34" s="43"/>
    </row>
    <row r="35" spans="2:10" s="49" customFormat="1" x14ac:dyDescent="0.2">
      <c r="C35" s="4" t="s">
        <v>66</v>
      </c>
      <c r="E35" s="260"/>
      <c r="F35" s="50">
        <v>0</v>
      </c>
      <c r="G35" s="50">
        <v>551</v>
      </c>
      <c r="H35" s="50">
        <v>2</v>
      </c>
      <c r="I35" s="50">
        <v>2</v>
      </c>
      <c r="J35" s="354">
        <v>0</v>
      </c>
    </row>
    <row r="36" spans="2:10" ht="18" thickBot="1" x14ac:dyDescent="0.2">
      <c r="B36" s="5"/>
      <c r="C36" s="5"/>
      <c r="D36" s="5"/>
      <c r="E36" s="265"/>
      <c r="F36" s="5"/>
      <c r="G36" s="5"/>
      <c r="H36" s="5"/>
      <c r="I36" s="5"/>
      <c r="J36" s="5"/>
    </row>
    <row r="37" spans="2:10" x14ac:dyDescent="0.2">
      <c r="F37" s="1" t="s">
        <v>234</v>
      </c>
    </row>
    <row r="40" spans="2:10" x14ac:dyDescent="0.2">
      <c r="B40" s="376" t="s">
        <v>535</v>
      </c>
      <c r="C40" s="376"/>
      <c r="D40" s="376"/>
      <c r="E40" s="376"/>
      <c r="F40" s="376"/>
      <c r="G40" s="376"/>
      <c r="H40" s="376"/>
      <c r="I40" s="376"/>
      <c r="J40" s="376"/>
    </row>
    <row r="41" spans="2:10" ht="18" thickBot="1" x14ac:dyDescent="0.25">
      <c r="B41" s="5"/>
      <c r="C41" s="5"/>
      <c r="D41" s="5"/>
      <c r="E41" s="5"/>
      <c r="J41" s="309" t="s">
        <v>22</v>
      </c>
    </row>
    <row r="42" spans="2:10" x14ac:dyDescent="0.2">
      <c r="F42" s="363" t="s">
        <v>287</v>
      </c>
      <c r="G42" s="363" t="s">
        <v>375</v>
      </c>
      <c r="H42" s="363" t="s">
        <v>386</v>
      </c>
      <c r="I42" s="363" t="s">
        <v>403</v>
      </c>
      <c r="J42" s="361" t="s">
        <v>574</v>
      </c>
    </row>
    <row r="43" spans="2:10" x14ac:dyDescent="0.2">
      <c r="B43" s="7"/>
      <c r="C43" s="7"/>
      <c r="D43" s="7"/>
      <c r="E43" s="7"/>
      <c r="F43" s="364">
        <v>2008</v>
      </c>
      <c r="G43" s="364">
        <v>2009</v>
      </c>
      <c r="H43" s="364">
        <v>2010</v>
      </c>
      <c r="I43" s="364">
        <v>2011</v>
      </c>
      <c r="J43" s="362">
        <v>2012</v>
      </c>
    </row>
    <row r="44" spans="2:10" x14ac:dyDescent="0.15">
      <c r="E44" s="259"/>
      <c r="F44" s="15"/>
    </row>
    <row r="45" spans="2:10" x14ac:dyDescent="0.2">
      <c r="B45" s="1" t="s">
        <v>70</v>
      </c>
      <c r="E45" s="261"/>
      <c r="F45" s="15"/>
      <c r="G45" s="15"/>
      <c r="I45" s="15"/>
      <c r="J45" s="15"/>
    </row>
    <row r="46" spans="2:10" x14ac:dyDescent="0.2">
      <c r="B46" s="1"/>
      <c r="C46" s="1" t="s">
        <v>71</v>
      </c>
      <c r="E46" s="261"/>
      <c r="F46" s="18">
        <v>693</v>
      </c>
      <c r="G46" s="18">
        <v>692</v>
      </c>
      <c r="H46" s="2">
        <v>692</v>
      </c>
      <c r="I46" s="18">
        <v>619</v>
      </c>
      <c r="J46" s="18">
        <v>612</v>
      </c>
    </row>
    <row r="47" spans="2:10" x14ac:dyDescent="0.2">
      <c r="C47" s="1" t="s">
        <v>67</v>
      </c>
      <c r="E47" s="261"/>
      <c r="F47" s="18">
        <v>34</v>
      </c>
      <c r="G47" s="18">
        <v>35</v>
      </c>
      <c r="H47" s="2">
        <v>27</v>
      </c>
      <c r="I47" s="18">
        <v>24</v>
      </c>
      <c r="J47" s="18">
        <v>25</v>
      </c>
    </row>
    <row r="48" spans="2:10" x14ac:dyDescent="0.2">
      <c r="C48" s="1" t="s">
        <v>597</v>
      </c>
      <c r="E48" s="261"/>
      <c r="F48" s="18">
        <v>533</v>
      </c>
      <c r="G48" s="18">
        <v>496</v>
      </c>
      <c r="H48" s="2">
        <v>484</v>
      </c>
      <c r="I48" s="18">
        <v>505</v>
      </c>
      <c r="J48" s="18">
        <v>489</v>
      </c>
    </row>
    <row r="49" spans="2:10" x14ac:dyDescent="0.2">
      <c r="C49" s="1" t="s">
        <v>598</v>
      </c>
      <c r="E49" s="261"/>
      <c r="F49" s="18">
        <v>0</v>
      </c>
      <c r="G49" s="18">
        <v>0</v>
      </c>
      <c r="H49" s="2">
        <v>0</v>
      </c>
      <c r="I49" s="18">
        <v>0</v>
      </c>
      <c r="J49" s="18">
        <v>0</v>
      </c>
    </row>
    <row r="50" spans="2:10" x14ac:dyDescent="0.2">
      <c r="C50" s="1"/>
      <c r="E50" s="261"/>
      <c r="F50" s="18"/>
      <c r="G50" s="18"/>
      <c r="I50" s="18"/>
      <c r="J50" s="18"/>
    </row>
    <row r="51" spans="2:10" x14ac:dyDescent="0.2">
      <c r="B51" s="1" t="s">
        <v>72</v>
      </c>
      <c r="E51" s="261"/>
      <c r="F51" s="15"/>
      <c r="G51" s="15"/>
      <c r="I51" s="15"/>
      <c r="J51" s="15"/>
    </row>
    <row r="52" spans="2:10" x14ac:dyDescent="0.2">
      <c r="B52" s="1"/>
      <c r="C52" s="1" t="s">
        <v>73</v>
      </c>
      <c r="E52" s="261"/>
      <c r="F52" s="18">
        <v>411</v>
      </c>
      <c r="G52" s="18">
        <v>1651</v>
      </c>
      <c r="H52" s="2">
        <v>1035</v>
      </c>
      <c r="I52" s="18">
        <v>345</v>
      </c>
      <c r="J52" s="18">
        <v>867</v>
      </c>
    </row>
    <row r="53" spans="2:10" x14ac:dyDescent="0.2">
      <c r="C53" s="1" t="s">
        <v>67</v>
      </c>
      <c r="E53" s="261"/>
      <c r="F53" s="18">
        <v>44</v>
      </c>
      <c r="G53" s="18">
        <v>208</v>
      </c>
      <c r="H53" s="2">
        <v>210</v>
      </c>
      <c r="I53" s="18">
        <v>204</v>
      </c>
      <c r="J53" s="18">
        <v>197</v>
      </c>
    </row>
    <row r="54" spans="2:10" x14ac:dyDescent="0.2">
      <c r="C54" s="1" t="s">
        <v>68</v>
      </c>
      <c r="E54" s="261"/>
      <c r="F54" s="18">
        <v>677</v>
      </c>
      <c r="G54" s="18">
        <v>2273</v>
      </c>
      <c r="H54" s="2">
        <v>2144</v>
      </c>
      <c r="I54" s="18">
        <v>282</v>
      </c>
      <c r="J54" s="18">
        <v>1102</v>
      </c>
    </row>
    <row r="55" spans="2:10" x14ac:dyDescent="0.2">
      <c r="C55" s="1" t="s">
        <v>69</v>
      </c>
      <c r="E55" s="261"/>
      <c r="F55" s="19">
        <v>209</v>
      </c>
      <c r="G55" s="19">
        <v>172</v>
      </c>
      <c r="H55" s="2">
        <v>111</v>
      </c>
      <c r="I55" s="19">
        <v>98</v>
      </c>
      <c r="J55" s="19">
        <v>88</v>
      </c>
    </row>
    <row r="56" spans="2:10" x14ac:dyDescent="0.2">
      <c r="C56" s="1"/>
      <c r="E56" s="261"/>
      <c r="F56" s="19"/>
      <c r="G56" s="19"/>
      <c r="I56" s="19"/>
      <c r="J56" s="19"/>
    </row>
    <row r="57" spans="2:10" x14ac:dyDescent="0.2">
      <c r="B57" s="1" t="s">
        <v>74</v>
      </c>
      <c r="E57" s="261"/>
      <c r="F57" s="15"/>
      <c r="G57" s="15"/>
      <c r="I57" s="15"/>
      <c r="J57" s="15"/>
    </row>
    <row r="58" spans="2:10" x14ac:dyDescent="0.2">
      <c r="B58" s="1"/>
      <c r="C58" s="1" t="s">
        <v>75</v>
      </c>
      <c r="E58" s="261"/>
      <c r="F58" s="18">
        <v>1536</v>
      </c>
      <c r="G58" s="18">
        <v>1454</v>
      </c>
      <c r="H58" s="2">
        <v>1481</v>
      </c>
      <c r="I58" s="18">
        <v>1652</v>
      </c>
      <c r="J58" s="18">
        <v>1639</v>
      </c>
    </row>
    <row r="59" spans="2:10" x14ac:dyDescent="0.2">
      <c r="C59" s="1" t="s">
        <v>76</v>
      </c>
      <c r="E59" s="261"/>
      <c r="F59" s="18">
        <v>497</v>
      </c>
      <c r="G59" s="18">
        <v>540</v>
      </c>
      <c r="H59" s="2">
        <v>483</v>
      </c>
      <c r="I59" s="18">
        <v>317</v>
      </c>
      <c r="J59" s="18">
        <v>340</v>
      </c>
    </row>
    <row r="60" spans="2:10" x14ac:dyDescent="0.2">
      <c r="C60" s="1" t="s">
        <v>77</v>
      </c>
      <c r="E60" s="261"/>
      <c r="F60" s="18">
        <v>2183</v>
      </c>
      <c r="G60" s="18">
        <v>2134</v>
      </c>
      <c r="H60" s="2">
        <v>2119</v>
      </c>
      <c r="I60" s="18">
        <v>2128</v>
      </c>
      <c r="J60" s="18">
        <v>2131</v>
      </c>
    </row>
    <row r="61" spans="2:10" x14ac:dyDescent="0.2">
      <c r="C61" s="1" t="s">
        <v>78</v>
      </c>
      <c r="E61" s="261"/>
      <c r="F61" s="18">
        <v>111</v>
      </c>
      <c r="G61" s="18">
        <v>108</v>
      </c>
      <c r="H61" s="2">
        <v>102</v>
      </c>
      <c r="I61" s="18">
        <v>101</v>
      </c>
      <c r="J61" s="18">
        <v>98</v>
      </c>
    </row>
    <row r="62" spans="2:10" ht="18" thickBot="1" x14ac:dyDescent="0.2">
      <c r="B62" s="5"/>
      <c r="C62" s="5"/>
      <c r="D62" s="5"/>
      <c r="E62" s="265"/>
      <c r="F62" s="5"/>
      <c r="G62" s="5"/>
      <c r="H62" s="5"/>
      <c r="I62" s="5"/>
      <c r="J62" s="5"/>
    </row>
    <row r="63" spans="2:10" x14ac:dyDescent="0.2">
      <c r="B63" s="15"/>
      <c r="C63" s="15"/>
      <c r="D63" s="15"/>
      <c r="E63" s="15"/>
      <c r="F63" s="1" t="s">
        <v>234</v>
      </c>
      <c r="G63" s="15"/>
      <c r="H63" s="15"/>
      <c r="I63" s="15"/>
      <c r="J63" s="15"/>
    </row>
  </sheetData>
  <mergeCells count="2">
    <mergeCell ref="B6:J6"/>
    <mergeCell ref="B40:J40"/>
  </mergeCells>
  <phoneticPr fontId="2"/>
  <pageMargins left="0.78740157480314965" right="0.78740157480314965" top="0.98425196850393704" bottom="0.59055118110236227" header="0.51181102362204722" footer="0.51181102362204722"/>
  <pageSetup paperSize="9" scale="6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3"/>
  <sheetViews>
    <sheetView view="pageBreakPreview" topLeftCell="A28" zoomScale="60" zoomScaleNormal="75" workbookViewId="0">
      <selection activeCell="F25" sqref="F25"/>
    </sheetView>
  </sheetViews>
  <sheetFormatPr defaultColWidth="15.875" defaultRowHeight="17.25" x14ac:dyDescent="0.15"/>
  <cols>
    <col min="1" max="1" width="13.375" style="2" customWidth="1"/>
    <col min="2" max="2" width="5.875" style="2" customWidth="1"/>
    <col min="3" max="3" width="11.625" style="2" customWidth="1"/>
    <col min="4" max="4" width="17.625" style="2" customWidth="1"/>
    <col min="5" max="5" width="9.75" style="2" customWidth="1"/>
    <col min="6" max="10" width="17" style="2" customWidth="1"/>
    <col min="11" max="16384" width="15.875" style="2"/>
  </cols>
  <sheetData>
    <row r="1" spans="1:10" x14ac:dyDescent="0.2">
      <c r="A1" s="1"/>
    </row>
    <row r="6" spans="1:10" x14ac:dyDescent="0.2">
      <c r="B6" s="374" t="s">
        <v>537</v>
      </c>
      <c r="C6" s="374"/>
      <c r="D6" s="374"/>
      <c r="E6" s="374"/>
      <c r="F6" s="374"/>
      <c r="G6" s="374"/>
      <c r="H6" s="374"/>
      <c r="I6" s="374"/>
      <c r="J6" s="374"/>
    </row>
    <row r="7" spans="1:10" x14ac:dyDescent="0.2">
      <c r="D7" s="307" t="s">
        <v>505</v>
      </c>
      <c r="E7" s="61"/>
      <c r="F7" s="61"/>
      <c r="G7" s="61"/>
      <c r="H7" s="61"/>
      <c r="I7" s="61"/>
    </row>
    <row r="8" spans="1:10" x14ac:dyDescent="0.2">
      <c r="D8" s="307" t="s">
        <v>506</v>
      </c>
      <c r="E8" s="61"/>
      <c r="F8" s="61"/>
      <c r="G8" s="61"/>
      <c r="H8" s="61"/>
      <c r="I8" s="61"/>
    </row>
    <row r="9" spans="1:10" x14ac:dyDescent="0.2">
      <c r="D9" s="307" t="s">
        <v>507</v>
      </c>
      <c r="E9" s="61"/>
      <c r="F9" s="61"/>
      <c r="G9" s="61"/>
      <c r="H9" s="61"/>
      <c r="I9" s="61"/>
    </row>
    <row r="10" spans="1:10" x14ac:dyDescent="0.2">
      <c r="D10" s="307" t="s">
        <v>508</v>
      </c>
      <c r="E10" s="61"/>
      <c r="F10" s="61"/>
      <c r="G10" s="61"/>
      <c r="H10" s="61"/>
      <c r="I10" s="61"/>
    </row>
    <row r="11" spans="1:10" x14ac:dyDescent="0.2">
      <c r="D11" s="307" t="s">
        <v>509</v>
      </c>
      <c r="E11" s="61"/>
      <c r="F11" s="61"/>
      <c r="G11" s="61"/>
      <c r="H11" s="61"/>
      <c r="I11" s="61"/>
    </row>
    <row r="12" spans="1:10" x14ac:dyDescent="0.2">
      <c r="D12" s="307" t="s">
        <v>510</v>
      </c>
      <c r="E12" s="61"/>
      <c r="F12" s="61"/>
      <c r="G12" s="61"/>
      <c r="H12" s="61"/>
      <c r="I12" s="61"/>
    </row>
    <row r="13" spans="1:10" x14ac:dyDescent="0.2">
      <c r="D13" s="307" t="s">
        <v>511</v>
      </c>
      <c r="E13" s="61"/>
      <c r="F13" s="61"/>
      <c r="G13" s="61"/>
      <c r="H13" s="61"/>
      <c r="I13" s="61"/>
    </row>
    <row r="14" spans="1:10" ht="18" thickBot="1" x14ac:dyDescent="0.25">
      <c r="B14" s="14"/>
      <c r="C14" s="14"/>
      <c r="D14" s="5"/>
      <c r="E14" s="14"/>
      <c r="F14" s="5"/>
      <c r="G14" s="5"/>
      <c r="H14" s="5"/>
      <c r="J14" s="309" t="s">
        <v>426</v>
      </c>
    </row>
    <row r="15" spans="1:10" x14ac:dyDescent="0.2">
      <c r="B15" s="8"/>
      <c r="C15" s="8"/>
      <c r="E15" s="8"/>
      <c r="F15" s="363" t="s">
        <v>287</v>
      </c>
      <c r="G15" s="363" t="s">
        <v>375</v>
      </c>
      <c r="H15" s="363" t="s">
        <v>386</v>
      </c>
      <c r="I15" s="363" t="s">
        <v>403</v>
      </c>
      <c r="J15" s="361" t="s">
        <v>574</v>
      </c>
    </row>
    <row r="16" spans="1:10" x14ac:dyDescent="0.2">
      <c r="B16" s="16"/>
      <c r="C16" s="16"/>
      <c r="D16" s="7"/>
      <c r="E16" s="16"/>
      <c r="F16" s="364">
        <v>2008</v>
      </c>
      <c r="G16" s="364">
        <v>2009</v>
      </c>
      <c r="H16" s="364">
        <v>2010</v>
      </c>
      <c r="I16" s="364">
        <v>2011</v>
      </c>
      <c r="J16" s="362">
        <v>2012</v>
      </c>
    </row>
    <row r="17" spans="2:10" x14ac:dyDescent="0.15">
      <c r="C17" s="8"/>
      <c r="E17" s="267"/>
      <c r="F17" s="15"/>
    </row>
    <row r="18" spans="2:10" s="49" customFormat="1" x14ac:dyDescent="0.2">
      <c r="B18" s="4" t="s">
        <v>517</v>
      </c>
      <c r="D18" s="8"/>
      <c r="E18" s="266"/>
      <c r="F18" s="58">
        <v>853934</v>
      </c>
      <c r="G18" s="58">
        <v>891072</v>
      </c>
      <c r="H18" s="60">
        <v>922133</v>
      </c>
      <c r="I18" s="58">
        <v>940649</v>
      </c>
      <c r="J18" s="58">
        <v>977932</v>
      </c>
    </row>
    <row r="19" spans="2:10" x14ac:dyDescent="0.15">
      <c r="E19" s="261"/>
      <c r="F19" s="15"/>
      <c r="G19" s="47"/>
      <c r="I19" s="47"/>
      <c r="J19" s="47"/>
    </row>
    <row r="20" spans="2:10" x14ac:dyDescent="0.2">
      <c r="B20" s="1" t="s">
        <v>512</v>
      </c>
      <c r="C20" s="9"/>
      <c r="D20" s="9"/>
      <c r="E20" s="268"/>
      <c r="F20" s="17">
        <v>816530</v>
      </c>
      <c r="G20" s="17">
        <v>855995</v>
      </c>
      <c r="H20" s="2">
        <v>889348</v>
      </c>
      <c r="I20" s="17">
        <v>909317</v>
      </c>
      <c r="J20" s="17">
        <v>948429</v>
      </c>
    </row>
    <row r="21" spans="2:10" x14ac:dyDescent="0.2">
      <c r="B21" s="1"/>
      <c r="C21" s="9"/>
      <c r="D21" s="9"/>
      <c r="E21" s="268"/>
      <c r="F21" s="17"/>
      <c r="G21" s="17"/>
      <c r="I21" s="17"/>
      <c r="J21" s="17"/>
    </row>
    <row r="22" spans="2:10" x14ac:dyDescent="0.2">
      <c r="C22" s="1" t="s">
        <v>427</v>
      </c>
      <c r="E22" s="261"/>
      <c r="F22" s="18">
        <v>290670</v>
      </c>
      <c r="G22" s="18">
        <v>293409</v>
      </c>
      <c r="H22" s="2">
        <v>286533</v>
      </c>
      <c r="I22" s="18">
        <v>281420</v>
      </c>
      <c r="J22" s="18">
        <v>288246</v>
      </c>
    </row>
    <row r="23" spans="2:10" x14ac:dyDescent="0.2">
      <c r="C23" s="1" t="s">
        <v>79</v>
      </c>
      <c r="E23" s="261"/>
      <c r="F23" s="18">
        <v>204654</v>
      </c>
      <c r="G23" s="18">
        <v>197218</v>
      </c>
      <c r="H23" s="2">
        <v>197822</v>
      </c>
      <c r="I23" s="18">
        <v>194790</v>
      </c>
      <c r="J23" s="18">
        <v>190315</v>
      </c>
    </row>
    <row r="24" spans="2:10" x14ac:dyDescent="0.2">
      <c r="C24" s="1" t="s">
        <v>80</v>
      </c>
      <c r="E24" s="261"/>
      <c r="F24" s="18">
        <v>7419</v>
      </c>
      <c r="G24" s="18">
        <v>7273</v>
      </c>
      <c r="H24" s="2">
        <v>6678</v>
      </c>
      <c r="I24" s="18">
        <v>6138</v>
      </c>
      <c r="J24" s="18">
        <v>5869</v>
      </c>
    </row>
    <row r="25" spans="2:10" x14ac:dyDescent="0.2">
      <c r="C25" s="1"/>
      <c r="E25" s="261"/>
      <c r="F25" s="18"/>
      <c r="G25" s="18"/>
      <c r="I25" s="18"/>
      <c r="J25" s="18"/>
    </row>
    <row r="26" spans="2:10" x14ac:dyDescent="0.2">
      <c r="C26" s="1" t="s">
        <v>282</v>
      </c>
      <c r="E26" s="261"/>
      <c r="F26" s="18">
        <v>2999</v>
      </c>
      <c r="G26" s="18">
        <v>3371</v>
      </c>
      <c r="H26" s="2">
        <v>4019</v>
      </c>
      <c r="I26" s="18">
        <v>4176</v>
      </c>
      <c r="J26" s="18">
        <v>4682</v>
      </c>
    </row>
    <row r="27" spans="2:10" x14ac:dyDescent="0.2">
      <c r="C27" s="1" t="s">
        <v>81</v>
      </c>
      <c r="E27" s="261"/>
      <c r="F27" s="18">
        <v>7268</v>
      </c>
      <c r="G27" s="18">
        <v>8020</v>
      </c>
      <c r="H27" s="2">
        <v>6491</v>
      </c>
      <c r="I27" s="18">
        <v>4536</v>
      </c>
      <c r="J27" s="18">
        <v>1848</v>
      </c>
    </row>
    <row r="28" spans="2:10" x14ac:dyDescent="0.2">
      <c r="C28" s="1" t="s">
        <v>82</v>
      </c>
      <c r="E28" s="261"/>
      <c r="F28" s="18">
        <v>4349</v>
      </c>
      <c r="G28" s="18">
        <v>3939</v>
      </c>
      <c r="H28" s="2">
        <v>3452</v>
      </c>
      <c r="I28" s="18">
        <v>7351</v>
      </c>
      <c r="J28" s="18">
        <v>13523</v>
      </c>
    </row>
    <row r="29" spans="2:10" x14ac:dyDescent="0.2">
      <c r="C29" s="1" t="s">
        <v>428</v>
      </c>
      <c r="E29" s="261"/>
      <c r="F29" s="323">
        <v>0</v>
      </c>
      <c r="G29" s="323">
        <v>0</v>
      </c>
      <c r="H29" s="323">
        <v>0</v>
      </c>
      <c r="I29" s="18">
        <v>1973</v>
      </c>
      <c r="J29" s="18">
        <v>9655</v>
      </c>
    </row>
    <row r="30" spans="2:10" x14ac:dyDescent="0.2">
      <c r="C30" s="1"/>
      <c r="E30" s="261"/>
      <c r="F30" s="18"/>
      <c r="G30" s="18"/>
      <c r="I30" s="18"/>
      <c r="J30" s="18"/>
    </row>
    <row r="31" spans="2:10" x14ac:dyDescent="0.2">
      <c r="C31" s="1" t="s">
        <v>283</v>
      </c>
      <c r="E31" s="261"/>
      <c r="F31" s="18">
        <v>184</v>
      </c>
      <c r="G31" s="18">
        <v>109</v>
      </c>
      <c r="H31" s="2">
        <v>53</v>
      </c>
      <c r="I31" s="18">
        <v>4</v>
      </c>
      <c r="J31" s="18">
        <v>3</v>
      </c>
    </row>
    <row r="32" spans="2:10" x14ac:dyDescent="0.2">
      <c r="C32" s="1" t="s">
        <v>83</v>
      </c>
      <c r="E32" s="261"/>
      <c r="F32" s="18">
        <v>69</v>
      </c>
      <c r="G32" s="18">
        <v>50</v>
      </c>
      <c r="H32" s="2">
        <v>30</v>
      </c>
      <c r="I32" s="18">
        <v>27</v>
      </c>
      <c r="J32" s="18">
        <v>24</v>
      </c>
    </row>
    <row r="33" spans="2:10" x14ac:dyDescent="0.2">
      <c r="C33" s="1" t="s">
        <v>84</v>
      </c>
      <c r="E33" s="261"/>
      <c r="F33" s="18">
        <v>1252</v>
      </c>
      <c r="G33" s="18">
        <v>1287</v>
      </c>
      <c r="H33" s="2">
        <v>1263</v>
      </c>
      <c r="I33" s="18">
        <v>1268</v>
      </c>
      <c r="J33" s="18">
        <v>1332</v>
      </c>
    </row>
    <row r="34" spans="2:10" x14ac:dyDescent="0.2">
      <c r="C34" s="1" t="s">
        <v>284</v>
      </c>
      <c r="E34" s="261"/>
      <c r="F34" s="10">
        <v>3042</v>
      </c>
      <c r="G34" s="18">
        <v>3579</v>
      </c>
      <c r="H34" s="2">
        <v>3908</v>
      </c>
      <c r="I34" s="18">
        <v>3808</v>
      </c>
      <c r="J34" s="18">
        <v>3783</v>
      </c>
    </row>
    <row r="35" spans="2:10" x14ac:dyDescent="0.2">
      <c r="C35" s="1" t="s">
        <v>306</v>
      </c>
      <c r="E35" s="261"/>
      <c r="F35" s="10">
        <v>224</v>
      </c>
      <c r="G35" s="18">
        <v>389</v>
      </c>
      <c r="H35" s="2">
        <v>1006</v>
      </c>
      <c r="I35" s="18">
        <v>1298</v>
      </c>
      <c r="J35" s="18">
        <v>2087</v>
      </c>
    </row>
    <row r="36" spans="2:10" x14ac:dyDescent="0.2">
      <c r="C36" s="1" t="s">
        <v>85</v>
      </c>
      <c r="E36" s="261"/>
      <c r="F36" s="18">
        <v>0</v>
      </c>
      <c r="G36" s="18">
        <v>1</v>
      </c>
      <c r="H36" s="2">
        <v>0</v>
      </c>
      <c r="I36" s="323">
        <v>0</v>
      </c>
      <c r="J36" s="323">
        <v>0</v>
      </c>
    </row>
    <row r="37" spans="2:10" x14ac:dyDescent="0.2">
      <c r="C37" s="1"/>
      <c r="E37" s="261"/>
      <c r="F37" s="18"/>
      <c r="G37" s="18"/>
      <c r="I37" s="10"/>
      <c r="J37" s="10"/>
    </row>
    <row r="38" spans="2:10" x14ac:dyDescent="0.2">
      <c r="B38" s="2" t="s">
        <v>561</v>
      </c>
      <c r="C38" s="1" t="s">
        <v>538</v>
      </c>
      <c r="E38" s="261"/>
      <c r="F38" s="18">
        <v>17428</v>
      </c>
      <c r="G38" s="18">
        <v>19663</v>
      </c>
      <c r="H38" s="2">
        <v>20600</v>
      </c>
      <c r="I38" s="18">
        <v>21040</v>
      </c>
      <c r="J38" s="18">
        <v>22158</v>
      </c>
    </row>
    <row r="39" spans="2:10" x14ac:dyDescent="0.2">
      <c r="C39" s="1" t="s">
        <v>86</v>
      </c>
      <c r="E39" s="261"/>
      <c r="F39" s="18">
        <v>10166</v>
      </c>
      <c r="G39" s="18">
        <v>9746</v>
      </c>
      <c r="H39" s="2">
        <v>9584</v>
      </c>
      <c r="I39" s="18">
        <v>9632</v>
      </c>
      <c r="J39" s="18">
        <v>10477</v>
      </c>
    </row>
    <row r="40" spans="2:10" x14ac:dyDescent="0.2">
      <c r="C40" s="1" t="s">
        <v>87</v>
      </c>
      <c r="E40" s="261"/>
      <c r="F40" s="18">
        <v>3022</v>
      </c>
      <c r="G40" s="18">
        <v>2863</v>
      </c>
      <c r="H40" s="2">
        <v>2693</v>
      </c>
      <c r="I40" s="18">
        <v>2523</v>
      </c>
      <c r="J40" s="18">
        <v>2353</v>
      </c>
    </row>
    <row r="41" spans="2:10" x14ac:dyDescent="0.2">
      <c r="C41" s="1"/>
      <c r="E41" s="261"/>
      <c r="F41" s="18"/>
      <c r="G41" s="18"/>
      <c r="I41" s="18"/>
      <c r="J41" s="18"/>
    </row>
    <row r="42" spans="2:10" x14ac:dyDescent="0.2">
      <c r="C42" s="1" t="s">
        <v>88</v>
      </c>
      <c r="E42" s="261"/>
      <c r="F42" s="18">
        <v>2786</v>
      </c>
      <c r="G42" s="18">
        <v>1467</v>
      </c>
      <c r="H42" s="2">
        <v>179</v>
      </c>
      <c r="I42" s="18">
        <v>0</v>
      </c>
      <c r="J42" s="18">
        <v>0</v>
      </c>
    </row>
    <row r="43" spans="2:10" x14ac:dyDescent="0.2">
      <c r="C43" s="1" t="s">
        <v>429</v>
      </c>
      <c r="E43" s="261"/>
      <c r="F43" s="18">
        <v>15828</v>
      </c>
      <c r="G43" s="18">
        <v>14627</v>
      </c>
      <c r="H43" s="2">
        <v>13390</v>
      </c>
      <c r="I43" s="18">
        <v>12154</v>
      </c>
      <c r="J43" s="18">
        <v>10917</v>
      </c>
    </row>
    <row r="44" spans="2:10" x14ac:dyDescent="0.2">
      <c r="C44" s="1"/>
      <c r="E44" s="261"/>
      <c r="F44" s="18"/>
      <c r="G44" s="18"/>
      <c r="I44" s="18"/>
      <c r="J44" s="18"/>
    </row>
    <row r="45" spans="2:10" x14ac:dyDescent="0.2">
      <c r="C45" s="1" t="s">
        <v>89</v>
      </c>
      <c r="E45" s="261"/>
      <c r="F45" s="18">
        <v>1972</v>
      </c>
      <c r="G45" s="18">
        <v>1972</v>
      </c>
      <c r="H45" s="2">
        <v>1831</v>
      </c>
      <c r="I45" s="18">
        <v>1549</v>
      </c>
      <c r="J45" s="18">
        <v>1267</v>
      </c>
    </row>
    <row r="46" spans="2:10" x14ac:dyDescent="0.2">
      <c r="C46" s="1" t="s">
        <v>90</v>
      </c>
      <c r="E46" s="261"/>
      <c r="F46" s="18">
        <v>167361</v>
      </c>
      <c r="G46" s="18">
        <v>204334</v>
      </c>
      <c r="H46" s="2">
        <v>248758</v>
      </c>
      <c r="I46" s="18">
        <v>278136</v>
      </c>
      <c r="J46" s="18">
        <v>303948</v>
      </c>
    </row>
    <row r="47" spans="2:10" x14ac:dyDescent="0.2">
      <c r="C47" s="1"/>
      <c r="E47" s="261"/>
      <c r="F47" s="18"/>
      <c r="G47" s="18"/>
      <c r="I47" s="18"/>
      <c r="J47" s="18"/>
    </row>
    <row r="48" spans="2:10" x14ac:dyDescent="0.2">
      <c r="C48" s="1" t="s">
        <v>307</v>
      </c>
      <c r="E48" s="261"/>
      <c r="F48" s="18">
        <v>4010</v>
      </c>
      <c r="G48" s="18">
        <v>4624</v>
      </c>
      <c r="H48" s="2">
        <v>4740</v>
      </c>
      <c r="I48" s="18">
        <v>4609</v>
      </c>
      <c r="J48" s="18">
        <v>4422</v>
      </c>
    </row>
    <row r="49" spans="1:10" x14ac:dyDescent="0.2">
      <c r="C49" s="1" t="s">
        <v>249</v>
      </c>
      <c r="E49" s="261"/>
      <c r="F49" s="10">
        <v>28158</v>
      </c>
      <c r="G49" s="18">
        <v>33658</v>
      </c>
      <c r="H49" s="2">
        <v>33179</v>
      </c>
      <c r="I49" s="18">
        <v>32030</v>
      </c>
      <c r="J49" s="18">
        <v>33038</v>
      </c>
    </row>
    <row r="50" spans="1:10" x14ac:dyDescent="0.2">
      <c r="C50" s="1" t="s">
        <v>28</v>
      </c>
      <c r="E50" s="261"/>
      <c r="F50" s="18">
        <v>43670</v>
      </c>
      <c r="G50" s="18">
        <v>44396</v>
      </c>
      <c r="H50" s="2">
        <v>43139</v>
      </c>
      <c r="I50" s="18">
        <v>40855</v>
      </c>
      <c r="J50" s="18">
        <v>38482</v>
      </c>
    </row>
    <row r="51" spans="1:10" x14ac:dyDescent="0.2">
      <c r="C51" s="1"/>
      <c r="E51" s="261"/>
      <c r="F51" s="19"/>
      <c r="G51" s="19"/>
      <c r="I51" s="19"/>
      <c r="J51" s="19"/>
    </row>
    <row r="52" spans="1:10" x14ac:dyDescent="0.2">
      <c r="B52" s="1" t="s">
        <v>513</v>
      </c>
      <c r="C52" s="9"/>
      <c r="D52" s="9"/>
      <c r="E52" s="268"/>
      <c r="F52" s="17">
        <v>20042</v>
      </c>
      <c r="G52" s="19">
        <v>17765</v>
      </c>
      <c r="H52" s="61">
        <v>16362</v>
      </c>
      <c r="I52" s="19">
        <v>15433</v>
      </c>
      <c r="J52" s="19">
        <v>14162</v>
      </c>
    </row>
    <row r="53" spans="1:10" x14ac:dyDescent="0.2">
      <c r="B53" s="1"/>
      <c r="C53" s="9"/>
      <c r="D53" s="9"/>
      <c r="E53" s="268"/>
      <c r="F53" s="17"/>
      <c r="G53" s="19"/>
      <c r="H53" s="10"/>
      <c r="I53" s="19"/>
      <c r="J53" s="19"/>
    </row>
    <row r="54" spans="1:10" x14ac:dyDescent="0.2">
      <c r="C54" s="1" t="s">
        <v>91</v>
      </c>
      <c r="E54" s="261"/>
      <c r="F54" s="18">
        <v>13435</v>
      </c>
      <c r="G54" s="19">
        <v>11398</v>
      </c>
      <c r="H54" s="61">
        <v>10249</v>
      </c>
      <c r="I54" s="19">
        <v>9580</v>
      </c>
      <c r="J54" s="19">
        <v>8523</v>
      </c>
    </row>
    <row r="55" spans="1:10" x14ac:dyDescent="0.2">
      <c r="C55" s="1"/>
      <c r="E55" s="261"/>
      <c r="F55" s="18"/>
      <c r="G55" s="19"/>
      <c r="H55" s="61"/>
      <c r="I55" s="19"/>
      <c r="J55" s="19"/>
    </row>
    <row r="56" spans="1:10" x14ac:dyDescent="0.2">
      <c r="C56" s="1" t="s">
        <v>379</v>
      </c>
      <c r="E56" s="261"/>
      <c r="F56" s="18">
        <v>6607</v>
      </c>
      <c r="G56" s="19">
        <v>6367</v>
      </c>
      <c r="H56" s="61">
        <v>6113</v>
      </c>
      <c r="I56" s="19">
        <v>5853</v>
      </c>
      <c r="J56" s="19">
        <v>5639</v>
      </c>
    </row>
    <row r="57" spans="1:10" x14ac:dyDescent="0.2">
      <c r="C57" s="1"/>
      <c r="E57" s="261"/>
      <c r="F57" s="18"/>
      <c r="G57" s="19"/>
      <c r="I57" s="19"/>
      <c r="J57" s="19"/>
    </row>
    <row r="58" spans="1:10" x14ac:dyDescent="0.2">
      <c r="B58" s="1" t="s">
        <v>514</v>
      </c>
      <c r="E58" s="269"/>
      <c r="F58" s="18">
        <v>4706</v>
      </c>
      <c r="G58" s="19">
        <v>4117</v>
      </c>
      <c r="H58" s="61">
        <v>3692</v>
      </c>
      <c r="I58" s="19">
        <v>3270</v>
      </c>
      <c r="J58" s="19">
        <v>2838</v>
      </c>
    </row>
    <row r="59" spans="1:10" x14ac:dyDescent="0.2">
      <c r="B59" s="1" t="s">
        <v>515</v>
      </c>
      <c r="E59" s="269"/>
      <c r="F59" s="18">
        <v>11555</v>
      </c>
      <c r="G59" s="19">
        <v>11862</v>
      </c>
      <c r="H59" s="61">
        <v>11999</v>
      </c>
      <c r="I59" s="19">
        <v>12050</v>
      </c>
      <c r="J59" s="19">
        <v>12030</v>
      </c>
    </row>
    <row r="60" spans="1:10" x14ac:dyDescent="0.2">
      <c r="B60" s="1" t="s">
        <v>516</v>
      </c>
      <c r="E60" s="270"/>
      <c r="F60" s="18">
        <v>1101</v>
      </c>
      <c r="G60" s="59">
        <v>906</v>
      </c>
      <c r="H60" s="61">
        <v>732</v>
      </c>
      <c r="I60" s="59">
        <v>579</v>
      </c>
      <c r="J60" s="59">
        <v>473</v>
      </c>
    </row>
    <row r="61" spans="1:10" ht="18" thickBot="1" x14ac:dyDescent="0.2">
      <c r="B61" s="5"/>
      <c r="C61" s="5"/>
      <c r="D61" s="5"/>
      <c r="E61" s="265"/>
      <c r="F61" s="5"/>
      <c r="G61" s="20"/>
      <c r="H61" s="20"/>
      <c r="I61" s="20"/>
      <c r="J61" s="20"/>
    </row>
    <row r="62" spans="1:10" ht="17.25" customHeight="1" x14ac:dyDescent="0.15">
      <c r="B62" s="15"/>
      <c r="C62" s="15"/>
      <c r="D62" s="15"/>
      <c r="F62" s="312" t="s">
        <v>562</v>
      </c>
      <c r="G62" s="311"/>
      <c r="H62" s="311"/>
      <c r="I62" s="311"/>
      <c r="J62" s="311"/>
    </row>
    <row r="63" spans="1:10" ht="17.25" customHeight="1" x14ac:dyDescent="0.2">
      <c r="A63" s="1"/>
      <c r="F63" s="348" t="s">
        <v>92</v>
      </c>
      <c r="G63" s="348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4"/>
  <sheetViews>
    <sheetView view="pageBreakPreview" topLeftCell="A25" zoomScale="75" zoomScaleNormal="75" zoomScaleSheetLayoutView="75" workbookViewId="0">
      <selection activeCell="F25" sqref="F25"/>
    </sheetView>
  </sheetViews>
  <sheetFormatPr defaultColWidth="14.625" defaultRowHeight="17.25" x14ac:dyDescent="0.15"/>
  <cols>
    <col min="1" max="1" width="13.375" style="81" customWidth="1"/>
    <col min="2" max="2" width="1.5" style="81" customWidth="1"/>
    <col min="3" max="3" width="4.375" style="81" customWidth="1"/>
    <col min="4" max="4" width="14.375" style="81" customWidth="1"/>
    <col min="5" max="5" width="17.5" style="81" customWidth="1"/>
    <col min="6" max="10" width="18.875" style="81" customWidth="1"/>
    <col min="11" max="16384" width="14.625" style="81"/>
  </cols>
  <sheetData>
    <row r="1" spans="1:11" x14ac:dyDescent="0.2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x14ac:dyDescent="0.1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x14ac:dyDescent="0.1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x14ac:dyDescent="0.1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1" x14ac:dyDescent="0.2">
      <c r="A6" s="80"/>
      <c r="B6" s="377" t="s">
        <v>519</v>
      </c>
      <c r="C6" s="377"/>
      <c r="D6" s="377"/>
      <c r="E6" s="377"/>
      <c r="F6" s="377"/>
      <c r="G6" s="377"/>
      <c r="H6" s="377"/>
      <c r="I6" s="377"/>
      <c r="J6" s="377"/>
      <c r="K6" s="80"/>
    </row>
    <row r="7" spans="1:11" ht="18" thickBot="1" x14ac:dyDescent="0.25">
      <c r="A7" s="80"/>
      <c r="B7" s="83"/>
      <c r="C7" s="83"/>
      <c r="D7" s="83"/>
      <c r="E7" s="83"/>
      <c r="F7" s="82" t="s">
        <v>93</v>
      </c>
      <c r="G7" s="83"/>
      <c r="H7" s="83"/>
      <c r="I7" s="83"/>
      <c r="J7" s="292" t="s">
        <v>433</v>
      </c>
      <c r="K7" s="80"/>
    </row>
    <row r="8" spans="1:11" x14ac:dyDescent="0.2">
      <c r="A8" s="80"/>
      <c r="B8" s="80"/>
      <c r="C8" s="80"/>
      <c r="D8" s="80"/>
      <c r="E8" s="80"/>
      <c r="F8" s="363" t="s">
        <v>287</v>
      </c>
      <c r="G8" s="363" t="s">
        <v>375</v>
      </c>
      <c r="H8" s="363" t="s">
        <v>386</v>
      </c>
      <c r="I8" s="363" t="s">
        <v>403</v>
      </c>
      <c r="J8" s="361" t="s">
        <v>574</v>
      </c>
      <c r="K8" s="80"/>
    </row>
    <row r="9" spans="1:11" x14ac:dyDescent="0.2">
      <c r="A9" s="80"/>
      <c r="B9" s="84"/>
      <c r="C9" s="84"/>
      <c r="D9" s="84"/>
      <c r="E9" s="84"/>
      <c r="F9" s="364">
        <v>2008</v>
      </c>
      <c r="G9" s="364">
        <v>2009</v>
      </c>
      <c r="H9" s="364">
        <v>2010</v>
      </c>
      <c r="I9" s="364">
        <v>2011</v>
      </c>
      <c r="J9" s="362">
        <v>2012</v>
      </c>
      <c r="K9" s="80"/>
    </row>
    <row r="10" spans="1:11" x14ac:dyDescent="0.15">
      <c r="A10" s="80"/>
      <c r="B10" s="80"/>
      <c r="C10" s="80"/>
      <c r="D10" s="80"/>
      <c r="E10" s="271"/>
      <c r="F10" s="76"/>
      <c r="G10" s="76"/>
      <c r="H10" s="80"/>
      <c r="I10" s="76"/>
      <c r="J10" s="76"/>
      <c r="K10" s="80"/>
    </row>
    <row r="11" spans="1:11" s="86" customFormat="1" x14ac:dyDescent="0.2">
      <c r="A11" s="77"/>
      <c r="B11" s="78"/>
      <c r="C11" s="82" t="s">
        <v>518</v>
      </c>
      <c r="D11" s="78"/>
      <c r="E11" s="272"/>
      <c r="F11" s="85">
        <v>428503</v>
      </c>
      <c r="G11" s="85">
        <v>470592.54399999999</v>
      </c>
      <c r="H11" s="85">
        <v>470385.34600000002</v>
      </c>
      <c r="I11" s="85">
        <v>472257.44199999998</v>
      </c>
      <c r="J11" s="85">
        <v>474193.47</v>
      </c>
      <c r="K11" s="77"/>
    </row>
    <row r="12" spans="1:11" x14ac:dyDescent="0.15">
      <c r="A12" s="80"/>
      <c r="B12" s="80"/>
      <c r="C12" s="80"/>
      <c r="D12" s="80"/>
      <c r="E12" s="273"/>
      <c r="F12" s="85"/>
      <c r="G12" s="85"/>
      <c r="H12" s="85"/>
      <c r="I12" s="85"/>
      <c r="J12" s="85"/>
      <c r="K12" s="80"/>
    </row>
    <row r="13" spans="1:11" x14ac:dyDescent="0.2">
      <c r="A13" s="80"/>
      <c r="B13" s="80"/>
      <c r="C13" s="79" t="s">
        <v>94</v>
      </c>
      <c r="D13" s="80"/>
      <c r="E13" s="273"/>
      <c r="F13" s="88">
        <v>136174</v>
      </c>
      <c r="G13" s="88">
        <v>128139.481</v>
      </c>
      <c r="H13" s="88">
        <v>127720.182</v>
      </c>
      <c r="I13" s="88">
        <v>128881.315</v>
      </c>
      <c r="J13" s="88">
        <v>125935.197</v>
      </c>
      <c r="K13" s="80"/>
    </row>
    <row r="14" spans="1:11" x14ac:dyDescent="0.2">
      <c r="A14" s="80"/>
      <c r="B14" s="80"/>
      <c r="C14" s="79" t="s">
        <v>23</v>
      </c>
      <c r="D14" s="80"/>
      <c r="E14" s="273"/>
      <c r="F14" s="88">
        <v>4238</v>
      </c>
      <c r="G14" s="88">
        <v>3993.1370000000002</v>
      </c>
      <c r="H14" s="88">
        <v>3903.5590000000002</v>
      </c>
      <c r="I14" s="88">
        <v>3839.6129999999998</v>
      </c>
      <c r="J14" s="88">
        <v>3606.1080000000002</v>
      </c>
      <c r="K14" s="80"/>
    </row>
    <row r="15" spans="1:11" x14ac:dyDescent="0.2">
      <c r="A15" s="80"/>
      <c r="B15" s="80"/>
      <c r="C15" s="79" t="s">
        <v>35</v>
      </c>
      <c r="D15" s="80"/>
      <c r="E15" s="273"/>
      <c r="F15" s="88">
        <v>809</v>
      </c>
      <c r="G15" s="88">
        <v>709.79</v>
      </c>
      <c r="H15" s="88">
        <v>670.03300000000002</v>
      </c>
      <c r="I15" s="88">
        <v>582.46500000000003</v>
      </c>
      <c r="J15" s="88">
        <v>515.74900000000002</v>
      </c>
      <c r="K15" s="80"/>
    </row>
    <row r="16" spans="1:11" x14ac:dyDescent="0.2">
      <c r="A16" s="80"/>
      <c r="B16" s="80"/>
      <c r="C16" s="79" t="s">
        <v>95</v>
      </c>
      <c r="D16" s="80"/>
      <c r="E16" s="273"/>
      <c r="F16" s="89">
        <v>324</v>
      </c>
      <c r="G16" s="88">
        <v>253.154</v>
      </c>
      <c r="H16" s="88">
        <v>308.01100000000002</v>
      </c>
      <c r="I16" s="88">
        <v>338.02499999999998</v>
      </c>
      <c r="J16" s="88">
        <v>391.50700000000001</v>
      </c>
      <c r="K16" s="80"/>
    </row>
    <row r="17" spans="1:11" x14ac:dyDescent="0.2">
      <c r="A17" s="80"/>
      <c r="B17" s="80"/>
      <c r="C17" s="79" t="s">
        <v>96</v>
      </c>
      <c r="D17" s="80"/>
      <c r="E17" s="273"/>
      <c r="F17" s="89">
        <v>105</v>
      </c>
      <c r="G17" s="88">
        <v>104.758</v>
      </c>
      <c r="H17" s="88">
        <v>88.391000000000005</v>
      </c>
      <c r="I17" s="88">
        <v>70.215999999999994</v>
      </c>
      <c r="J17" s="88">
        <v>71.972999999999999</v>
      </c>
      <c r="K17" s="80"/>
    </row>
    <row r="18" spans="1:11" x14ac:dyDescent="0.2">
      <c r="A18" s="80"/>
      <c r="B18" s="80"/>
      <c r="C18" s="79" t="s">
        <v>36</v>
      </c>
      <c r="D18" s="80"/>
      <c r="E18" s="273"/>
      <c r="F18" s="88">
        <v>8316</v>
      </c>
      <c r="G18" s="88">
        <v>8636.3709999999992</v>
      </c>
      <c r="H18" s="88">
        <v>8621.5370000000003</v>
      </c>
      <c r="I18" s="88">
        <v>8567.0619999999999</v>
      </c>
      <c r="J18" s="88">
        <v>8548.2739999999994</v>
      </c>
      <c r="K18" s="80"/>
    </row>
    <row r="19" spans="1:11" x14ac:dyDescent="0.2">
      <c r="A19" s="80"/>
      <c r="B19" s="80"/>
      <c r="C19" s="79"/>
      <c r="D19" s="80"/>
      <c r="E19" s="273"/>
      <c r="F19" s="88"/>
      <c r="G19" s="88"/>
      <c r="H19" s="88"/>
      <c r="I19" s="88"/>
      <c r="J19" s="88"/>
      <c r="K19" s="80"/>
    </row>
    <row r="20" spans="1:11" x14ac:dyDescent="0.2">
      <c r="A20" s="80"/>
      <c r="B20" s="80"/>
      <c r="C20" s="79" t="s">
        <v>97</v>
      </c>
      <c r="D20" s="80"/>
      <c r="E20" s="273"/>
      <c r="F20" s="88">
        <v>388</v>
      </c>
      <c r="G20" s="88">
        <v>365.27199999999999</v>
      </c>
      <c r="H20" s="88">
        <v>338.00299999999999</v>
      </c>
      <c r="I20" s="88">
        <v>320.233</v>
      </c>
      <c r="J20" s="88">
        <v>308.00299999999999</v>
      </c>
      <c r="K20" s="80"/>
    </row>
    <row r="21" spans="1:11" x14ac:dyDescent="0.2">
      <c r="A21" s="80"/>
      <c r="B21" s="80"/>
      <c r="C21" s="79" t="s">
        <v>37</v>
      </c>
      <c r="D21" s="80"/>
      <c r="E21" s="273"/>
      <c r="F21" s="251">
        <v>0</v>
      </c>
      <c r="G21" s="251">
        <v>0</v>
      </c>
      <c r="H21" s="251">
        <v>0</v>
      </c>
      <c r="I21" s="251">
        <v>0</v>
      </c>
      <c r="J21" s="251">
        <v>0</v>
      </c>
      <c r="K21" s="80"/>
    </row>
    <row r="22" spans="1:11" x14ac:dyDescent="0.2">
      <c r="A22" s="80"/>
      <c r="B22" s="80"/>
      <c r="C22" s="79" t="s">
        <v>38</v>
      </c>
      <c r="D22" s="78"/>
      <c r="E22" s="272"/>
      <c r="F22" s="88">
        <v>1857</v>
      </c>
      <c r="G22" s="88">
        <v>1187.117</v>
      </c>
      <c r="H22" s="88">
        <v>952.25400000000002</v>
      </c>
      <c r="I22" s="88">
        <v>829.81600000000003</v>
      </c>
      <c r="J22" s="88">
        <v>1009.647</v>
      </c>
      <c r="K22" s="80"/>
    </row>
    <row r="23" spans="1:11" x14ac:dyDescent="0.2">
      <c r="A23" s="80"/>
      <c r="B23" s="80"/>
      <c r="C23" s="79" t="s">
        <v>253</v>
      </c>
      <c r="D23" s="78"/>
      <c r="E23" s="272"/>
      <c r="F23" s="88">
        <v>1628</v>
      </c>
      <c r="G23" s="88">
        <v>1633.8620000000001</v>
      </c>
      <c r="H23" s="88">
        <v>1768.348</v>
      </c>
      <c r="I23" s="88">
        <v>1544.6890000000001</v>
      </c>
      <c r="J23" s="88">
        <v>525.673</v>
      </c>
      <c r="K23" s="80"/>
    </row>
    <row r="24" spans="1:11" x14ac:dyDescent="0.2">
      <c r="A24" s="80"/>
      <c r="B24" s="80"/>
      <c r="C24" s="79" t="s">
        <v>24</v>
      </c>
      <c r="D24" s="78"/>
      <c r="E24" s="272"/>
      <c r="F24" s="88">
        <v>114857</v>
      </c>
      <c r="G24" s="88">
        <v>117610.00599999999</v>
      </c>
      <c r="H24" s="88">
        <v>127916.111</v>
      </c>
      <c r="I24" s="88">
        <v>129577.311</v>
      </c>
      <c r="J24" s="88">
        <v>128165.61500000001</v>
      </c>
      <c r="K24" s="80"/>
    </row>
    <row r="25" spans="1:11" x14ac:dyDescent="0.2">
      <c r="A25" s="80"/>
      <c r="B25" s="80"/>
      <c r="C25" s="79"/>
      <c r="D25" s="78"/>
      <c r="E25" s="272"/>
      <c r="F25" s="88"/>
      <c r="G25" s="88"/>
      <c r="H25" s="88"/>
      <c r="I25" s="88"/>
      <c r="J25" s="88"/>
      <c r="K25" s="80"/>
    </row>
    <row r="26" spans="1:11" x14ac:dyDescent="0.2">
      <c r="A26" s="80"/>
      <c r="B26" s="80"/>
      <c r="C26" s="79" t="s">
        <v>25</v>
      </c>
      <c r="D26" s="78"/>
      <c r="E26" s="272"/>
      <c r="F26" s="88">
        <v>196</v>
      </c>
      <c r="G26" s="88">
        <v>195.96</v>
      </c>
      <c r="H26" s="88">
        <v>192.37</v>
      </c>
      <c r="I26" s="88">
        <v>187.13800000000001</v>
      </c>
      <c r="J26" s="88">
        <v>177.34299999999999</v>
      </c>
      <c r="K26" s="80"/>
    </row>
    <row r="27" spans="1:11" x14ac:dyDescent="0.2">
      <c r="A27" s="80"/>
      <c r="B27" s="80"/>
      <c r="C27" s="79" t="s">
        <v>26</v>
      </c>
      <c r="D27" s="78"/>
      <c r="E27" s="272"/>
      <c r="F27" s="88">
        <v>4398</v>
      </c>
      <c r="G27" s="88">
        <v>4447.5640000000003</v>
      </c>
      <c r="H27" s="88">
        <v>4145.259</v>
      </c>
      <c r="I27" s="88">
        <v>4127.1940000000004</v>
      </c>
      <c r="J27" s="88">
        <v>4455.8909999999996</v>
      </c>
      <c r="K27" s="80"/>
    </row>
    <row r="28" spans="1:11" x14ac:dyDescent="0.2">
      <c r="A28" s="80"/>
      <c r="B28" s="80"/>
      <c r="C28" s="79" t="s">
        <v>27</v>
      </c>
      <c r="D28" s="78"/>
      <c r="E28" s="272"/>
      <c r="F28" s="88">
        <v>7408</v>
      </c>
      <c r="G28" s="88">
        <v>7333.84</v>
      </c>
      <c r="H28" s="88">
        <v>7126.6610000000001</v>
      </c>
      <c r="I28" s="88">
        <v>7100.88</v>
      </c>
      <c r="J28" s="88">
        <v>6787.4870000000001</v>
      </c>
      <c r="K28" s="80"/>
    </row>
    <row r="29" spans="1:11" x14ac:dyDescent="0.2">
      <c r="A29" s="80"/>
      <c r="B29" s="80"/>
      <c r="C29" s="79" t="s">
        <v>29</v>
      </c>
      <c r="D29" s="78"/>
      <c r="E29" s="272"/>
      <c r="F29" s="88">
        <v>2309</v>
      </c>
      <c r="G29" s="88">
        <v>2264.4259999999999</v>
      </c>
      <c r="H29" s="88">
        <v>2329.297</v>
      </c>
      <c r="I29" s="88">
        <v>2398.9250000000002</v>
      </c>
      <c r="J29" s="88">
        <v>2430.4279999999999</v>
      </c>
      <c r="K29" s="80"/>
    </row>
    <row r="30" spans="1:11" x14ac:dyDescent="0.2">
      <c r="A30" s="80"/>
      <c r="B30" s="80"/>
      <c r="C30" s="79"/>
      <c r="D30" s="78"/>
      <c r="E30" s="272"/>
      <c r="F30" s="88"/>
      <c r="G30" s="88"/>
      <c r="H30" s="88"/>
      <c r="I30" s="88"/>
      <c r="J30" s="88"/>
      <c r="K30" s="80"/>
    </row>
    <row r="31" spans="1:11" x14ac:dyDescent="0.2">
      <c r="A31" s="80"/>
      <c r="B31" s="80"/>
      <c r="C31" s="79" t="s">
        <v>30</v>
      </c>
      <c r="D31" s="78"/>
      <c r="E31" s="272"/>
      <c r="F31" s="88">
        <v>43194</v>
      </c>
      <c r="G31" s="88">
        <v>74223.142999999996</v>
      </c>
      <c r="H31" s="88">
        <v>66632.335000000006</v>
      </c>
      <c r="I31" s="88">
        <v>61914.663999999997</v>
      </c>
      <c r="J31" s="88">
        <v>60045.065999999999</v>
      </c>
      <c r="K31" s="80"/>
    </row>
    <row r="32" spans="1:11" x14ac:dyDescent="0.15">
      <c r="A32" s="80"/>
      <c r="B32" s="80"/>
      <c r="C32" s="314" t="s">
        <v>250</v>
      </c>
      <c r="D32" s="78"/>
      <c r="E32" s="272"/>
      <c r="F32" s="88">
        <v>6</v>
      </c>
      <c r="G32" s="88">
        <v>6.0819999999999999</v>
      </c>
      <c r="H32" s="88">
        <v>6.085</v>
      </c>
      <c r="I32" s="88">
        <v>5.4770000000000003</v>
      </c>
      <c r="J32" s="88">
        <v>5.1310000000000002</v>
      </c>
      <c r="K32" s="80"/>
    </row>
    <row r="33" spans="1:11" x14ac:dyDescent="0.2">
      <c r="A33" s="80"/>
      <c r="B33" s="80"/>
      <c r="C33" s="79" t="s">
        <v>98</v>
      </c>
      <c r="D33" s="78"/>
      <c r="E33" s="272"/>
      <c r="F33" s="88">
        <v>25281</v>
      </c>
      <c r="G33" s="88">
        <v>29460.507000000001</v>
      </c>
      <c r="H33" s="88">
        <v>31743.813999999998</v>
      </c>
      <c r="I33" s="88">
        <v>31700.241999999998</v>
      </c>
      <c r="J33" s="88">
        <v>31572.395</v>
      </c>
      <c r="K33" s="80"/>
    </row>
    <row r="34" spans="1:11" x14ac:dyDescent="0.2">
      <c r="A34" s="80"/>
      <c r="B34" s="80"/>
      <c r="C34" s="79" t="s">
        <v>31</v>
      </c>
      <c r="D34" s="78"/>
      <c r="E34" s="272"/>
      <c r="F34" s="88">
        <v>1659</v>
      </c>
      <c r="G34" s="88">
        <v>2589.5500000000002</v>
      </c>
      <c r="H34" s="88">
        <v>1475.204</v>
      </c>
      <c r="I34" s="88">
        <v>1669.3910000000001</v>
      </c>
      <c r="J34" s="88">
        <v>2267.63</v>
      </c>
      <c r="K34" s="80"/>
    </row>
    <row r="35" spans="1:11" x14ac:dyDescent="0.2">
      <c r="A35" s="80"/>
      <c r="B35" s="80"/>
      <c r="C35" s="79" t="s">
        <v>99</v>
      </c>
      <c r="D35" s="78"/>
      <c r="E35" s="272"/>
      <c r="F35" s="88">
        <v>368</v>
      </c>
      <c r="G35" s="88">
        <v>299.62099999999998</v>
      </c>
      <c r="H35" s="88">
        <v>390.76100000000002</v>
      </c>
      <c r="I35" s="88">
        <v>373.14699999999999</v>
      </c>
      <c r="J35" s="88">
        <v>738.72799999999995</v>
      </c>
      <c r="K35" s="80"/>
    </row>
    <row r="36" spans="1:11" x14ac:dyDescent="0.2">
      <c r="A36" s="80"/>
      <c r="B36" s="80"/>
      <c r="C36" s="79"/>
      <c r="D36" s="78"/>
      <c r="E36" s="272"/>
      <c r="F36" s="88"/>
      <c r="G36" s="88"/>
      <c r="H36" s="88"/>
      <c r="I36" s="88"/>
      <c r="J36" s="88"/>
      <c r="K36" s="80"/>
    </row>
    <row r="37" spans="1:11" x14ac:dyDescent="0.2">
      <c r="A37" s="80"/>
      <c r="B37" s="78"/>
      <c r="C37" s="79" t="s">
        <v>100</v>
      </c>
      <c r="D37" s="78"/>
      <c r="E37" s="272"/>
      <c r="F37" s="88">
        <v>9778</v>
      </c>
      <c r="G37" s="88">
        <v>8265.6319999999996</v>
      </c>
      <c r="H37" s="88">
        <v>4849.42</v>
      </c>
      <c r="I37" s="88">
        <v>8289.8799999999992</v>
      </c>
      <c r="J37" s="88">
        <v>9023.8240000000005</v>
      </c>
      <c r="K37" s="80"/>
    </row>
    <row r="38" spans="1:11" x14ac:dyDescent="0.2">
      <c r="A38" s="80"/>
      <c r="B38" s="78"/>
      <c r="C38" s="79" t="s">
        <v>101</v>
      </c>
      <c r="D38" s="78"/>
      <c r="E38" s="272"/>
      <c r="F38" s="88">
        <v>6992</v>
      </c>
      <c r="G38" s="88">
        <v>10822.355</v>
      </c>
      <c r="H38" s="88">
        <v>11401.084000000001</v>
      </c>
      <c r="I38" s="88">
        <v>12297.031000000001</v>
      </c>
      <c r="J38" s="88">
        <v>12703.471</v>
      </c>
      <c r="K38" s="80"/>
    </row>
    <row r="39" spans="1:11" x14ac:dyDescent="0.2">
      <c r="A39" s="80"/>
      <c r="B39" s="78"/>
      <c r="C39" s="79" t="s">
        <v>102</v>
      </c>
      <c r="D39" s="78"/>
      <c r="E39" s="272"/>
      <c r="F39" s="88">
        <v>13247</v>
      </c>
      <c r="G39" s="88">
        <v>13041.811</v>
      </c>
      <c r="H39" s="88">
        <v>14638.227000000001</v>
      </c>
      <c r="I39" s="88">
        <v>17319.609</v>
      </c>
      <c r="J39" s="88">
        <v>17043.839</v>
      </c>
      <c r="K39" s="80"/>
    </row>
    <row r="40" spans="1:11" x14ac:dyDescent="0.2">
      <c r="A40" s="80"/>
      <c r="B40" s="78"/>
      <c r="C40" s="79" t="s">
        <v>103</v>
      </c>
      <c r="D40" s="78"/>
      <c r="E40" s="272"/>
      <c r="F40" s="88">
        <v>44971</v>
      </c>
      <c r="G40" s="88">
        <v>55009.105000000003</v>
      </c>
      <c r="H40" s="88">
        <v>53168.4</v>
      </c>
      <c r="I40" s="88">
        <v>50323.118999999999</v>
      </c>
      <c r="J40" s="88">
        <v>57864.491000000002</v>
      </c>
      <c r="K40" s="80"/>
    </row>
    <row r="41" spans="1:11" ht="18" thickBot="1" x14ac:dyDescent="0.2">
      <c r="A41" s="80"/>
      <c r="B41" s="91"/>
      <c r="C41" s="83"/>
      <c r="D41" s="91"/>
      <c r="E41" s="274"/>
      <c r="F41" s="83"/>
      <c r="G41" s="83"/>
      <c r="H41" s="83"/>
      <c r="I41" s="83"/>
      <c r="J41" s="83"/>
      <c r="K41" s="80"/>
    </row>
    <row r="42" spans="1:11" x14ac:dyDescent="0.2">
      <c r="A42" s="80"/>
      <c r="B42" s="78"/>
      <c r="C42" s="80"/>
      <c r="D42" s="78"/>
      <c r="E42" s="80"/>
      <c r="F42" s="79" t="s">
        <v>104</v>
      </c>
      <c r="G42" s="80"/>
      <c r="H42" s="80"/>
      <c r="I42" s="80"/>
      <c r="J42" s="80"/>
      <c r="K42" s="80"/>
    </row>
    <row r="43" spans="1:11" x14ac:dyDescent="0.15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</row>
    <row r="44" spans="1:11" x14ac:dyDescent="0.15">
      <c r="A44" s="80"/>
      <c r="B44" s="78"/>
      <c r="C44" s="78"/>
      <c r="D44" s="78"/>
      <c r="F44" s="80"/>
      <c r="G44" s="80"/>
      <c r="H44" s="80"/>
      <c r="I44" s="80"/>
      <c r="J44" s="80"/>
      <c r="K44" s="80"/>
    </row>
    <row r="45" spans="1:11" ht="18" thickBot="1" x14ac:dyDescent="0.25">
      <c r="A45" s="80"/>
      <c r="B45" s="91"/>
      <c r="C45" s="91"/>
      <c r="D45" s="91"/>
      <c r="E45" s="91"/>
      <c r="F45" s="313" t="s">
        <v>105</v>
      </c>
      <c r="G45" s="83"/>
      <c r="H45" s="83"/>
      <c r="I45" s="83"/>
      <c r="J45" s="292" t="s">
        <v>308</v>
      </c>
      <c r="K45" s="80"/>
    </row>
    <row r="46" spans="1:11" x14ac:dyDescent="0.2">
      <c r="A46" s="80"/>
      <c r="B46" s="78"/>
      <c r="C46" s="78"/>
      <c r="D46" s="78"/>
      <c r="E46" s="78"/>
      <c r="F46" s="363" t="s">
        <v>287</v>
      </c>
      <c r="G46" s="363" t="s">
        <v>375</v>
      </c>
      <c r="H46" s="363" t="s">
        <v>386</v>
      </c>
      <c r="I46" s="363" t="s">
        <v>403</v>
      </c>
      <c r="J46" s="361" t="s">
        <v>574</v>
      </c>
      <c r="K46" s="80"/>
    </row>
    <row r="47" spans="1:11" x14ac:dyDescent="0.2">
      <c r="A47" s="80"/>
      <c r="B47" s="92"/>
      <c r="C47" s="92"/>
      <c r="D47" s="92"/>
      <c r="E47" s="92"/>
      <c r="F47" s="364">
        <v>2008</v>
      </c>
      <c r="G47" s="364">
        <v>2009</v>
      </c>
      <c r="H47" s="364">
        <v>2010</v>
      </c>
      <c r="I47" s="364">
        <v>2011</v>
      </c>
      <c r="J47" s="362">
        <v>2012</v>
      </c>
      <c r="K47" s="80"/>
    </row>
    <row r="48" spans="1:11" x14ac:dyDescent="0.15">
      <c r="A48" s="80"/>
      <c r="B48" s="78"/>
      <c r="C48" s="78"/>
      <c r="D48" s="78"/>
      <c r="E48" s="275"/>
      <c r="F48" s="76"/>
      <c r="G48" s="76"/>
      <c r="H48" s="80"/>
      <c r="I48" s="76"/>
      <c r="J48" s="76"/>
      <c r="K48" s="80"/>
    </row>
    <row r="49" spans="1:11" s="86" customFormat="1" x14ac:dyDescent="0.2">
      <c r="A49" s="77"/>
      <c r="B49" s="78"/>
      <c r="C49" s="78"/>
      <c r="D49" s="82" t="s">
        <v>106</v>
      </c>
      <c r="E49" s="272"/>
      <c r="F49" s="85">
        <v>417046</v>
      </c>
      <c r="G49" s="85">
        <v>458391.41200000001</v>
      </c>
      <c r="H49" s="85">
        <v>457162.826</v>
      </c>
      <c r="I49" s="85">
        <v>458516.30800000002</v>
      </c>
      <c r="J49" s="85">
        <v>461457.97700000001</v>
      </c>
      <c r="K49" s="77"/>
    </row>
    <row r="50" spans="1:11" x14ac:dyDescent="0.15">
      <c r="A50" s="80"/>
      <c r="B50" s="78"/>
      <c r="C50" s="78"/>
      <c r="D50" s="80"/>
      <c r="E50" s="272"/>
      <c r="F50" s="85"/>
      <c r="G50" s="85"/>
      <c r="H50" s="85"/>
      <c r="I50" s="85"/>
      <c r="J50" s="85"/>
      <c r="K50" s="80"/>
    </row>
    <row r="51" spans="1:11" x14ac:dyDescent="0.2">
      <c r="A51" s="80"/>
      <c r="B51" s="80"/>
      <c r="C51" s="79" t="s">
        <v>107</v>
      </c>
      <c r="D51" s="80"/>
      <c r="E51" s="273"/>
      <c r="F51" s="88">
        <v>4077</v>
      </c>
      <c r="G51" s="88">
        <v>3951.0569999999998</v>
      </c>
      <c r="H51" s="88">
        <v>3802.7860000000001</v>
      </c>
      <c r="I51" s="88">
        <v>4971.2700000000004</v>
      </c>
      <c r="J51" s="88">
        <v>4434.0969999999998</v>
      </c>
      <c r="K51" s="80"/>
    </row>
    <row r="52" spans="1:11" x14ac:dyDescent="0.2">
      <c r="A52" s="80"/>
      <c r="B52" s="80"/>
      <c r="C52" s="79" t="s">
        <v>108</v>
      </c>
      <c r="D52" s="80"/>
      <c r="E52" s="273"/>
      <c r="F52" s="88">
        <v>55616</v>
      </c>
      <c r="G52" s="88">
        <v>68844.850999999995</v>
      </c>
      <c r="H52" s="88">
        <v>61062.317999999999</v>
      </c>
      <c r="I52" s="88">
        <v>55665.249000000003</v>
      </c>
      <c r="J52" s="88">
        <v>62536.127999999997</v>
      </c>
      <c r="K52" s="80"/>
    </row>
    <row r="53" spans="1:11" x14ac:dyDescent="0.2">
      <c r="A53" s="80"/>
      <c r="B53" s="80"/>
      <c r="C53" s="79" t="s">
        <v>109</v>
      </c>
      <c r="D53" s="80"/>
      <c r="E53" s="273"/>
      <c r="F53" s="88">
        <v>118950</v>
      </c>
      <c r="G53" s="88">
        <v>125390.70299999999</v>
      </c>
      <c r="H53" s="88">
        <v>139143.28099999999</v>
      </c>
      <c r="I53" s="88">
        <v>146697.05100000001</v>
      </c>
      <c r="J53" s="88">
        <v>146114.29999999999</v>
      </c>
      <c r="K53" s="80"/>
    </row>
    <row r="54" spans="1:11" x14ac:dyDescent="0.2">
      <c r="A54" s="80"/>
      <c r="B54" s="80"/>
      <c r="C54" s="79"/>
      <c r="D54" s="80"/>
      <c r="E54" s="273"/>
      <c r="F54" s="88"/>
      <c r="G54" s="88"/>
      <c r="H54" s="88"/>
      <c r="I54" s="88"/>
      <c r="J54" s="88"/>
      <c r="K54" s="80"/>
    </row>
    <row r="55" spans="1:11" x14ac:dyDescent="0.2">
      <c r="A55" s="80"/>
      <c r="B55" s="80"/>
      <c r="C55" s="79" t="s">
        <v>110</v>
      </c>
      <c r="D55" s="80"/>
      <c r="E55" s="273"/>
      <c r="F55" s="88">
        <v>44355</v>
      </c>
      <c r="G55" s="88">
        <v>46493.785000000003</v>
      </c>
      <c r="H55" s="88">
        <v>42979.209000000003</v>
      </c>
      <c r="I55" s="88">
        <v>47099.396999999997</v>
      </c>
      <c r="J55" s="88">
        <v>45122.351000000002</v>
      </c>
      <c r="K55" s="80"/>
    </row>
    <row r="56" spans="1:11" x14ac:dyDescent="0.2">
      <c r="A56" s="80"/>
      <c r="B56" s="80"/>
      <c r="C56" s="79" t="s">
        <v>111</v>
      </c>
      <c r="D56" s="80"/>
      <c r="E56" s="273"/>
      <c r="F56" s="88">
        <v>226</v>
      </c>
      <c r="G56" s="88">
        <v>971.34400000000005</v>
      </c>
      <c r="H56" s="88">
        <v>2444.4789999999998</v>
      </c>
      <c r="I56" s="88">
        <v>2808.2649999999999</v>
      </c>
      <c r="J56" s="88">
        <v>1389.0450000000001</v>
      </c>
      <c r="K56" s="80"/>
    </row>
    <row r="57" spans="1:11" x14ac:dyDescent="0.2">
      <c r="A57" s="80"/>
      <c r="B57" s="80"/>
      <c r="C57" s="79" t="s">
        <v>34</v>
      </c>
      <c r="D57" s="80"/>
      <c r="E57" s="273"/>
      <c r="F57" s="88">
        <v>18205</v>
      </c>
      <c r="G57" s="88">
        <v>20303.243999999999</v>
      </c>
      <c r="H57" s="88">
        <v>17928.579000000002</v>
      </c>
      <c r="I57" s="88">
        <v>15574.808000000001</v>
      </c>
      <c r="J57" s="88">
        <v>15714.405000000001</v>
      </c>
      <c r="K57" s="80"/>
    </row>
    <row r="58" spans="1:11" x14ac:dyDescent="0.2">
      <c r="A58" s="80"/>
      <c r="B58" s="80"/>
      <c r="C58" s="79"/>
      <c r="D58" s="80"/>
      <c r="E58" s="273"/>
      <c r="F58" s="88"/>
      <c r="G58" s="88"/>
      <c r="H58" s="88"/>
      <c r="I58" s="88"/>
      <c r="J58" s="88"/>
      <c r="K58" s="80"/>
    </row>
    <row r="59" spans="1:11" x14ac:dyDescent="0.2">
      <c r="A59" s="80"/>
      <c r="B59" s="80"/>
      <c r="C59" s="79" t="s">
        <v>112</v>
      </c>
      <c r="D59" s="80"/>
      <c r="E59" s="273"/>
      <c r="F59" s="88">
        <v>9510</v>
      </c>
      <c r="G59" s="88">
        <v>19051.915000000001</v>
      </c>
      <c r="H59" s="88">
        <v>8707.2569999999996</v>
      </c>
      <c r="I59" s="88">
        <v>9603.9480000000003</v>
      </c>
      <c r="J59" s="88">
        <v>7995.4380000000001</v>
      </c>
      <c r="K59" s="80"/>
    </row>
    <row r="60" spans="1:11" x14ac:dyDescent="0.2">
      <c r="A60" s="80"/>
      <c r="B60" s="80"/>
      <c r="C60" s="79" t="s">
        <v>113</v>
      </c>
      <c r="D60" s="80"/>
      <c r="E60" s="273"/>
      <c r="F60" s="88">
        <v>46182</v>
      </c>
      <c r="G60" s="88">
        <v>48104.158000000003</v>
      </c>
      <c r="H60" s="88">
        <v>51638.288999999997</v>
      </c>
      <c r="I60" s="88">
        <v>45067.860999999997</v>
      </c>
      <c r="J60" s="88">
        <v>42859.66</v>
      </c>
      <c r="K60" s="80"/>
    </row>
    <row r="61" spans="1:11" x14ac:dyDescent="0.2">
      <c r="A61" s="80"/>
      <c r="B61" s="80"/>
      <c r="C61" s="79" t="s">
        <v>114</v>
      </c>
      <c r="D61" s="80"/>
      <c r="E61" s="273"/>
      <c r="F61" s="88">
        <v>17520</v>
      </c>
      <c r="G61" s="88">
        <v>19900.128000000001</v>
      </c>
      <c r="H61" s="88">
        <v>17307.317999999999</v>
      </c>
      <c r="I61" s="88">
        <v>18782.468000000001</v>
      </c>
      <c r="J61" s="88">
        <v>19739.638999999999</v>
      </c>
      <c r="K61" s="80"/>
    </row>
    <row r="62" spans="1:11" x14ac:dyDescent="0.2">
      <c r="A62" s="80"/>
      <c r="B62" s="80"/>
      <c r="C62" s="79"/>
      <c r="D62" s="80"/>
      <c r="E62" s="273"/>
      <c r="F62" s="88"/>
      <c r="G62" s="88"/>
      <c r="H62" s="88"/>
      <c r="I62" s="88"/>
      <c r="J62" s="88"/>
      <c r="K62" s="80"/>
    </row>
    <row r="63" spans="1:11" x14ac:dyDescent="0.2">
      <c r="A63" s="80"/>
      <c r="B63" s="80"/>
      <c r="C63" s="79" t="s">
        <v>115</v>
      </c>
      <c r="D63" s="80"/>
      <c r="E63" s="273"/>
      <c r="F63" s="88">
        <v>40681</v>
      </c>
      <c r="G63" s="88">
        <v>43815.525000000001</v>
      </c>
      <c r="H63" s="88">
        <v>49678.076999999997</v>
      </c>
      <c r="I63" s="88">
        <v>45264.398999999998</v>
      </c>
      <c r="J63" s="88">
        <v>43459.182999999997</v>
      </c>
      <c r="K63" s="80"/>
    </row>
    <row r="64" spans="1:11" x14ac:dyDescent="0.2">
      <c r="A64" s="80"/>
      <c r="B64" s="80"/>
      <c r="C64" s="79" t="s">
        <v>116</v>
      </c>
      <c r="D64" s="80"/>
      <c r="E64" s="273"/>
      <c r="F64" s="88">
        <v>602</v>
      </c>
      <c r="G64" s="88">
        <v>1640.5170000000001</v>
      </c>
      <c r="H64" s="88">
        <v>1438.595</v>
      </c>
      <c r="I64" s="88">
        <v>8897.7800000000007</v>
      </c>
      <c r="J64" s="88">
        <v>13749.184999999999</v>
      </c>
      <c r="K64" s="80"/>
    </row>
    <row r="65" spans="1:11" x14ac:dyDescent="0.2">
      <c r="A65" s="80"/>
      <c r="B65" s="80"/>
      <c r="C65" s="79" t="s">
        <v>46</v>
      </c>
      <c r="D65" s="80"/>
      <c r="E65" s="273"/>
      <c r="F65" s="88">
        <v>60597</v>
      </c>
      <c r="G65" s="88">
        <v>59364.061999999998</v>
      </c>
      <c r="H65" s="88">
        <v>60857.955999999998</v>
      </c>
      <c r="I65" s="88">
        <v>58002.607000000004</v>
      </c>
      <c r="J65" s="88">
        <v>58021.017999999996</v>
      </c>
      <c r="K65" s="80"/>
    </row>
    <row r="66" spans="1:11" x14ac:dyDescent="0.2">
      <c r="A66" s="80"/>
      <c r="B66" s="80"/>
      <c r="C66" s="79"/>
      <c r="D66" s="80"/>
      <c r="E66" s="273"/>
      <c r="F66" s="88"/>
      <c r="G66" s="88"/>
      <c r="H66" s="88"/>
      <c r="I66" s="88"/>
      <c r="J66" s="88"/>
      <c r="K66" s="80"/>
    </row>
    <row r="67" spans="1:11" x14ac:dyDescent="0.2">
      <c r="A67" s="80"/>
      <c r="B67" s="80"/>
      <c r="C67" s="79" t="s">
        <v>117</v>
      </c>
      <c r="D67" s="80"/>
      <c r="E67" s="273"/>
      <c r="F67" s="88">
        <v>137</v>
      </c>
      <c r="G67" s="88">
        <v>416.46100000000001</v>
      </c>
      <c r="H67" s="88">
        <v>111.73</v>
      </c>
      <c r="I67" s="88">
        <v>81.204999999999998</v>
      </c>
      <c r="J67" s="88">
        <v>323.52800000000002</v>
      </c>
      <c r="K67" s="80"/>
    </row>
    <row r="68" spans="1:11" x14ac:dyDescent="0.2">
      <c r="A68" s="80"/>
      <c r="B68" s="80"/>
      <c r="C68" s="79" t="s">
        <v>118</v>
      </c>
      <c r="D68" s="80"/>
      <c r="E68" s="273"/>
      <c r="F68" s="88">
        <v>209</v>
      </c>
      <c r="G68" s="88">
        <v>143.66200000000001</v>
      </c>
      <c r="H68" s="88">
        <v>62.951999999999998</v>
      </c>
      <c r="I68" s="251">
        <v>0</v>
      </c>
      <c r="J68" s="251">
        <v>0</v>
      </c>
      <c r="K68" s="80"/>
    </row>
    <row r="69" spans="1:11" ht="18" thickBot="1" x14ac:dyDescent="0.2">
      <c r="A69" s="80"/>
      <c r="B69" s="83"/>
      <c r="C69" s="91"/>
      <c r="D69" s="91"/>
      <c r="E69" s="295"/>
      <c r="F69" s="83"/>
      <c r="G69" s="83"/>
      <c r="H69" s="83"/>
      <c r="I69" s="83"/>
      <c r="J69" s="83"/>
      <c r="K69" s="80"/>
    </row>
    <row r="70" spans="1:11" x14ac:dyDescent="0.2">
      <c r="A70" s="80"/>
      <c r="B70" s="80"/>
      <c r="C70" s="78"/>
      <c r="D70" s="78"/>
      <c r="E70" s="80"/>
      <c r="F70" s="79" t="s">
        <v>104</v>
      </c>
      <c r="G70" s="78"/>
      <c r="H70" s="78"/>
      <c r="I70" s="78"/>
      <c r="J70" s="78"/>
      <c r="K70" s="80"/>
    </row>
    <row r="71" spans="1:11" x14ac:dyDescent="0.2">
      <c r="A71" s="79"/>
      <c r="B71" s="80"/>
      <c r="C71" s="78"/>
      <c r="D71" s="78"/>
      <c r="E71" s="78"/>
      <c r="F71" s="78"/>
      <c r="G71" s="78"/>
      <c r="H71" s="78"/>
      <c r="I71" s="78"/>
      <c r="J71" s="78"/>
      <c r="K71" s="80"/>
    </row>
    <row r="72" spans="1:11" x14ac:dyDescent="0.2">
      <c r="A72" s="79"/>
      <c r="B72" s="80"/>
      <c r="C72" s="80"/>
      <c r="D72" s="80"/>
      <c r="E72" s="80"/>
      <c r="F72" s="80"/>
      <c r="G72" s="80"/>
      <c r="H72" s="80"/>
      <c r="I72" s="80"/>
      <c r="J72" s="80"/>
      <c r="K72" s="80"/>
    </row>
    <row r="73" spans="1:11" x14ac:dyDescent="0.1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</row>
    <row r="74" spans="1:11" x14ac:dyDescent="0.15">
      <c r="A74" s="78"/>
      <c r="B74" s="80"/>
      <c r="C74" s="78"/>
      <c r="D74" s="78"/>
      <c r="E74" s="78"/>
      <c r="F74" s="78"/>
      <c r="G74" s="78"/>
      <c r="H74" s="78"/>
      <c r="I74" s="78"/>
      <c r="J74" s="78"/>
      <c r="K74" s="80"/>
    </row>
  </sheetData>
  <mergeCells count="1">
    <mergeCell ref="B6:J6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9"/>
  <sheetViews>
    <sheetView view="pageBreakPreview" topLeftCell="A19" zoomScale="70" zoomScaleNormal="75" zoomScaleSheetLayoutView="70" workbookViewId="0">
      <selection activeCell="F25" sqref="F25"/>
    </sheetView>
  </sheetViews>
  <sheetFormatPr defaultColWidth="14.625" defaultRowHeight="17.25" x14ac:dyDescent="0.15"/>
  <cols>
    <col min="1" max="1" width="13.375" style="81" customWidth="1"/>
    <col min="2" max="2" width="2.125" style="81" customWidth="1"/>
    <col min="3" max="3" width="5.875" style="81" customWidth="1"/>
    <col min="4" max="4" width="10.875" style="81" customWidth="1"/>
    <col min="5" max="5" width="15.625" style="81" customWidth="1"/>
    <col min="6" max="10" width="18.5" style="81" customWidth="1"/>
    <col min="11" max="11" width="18.5" style="81" bestFit="1" customWidth="1"/>
    <col min="12" max="12" width="18" style="81" bestFit="1" customWidth="1"/>
    <col min="13" max="13" width="14.625" style="81"/>
    <col min="14" max="14" width="18" style="81" bestFit="1" customWidth="1"/>
    <col min="15" max="16384" width="14.625" style="81"/>
  </cols>
  <sheetData>
    <row r="1" spans="1:11" x14ac:dyDescent="0.2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x14ac:dyDescent="0.15">
      <c r="A3" s="78"/>
      <c r="B3" s="80"/>
      <c r="C3" s="78"/>
      <c r="D3" s="78"/>
      <c r="E3" s="78"/>
      <c r="F3" s="78"/>
      <c r="G3" s="78"/>
      <c r="H3" s="78"/>
      <c r="I3" s="78"/>
      <c r="J3" s="78"/>
      <c r="K3" s="80"/>
    </row>
    <row r="4" spans="1:11" x14ac:dyDescent="0.1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x14ac:dyDescent="0.1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1" x14ac:dyDescent="0.2">
      <c r="A6" s="80"/>
      <c r="B6" s="377" t="s">
        <v>519</v>
      </c>
      <c r="C6" s="377"/>
      <c r="D6" s="377"/>
      <c r="E6" s="377"/>
      <c r="F6" s="377"/>
      <c r="G6" s="377"/>
      <c r="H6" s="377"/>
      <c r="I6" s="377"/>
      <c r="J6" s="377"/>
      <c r="K6" s="80"/>
    </row>
    <row r="7" spans="1:11" ht="18" thickBot="1" x14ac:dyDescent="0.25">
      <c r="A7" s="80"/>
      <c r="B7" s="91"/>
      <c r="C7" s="91"/>
      <c r="D7" s="91"/>
      <c r="E7" s="83"/>
      <c r="F7" s="313" t="s">
        <v>119</v>
      </c>
      <c r="G7" s="83"/>
      <c r="H7" s="83"/>
      <c r="I7" s="83"/>
      <c r="J7" s="292" t="s">
        <v>124</v>
      </c>
      <c r="K7" s="80"/>
    </row>
    <row r="8" spans="1:11" x14ac:dyDescent="0.2">
      <c r="A8" s="80"/>
      <c r="B8" s="78"/>
      <c r="C8" s="78"/>
      <c r="D8" s="78"/>
      <c r="E8" s="78"/>
      <c r="F8" s="363" t="s">
        <v>287</v>
      </c>
      <c r="G8" s="363" t="s">
        <v>375</v>
      </c>
      <c r="H8" s="363" t="s">
        <v>386</v>
      </c>
      <c r="I8" s="363" t="s">
        <v>403</v>
      </c>
      <c r="J8" s="361" t="s">
        <v>574</v>
      </c>
      <c r="K8" s="80"/>
    </row>
    <row r="9" spans="1:11" x14ac:dyDescent="0.2">
      <c r="A9" s="80"/>
      <c r="B9" s="92"/>
      <c r="C9" s="92"/>
      <c r="D9" s="92"/>
      <c r="E9" s="92"/>
      <c r="F9" s="364">
        <v>2008</v>
      </c>
      <c r="G9" s="364">
        <v>2009</v>
      </c>
      <c r="H9" s="364">
        <v>2010</v>
      </c>
      <c r="I9" s="364">
        <v>2011</v>
      </c>
      <c r="J9" s="362">
        <v>2012</v>
      </c>
      <c r="K9" s="80"/>
    </row>
    <row r="10" spans="1:11" x14ac:dyDescent="0.15">
      <c r="A10" s="78"/>
      <c r="B10" s="78"/>
      <c r="C10" s="78"/>
      <c r="D10" s="78"/>
      <c r="E10" s="275"/>
      <c r="F10" s="76"/>
      <c r="G10" s="76"/>
      <c r="H10" s="80"/>
      <c r="I10" s="76"/>
      <c r="J10" s="76"/>
      <c r="K10" s="80"/>
    </row>
    <row r="11" spans="1:11" s="86" customFormat="1" x14ac:dyDescent="0.2">
      <c r="A11" s="78"/>
      <c r="B11" s="78"/>
      <c r="C11" s="78"/>
      <c r="D11" s="82" t="s">
        <v>120</v>
      </c>
      <c r="E11" s="272"/>
      <c r="F11" s="85">
        <v>417046</v>
      </c>
      <c r="G11" s="85">
        <v>458391.41200000001</v>
      </c>
      <c r="H11" s="93">
        <v>457162.826</v>
      </c>
      <c r="I11" s="85">
        <v>458516.30800000002</v>
      </c>
      <c r="J11" s="85">
        <v>461457.97700000001</v>
      </c>
      <c r="K11" s="77"/>
    </row>
    <row r="12" spans="1:11" x14ac:dyDescent="0.15">
      <c r="A12" s="78"/>
      <c r="B12" s="80"/>
      <c r="C12" s="78"/>
      <c r="D12" s="78"/>
      <c r="E12" s="272"/>
      <c r="F12" s="85"/>
      <c r="G12" s="85"/>
      <c r="H12" s="85"/>
      <c r="I12" s="85"/>
      <c r="J12" s="85"/>
      <c r="K12" s="80"/>
    </row>
    <row r="13" spans="1:11" x14ac:dyDescent="0.2">
      <c r="A13" s="78"/>
      <c r="B13" s="80"/>
      <c r="C13" s="79" t="s">
        <v>121</v>
      </c>
      <c r="D13" s="80"/>
      <c r="E13" s="272"/>
      <c r="F13" s="95">
        <v>232281</v>
      </c>
      <c r="G13" s="95">
        <v>252941.27299999999</v>
      </c>
      <c r="H13" s="96">
        <v>247209.33299999998</v>
      </c>
      <c r="I13" s="95">
        <v>256979.74300000002</v>
      </c>
      <c r="J13" s="95">
        <v>257972.49299999999</v>
      </c>
      <c r="K13" s="80"/>
    </row>
    <row r="14" spans="1:11" x14ac:dyDescent="0.2">
      <c r="A14" s="78"/>
      <c r="B14" s="80"/>
      <c r="C14" s="78"/>
      <c r="D14" s="79" t="s">
        <v>434</v>
      </c>
      <c r="E14" s="273"/>
      <c r="F14" s="88">
        <v>84946</v>
      </c>
      <c r="G14" s="88">
        <v>83890.21</v>
      </c>
      <c r="H14" s="97">
        <v>81324.857999999993</v>
      </c>
      <c r="I14" s="88">
        <v>80838.551999999996</v>
      </c>
      <c r="J14" s="88">
        <v>79742.255999999994</v>
      </c>
      <c r="K14" s="80"/>
    </row>
    <row r="15" spans="1:11" x14ac:dyDescent="0.2">
      <c r="A15" s="80"/>
      <c r="B15" s="80"/>
      <c r="C15" s="80"/>
      <c r="D15" s="79" t="s">
        <v>40</v>
      </c>
      <c r="E15" s="273"/>
      <c r="F15" s="88">
        <v>46484</v>
      </c>
      <c r="G15" s="88">
        <v>49304.758000000002</v>
      </c>
      <c r="H15" s="97">
        <v>50547.552000000003</v>
      </c>
      <c r="I15" s="88">
        <v>56362.811000000002</v>
      </c>
      <c r="J15" s="88">
        <v>52294.216</v>
      </c>
      <c r="K15" s="80"/>
    </row>
    <row r="16" spans="1:11" x14ac:dyDescent="0.2">
      <c r="A16" s="80"/>
      <c r="B16" s="80"/>
      <c r="C16" s="80"/>
      <c r="D16" s="79" t="s">
        <v>41</v>
      </c>
      <c r="E16" s="273"/>
      <c r="F16" s="88">
        <v>3588</v>
      </c>
      <c r="G16" s="88">
        <v>4088.3519999999999</v>
      </c>
      <c r="H16" s="97">
        <v>3943.21</v>
      </c>
      <c r="I16" s="88">
        <v>3981.1089999999999</v>
      </c>
      <c r="J16" s="88">
        <v>4087.1179999999999</v>
      </c>
      <c r="K16" s="80"/>
    </row>
    <row r="17" spans="1:12" x14ac:dyDescent="0.2">
      <c r="A17" s="80"/>
      <c r="B17" s="80"/>
      <c r="C17" s="80"/>
      <c r="D17" s="79" t="s">
        <v>42</v>
      </c>
      <c r="E17" s="273"/>
      <c r="F17" s="88">
        <v>59623</v>
      </c>
      <c r="G17" s="88">
        <v>62341.411999999997</v>
      </c>
      <c r="H17" s="97">
        <v>76070.619000000006</v>
      </c>
      <c r="I17" s="88">
        <v>80301.354000000007</v>
      </c>
      <c r="J17" s="88">
        <v>81435.498000000007</v>
      </c>
      <c r="K17" s="80"/>
    </row>
    <row r="18" spans="1:12" x14ac:dyDescent="0.2">
      <c r="A18" s="80"/>
      <c r="B18" s="80"/>
      <c r="C18" s="80"/>
      <c r="D18" s="79" t="s">
        <v>43</v>
      </c>
      <c r="E18" s="273"/>
      <c r="F18" s="88">
        <v>37640</v>
      </c>
      <c r="G18" s="88">
        <v>53316.540999999997</v>
      </c>
      <c r="H18" s="97">
        <v>35323.093999999997</v>
      </c>
      <c r="I18" s="88">
        <v>35495.917000000001</v>
      </c>
      <c r="J18" s="88">
        <v>40413.404999999999</v>
      </c>
      <c r="K18" s="80"/>
    </row>
    <row r="19" spans="1:12" x14ac:dyDescent="0.2">
      <c r="A19" s="80"/>
      <c r="B19" s="80"/>
      <c r="C19" s="80"/>
      <c r="D19" s="79"/>
      <c r="E19" s="273"/>
      <c r="F19" s="88"/>
      <c r="G19" s="88"/>
      <c r="H19" s="97"/>
      <c r="I19" s="88"/>
      <c r="J19" s="88"/>
      <c r="K19" s="80"/>
      <c r="L19" s="80"/>
    </row>
    <row r="20" spans="1:12" x14ac:dyDescent="0.2">
      <c r="A20" s="80"/>
      <c r="B20" s="80"/>
      <c r="C20" s="79" t="s">
        <v>122</v>
      </c>
      <c r="D20" s="80"/>
      <c r="E20" s="273"/>
      <c r="F20" s="95">
        <v>58712</v>
      </c>
      <c r="G20" s="95">
        <v>78904.251999999993</v>
      </c>
      <c r="H20" s="96">
        <v>70113.820000000007</v>
      </c>
      <c r="I20" s="95">
        <v>66982.069000000003</v>
      </c>
      <c r="J20" s="95">
        <v>69070.853000000003</v>
      </c>
      <c r="K20" s="80"/>
      <c r="L20" s="97"/>
    </row>
    <row r="21" spans="1:12" x14ac:dyDescent="0.2">
      <c r="A21" s="80"/>
      <c r="B21" s="80"/>
      <c r="C21" s="80"/>
      <c r="D21" s="79" t="s">
        <v>44</v>
      </c>
      <c r="E21" s="273"/>
      <c r="F21" s="95">
        <v>58111</v>
      </c>
      <c r="G21" s="95">
        <v>77263.735000000001</v>
      </c>
      <c r="H21" s="96">
        <v>68675.225000000006</v>
      </c>
      <c r="I21" s="95">
        <v>58084.288999999997</v>
      </c>
      <c r="J21" s="95">
        <v>55321.667999999998</v>
      </c>
      <c r="K21" s="80"/>
      <c r="L21" s="80"/>
    </row>
    <row r="22" spans="1:12" x14ac:dyDescent="0.2">
      <c r="A22" s="80"/>
      <c r="B22" s="80"/>
      <c r="C22" s="325" t="s">
        <v>550</v>
      </c>
      <c r="D22" s="79" t="s">
        <v>539</v>
      </c>
      <c r="E22" s="273"/>
      <c r="F22" s="88">
        <v>23035</v>
      </c>
      <c r="G22" s="88">
        <v>28949.892</v>
      </c>
      <c r="H22" s="97">
        <v>29882.921999999999</v>
      </c>
      <c r="I22" s="88">
        <v>25464.261999999999</v>
      </c>
      <c r="J22" s="88">
        <v>23675.223000000002</v>
      </c>
      <c r="K22" s="80"/>
    </row>
    <row r="23" spans="1:12" x14ac:dyDescent="0.2">
      <c r="A23" s="80"/>
      <c r="B23" s="80"/>
      <c r="C23" s="325" t="s">
        <v>551</v>
      </c>
      <c r="D23" s="79" t="s">
        <v>540</v>
      </c>
      <c r="E23" s="273"/>
      <c r="F23" s="88">
        <v>35076</v>
      </c>
      <c r="G23" s="88">
        <v>48313.843000000001</v>
      </c>
      <c r="H23" s="97">
        <v>38792.303</v>
      </c>
      <c r="I23" s="88">
        <v>32620.026999999998</v>
      </c>
      <c r="J23" s="88">
        <v>31646.445</v>
      </c>
      <c r="K23" s="80"/>
    </row>
    <row r="24" spans="1:12" x14ac:dyDescent="0.2">
      <c r="A24" s="80"/>
      <c r="B24" s="80"/>
      <c r="C24" s="80"/>
      <c r="D24" s="79" t="s">
        <v>45</v>
      </c>
      <c r="E24" s="273"/>
      <c r="F24" s="88">
        <v>602</v>
      </c>
      <c r="G24" s="88">
        <v>1640.5170000000001</v>
      </c>
      <c r="H24" s="97">
        <v>1438.595</v>
      </c>
      <c r="I24" s="88">
        <v>8897.7800000000007</v>
      </c>
      <c r="J24" s="88">
        <v>13749.184999999999</v>
      </c>
      <c r="K24" s="80"/>
    </row>
    <row r="25" spans="1:12" x14ac:dyDescent="0.2">
      <c r="A25" s="80"/>
      <c r="B25" s="80"/>
      <c r="C25" s="80"/>
      <c r="D25" s="79" t="s">
        <v>123</v>
      </c>
      <c r="E25" s="273"/>
      <c r="F25" s="251">
        <v>0</v>
      </c>
      <c r="G25" s="251">
        <v>0</v>
      </c>
      <c r="H25" s="251">
        <v>0</v>
      </c>
      <c r="I25" s="251">
        <v>0</v>
      </c>
      <c r="J25" s="251" t="s">
        <v>599</v>
      </c>
      <c r="K25" s="80"/>
    </row>
    <row r="26" spans="1:12" x14ac:dyDescent="0.2">
      <c r="A26" s="80"/>
      <c r="B26" s="80"/>
      <c r="C26" s="80"/>
      <c r="D26" s="79"/>
      <c r="E26" s="273"/>
      <c r="F26" s="89"/>
      <c r="G26" s="89"/>
      <c r="H26" s="98"/>
      <c r="I26" s="89"/>
      <c r="J26" s="89"/>
      <c r="K26" s="80"/>
    </row>
    <row r="27" spans="1:12" x14ac:dyDescent="0.2">
      <c r="A27" s="80"/>
      <c r="B27" s="80"/>
      <c r="C27" s="79" t="s">
        <v>46</v>
      </c>
      <c r="D27" s="80"/>
      <c r="E27" s="273"/>
      <c r="F27" s="88">
        <v>60596</v>
      </c>
      <c r="G27" s="88">
        <v>59363.96</v>
      </c>
      <c r="H27" s="97">
        <v>60857.892</v>
      </c>
      <c r="I27" s="88">
        <v>58001.925000000003</v>
      </c>
      <c r="J27" s="88">
        <v>58020.978000000003</v>
      </c>
      <c r="K27" s="80"/>
    </row>
    <row r="28" spans="1:12" x14ac:dyDescent="0.2">
      <c r="A28" s="80"/>
      <c r="B28" s="80"/>
      <c r="C28" s="79" t="s">
        <v>47</v>
      </c>
      <c r="D28" s="80"/>
      <c r="E28" s="273"/>
      <c r="F28" s="88">
        <v>10630</v>
      </c>
      <c r="G28" s="88">
        <v>11035.151</v>
      </c>
      <c r="H28" s="97">
        <v>17865.771000000001</v>
      </c>
      <c r="I28" s="88">
        <v>11996.312</v>
      </c>
      <c r="J28" s="88">
        <v>12794.811</v>
      </c>
      <c r="K28" s="80"/>
    </row>
    <row r="29" spans="1:12" x14ac:dyDescent="0.2">
      <c r="A29" s="80"/>
      <c r="B29" s="80"/>
      <c r="C29" s="79" t="s">
        <v>125</v>
      </c>
      <c r="D29" s="80"/>
      <c r="E29" s="273"/>
      <c r="F29" s="88">
        <v>6320</v>
      </c>
      <c r="G29" s="88">
        <v>6129.5069999999996</v>
      </c>
      <c r="H29" s="97">
        <v>8853.0580000000009</v>
      </c>
      <c r="I29" s="88">
        <v>11910.432000000001</v>
      </c>
      <c r="J29" s="88">
        <v>1487.9649999999999</v>
      </c>
      <c r="K29" s="80"/>
    </row>
    <row r="30" spans="1:12" x14ac:dyDescent="0.2">
      <c r="A30" s="80"/>
      <c r="B30" s="80"/>
      <c r="C30" s="79" t="s">
        <v>48</v>
      </c>
      <c r="D30" s="80"/>
      <c r="E30" s="273"/>
      <c r="F30" s="88">
        <v>48297</v>
      </c>
      <c r="G30" s="88">
        <v>49873.607000000004</v>
      </c>
      <c r="H30" s="97">
        <v>52200</v>
      </c>
      <c r="I30" s="88">
        <v>52645.826999999997</v>
      </c>
      <c r="J30" s="88">
        <v>53594.534</v>
      </c>
      <c r="K30" s="80"/>
    </row>
    <row r="31" spans="1:12" x14ac:dyDescent="0.2">
      <c r="A31" s="80"/>
      <c r="B31" s="80"/>
      <c r="C31" s="79" t="s">
        <v>118</v>
      </c>
      <c r="D31" s="80"/>
      <c r="E31" s="273"/>
      <c r="F31" s="88">
        <v>209</v>
      </c>
      <c r="G31" s="88">
        <v>143.66200000000001</v>
      </c>
      <c r="H31" s="97">
        <v>62.951999999999998</v>
      </c>
      <c r="I31" s="251">
        <v>0</v>
      </c>
      <c r="J31" s="251">
        <v>0</v>
      </c>
      <c r="K31" s="80"/>
    </row>
    <row r="32" spans="1:12" ht="18" thickBot="1" x14ac:dyDescent="0.2">
      <c r="A32" s="80"/>
      <c r="B32" s="83"/>
      <c r="C32" s="83"/>
      <c r="D32" s="83"/>
      <c r="E32" s="295"/>
      <c r="F32" s="83"/>
      <c r="G32" s="83"/>
      <c r="H32" s="83"/>
      <c r="I32" s="83"/>
      <c r="J32" s="83"/>
      <c r="K32" s="80"/>
    </row>
    <row r="33" spans="1:12" x14ac:dyDescent="0.2">
      <c r="A33" s="80"/>
      <c r="B33" s="80"/>
      <c r="C33" s="79"/>
      <c r="D33" s="80"/>
      <c r="F33" s="80" t="s">
        <v>552</v>
      </c>
      <c r="G33" s="80"/>
      <c r="H33" s="80"/>
      <c r="I33" s="80"/>
      <c r="J33" s="80"/>
      <c r="K33" s="80"/>
    </row>
    <row r="34" spans="1:12" x14ac:dyDescent="0.2">
      <c r="A34" s="80"/>
      <c r="B34" s="80"/>
      <c r="C34" s="80"/>
      <c r="F34" s="79" t="s">
        <v>553</v>
      </c>
      <c r="G34" s="80"/>
      <c r="H34" s="80"/>
      <c r="I34" s="80"/>
      <c r="J34" s="80"/>
      <c r="K34" s="80"/>
    </row>
    <row r="35" spans="1:12" x14ac:dyDescent="0.2">
      <c r="A35" s="80"/>
      <c r="B35" s="80"/>
      <c r="C35" s="80"/>
      <c r="D35" s="80"/>
      <c r="F35" s="79" t="s">
        <v>435</v>
      </c>
      <c r="G35" s="80"/>
      <c r="H35" s="80"/>
      <c r="I35" s="80"/>
      <c r="J35" s="80"/>
      <c r="K35" s="80"/>
    </row>
    <row r="36" spans="1:12" x14ac:dyDescent="0.2">
      <c r="A36" s="80"/>
      <c r="B36" s="80"/>
      <c r="C36" s="80"/>
      <c r="D36" s="80"/>
      <c r="F36" s="79"/>
      <c r="G36" s="80"/>
      <c r="H36" s="80"/>
      <c r="I36" s="80"/>
      <c r="J36" s="80"/>
      <c r="K36" s="80"/>
    </row>
    <row r="37" spans="1:12" x14ac:dyDescent="0.15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</row>
    <row r="38" spans="1:12" s="102" customFormat="1" x14ac:dyDescent="0.2">
      <c r="A38" s="99"/>
      <c r="B38" s="378" t="s">
        <v>541</v>
      </c>
      <c r="C38" s="378"/>
      <c r="D38" s="378"/>
      <c r="E38" s="378"/>
      <c r="F38" s="378"/>
      <c r="G38" s="378"/>
      <c r="H38" s="378"/>
      <c r="I38" s="378"/>
      <c r="J38" s="378"/>
      <c r="K38" s="99"/>
    </row>
    <row r="39" spans="1:12" s="102" customFormat="1" ht="18" thickBot="1" x14ac:dyDescent="0.25">
      <c r="A39" s="99"/>
      <c r="B39" s="103"/>
      <c r="C39" s="103"/>
      <c r="D39" s="103"/>
      <c r="E39" s="103"/>
      <c r="F39" s="103"/>
      <c r="G39" s="103"/>
      <c r="H39" s="103"/>
      <c r="I39" s="103"/>
      <c r="J39" s="293" t="s">
        <v>124</v>
      </c>
      <c r="K39" s="99"/>
    </row>
    <row r="40" spans="1:12" s="102" customFormat="1" x14ac:dyDescent="0.2">
      <c r="A40" s="99"/>
      <c r="B40" s="99"/>
      <c r="C40" s="99"/>
      <c r="D40" s="99"/>
      <c r="E40" s="99"/>
      <c r="F40" s="363" t="s">
        <v>287</v>
      </c>
      <c r="G40" s="363" t="s">
        <v>375</v>
      </c>
      <c r="H40" s="363" t="s">
        <v>386</v>
      </c>
      <c r="I40" s="363" t="s">
        <v>403</v>
      </c>
      <c r="J40" s="361" t="s">
        <v>574</v>
      </c>
      <c r="K40" s="99"/>
    </row>
    <row r="41" spans="1:12" s="102" customFormat="1" x14ac:dyDescent="0.2">
      <c r="A41" s="99"/>
      <c r="B41" s="104"/>
      <c r="C41" s="104"/>
      <c r="D41" s="104"/>
      <c r="E41" s="104"/>
      <c r="F41" s="364">
        <v>2008</v>
      </c>
      <c r="G41" s="364">
        <v>2009</v>
      </c>
      <c r="H41" s="364">
        <v>2010</v>
      </c>
      <c r="I41" s="364">
        <v>2011</v>
      </c>
      <c r="J41" s="362">
        <v>2012</v>
      </c>
      <c r="K41" s="99"/>
    </row>
    <row r="42" spans="1:12" s="102" customFormat="1" x14ac:dyDescent="0.15">
      <c r="A42" s="99"/>
      <c r="B42" s="99"/>
      <c r="C42" s="99"/>
      <c r="D42" s="99"/>
      <c r="E42" s="276"/>
      <c r="F42" s="99"/>
      <c r="G42" s="99"/>
      <c r="H42" s="99"/>
      <c r="I42" s="99"/>
      <c r="J42" s="99"/>
      <c r="K42" s="99"/>
    </row>
    <row r="43" spans="1:12" s="106" customFormat="1" x14ac:dyDescent="0.2">
      <c r="A43" s="105"/>
      <c r="B43" s="100"/>
      <c r="C43" s="100"/>
      <c r="D43" s="101" t="s">
        <v>126</v>
      </c>
      <c r="E43" s="277"/>
      <c r="F43" s="100">
        <v>136174</v>
      </c>
      <c r="G43" s="100">
        <v>128139.481</v>
      </c>
      <c r="H43" s="93">
        <v>127720.182</v>
      </c>
      <c r="I43" s="100">
        <v>128881.315</v>
      </c>
      <c r="J43" s="100">
        <v>125935.197</v>
      </c>
      <c r="K43" s="105"/>
    </row>
    <row r="44" spans="1:12" s="102" customFormat="1" x14ac:dyDescent="0.15">
      <c r="A44" s="99"/>
      <c r="B44" s="100"/>
      <c r="C44" s="99"/>
      <c r="D44" s="99"/>
      <c r="E44" s="278"/>
      <c r="F44" s="100"/>
      <c r="G44" s="100"/>
      <c r="H44" s="93"/>
      <c r="I44" s="100"/>
      <c r="J44" s="100"/>
      <c r="K44" s="99"/>
    </row>
    <row r="45" spans="1:12" s="102" customFormat="1" x14ac:dyDescent="0.2">
      <c r="A45" s="99"/>
      <c r="B45" s="100"/>
      <c r="C45" s="107" t="s">
        <v>49</v>
      </c>
      <c r="D45" s="99"/>
      <c r="E45" s="278"/>
      <c r="F45" s="108">
        <v>126851</v>
      </c>
      <c r="G45" s="108">
        <v>118864.77499999999</v>
      </c>
      <c r="H45" s="96">
        <v>118461.617</v>
      </c>
      <c r="I45" s="108">
        <v>119779.246</v>
      </c>
      <c r="J45" s="108">
        <v>116863.764</v>
      </c>
      <c r="K45" s="99"/>
    </row>
    <row r="46" spans="1:12" s="102" customFormat="1" x14ac:dyDescent="0.2">
      <c r="A46" s="99"/>
      <c r="B46" s="100"/>
      <c r="C46" s="107" t="s">
        <v>127</v>
      </c>
      <c r="D46" s="99"/>
      <c r="E46" s="278"/>
      <c r="F46" s="108">
        <v>126851</v>
      </c>
      <c r="G46" s="108">
        <v>118864.77499999999</v>
      </c>
      <c r="H46" s="96">
        <v>118461.617</v>
      </c>
      <c r="I46" s="108">
        <v>119779.246</v>
      </c>
      <c r="J46" s="108">
        <v>116863.764</v>
      </c>
      <c r="K46" s="99"/>
      <c r="L46" s="109"/>
    </row>
    <row r="47" spans="1:12" s="102" customFormat="1" x14ac:dyDescent="0.2">
      <c r="A47" s="99"/>
      <c r="B47" s="100"/>
      <c r="C47" s="99"/>
      <c r="D47" s="107" t="s">
        <v>128</v>
      </c>
      <c r="E47" s="278"/>
      <c r="F47" s="108">
        <v>58113</v>
      </c>
      <c r="G47" s="108">
        <v>51961.955000000002</v>
      </c>
      <c r="H47" s="96">
        <v>50028.256999999998</v>
      </c>
      <c r="I47" s="108">
        <v>50448.139000000003</v>
      </c>
      <c r="J47" s="108">
        <v>50742.934000000001</v>
      </c>
      <c r="K47" s="99"/>
      <c r="L47" s="109"/>
    </row>
    <row r="48" spans="1:12" s="102" customFormat="1" x14ac:dyDescent="0.2">
      <c r="A48" s="99"/>
      <c r="B48" s="99"/>
      <c r="C48" s="99"/>
      <c r="D48" s="107" t="s">
        <v>129</v>
      </c>
      <c r="E48" s="278"/>
      <c r="F48" s="110">
        <v>43533</v>
      </c>
      <c r="G48" s="110">
        <v>42903.957999999999</v>
      </c>
      <c r="H48" s="97">
        <v>40565.89</v>
      </c>
      <c r="I48" s="110">
        <v>39685.311000000002</v>
      </c>
      <c r="J48" s="110">
        <v>41388.527000000002</v>
      </c>
      <c r="K48" s="99"/>
      <c r="L48" s="111"/>
    </row>
    <row r="49" spans="1:12" s="102" customFormat="1" x14ac:dyDescent="0.2">
      <c r="A49" s="99"/>
      <c r="B49" s="99"/>
      <c r="C49" s="99"/>
      <c r="D49" s="107" t="s">
        <v>130</v>
      </c>
      <c r="E49" s="278"/>
      <c r="F49" s="110">
        <v>14580</v>
      </c>
      <c r="G49" s="110">
        <v>9057.9969999999994</v>
      </c>
      <c r="H49" s="97">
        <v>9462.3670000000002</v>
      </c>
      <c r="I49" s="110">
        <v>10762.828</v>
      </c>
      <c r="J49" s="110">
        <v>9354.4069999999992</v>
      </c>
      <c r="K49" s="99"/>
      <c r="L49" s="111"/>
    </row>
    <row r="50" spans="1:12" s="102" customFormat="1" x14ac:dyDescent="0.2">
      <c r="A50" s="99"/>
      <c r="B50" s="99"/>
      <c r="C50" s="99"/>
      <c r="D50" s="107"/>
      <c r="E50" s="278"/>
      <c r="F50" s="110"/>
      <c r="G50" s="110"/>
      <c r="H50" s="97"/>
      <c r="I50" s="110"/>
      <c r="J50" s="110"/>
      <c r="K50" s="99"/>
      <c r="L50" s="109"/>
    </row>
    <row r="51" spans="1:12" s="102" customFormat="1" x14ac:dyDescent="0.2">
      <c r="A51" s="99"/>
      <c r="B51" s="99"/>
      <c r="C51" s="99"/>
      <c r="D51" s="107" t="s">
        <v>131</v>
      </c>
      <c r="E51" s="278"/>
      <c r="F51" s="108">
        <v>60173</v>
      </c>
      <c r="G51" s="108">
        <v>58630.839</v>
      </c>
      <c r="H51" s="96">
        <v>60013.781000000003</v>
      </c>
      <c r="I51" s="108">
        <v>60029.593000000001</v>
      </c>
      <c r="J51" s="108">
        <v>56815.389000000003</v>
      </c>
      <c r="K51" s="99"/>
      <c r="L51" s="109"/>
    </row>
    <row r="52" spans="1:12" s="102" customFormat="1" x14ac:dyDescent="0.2">
      <c r="A52" s="99"/>
      <c r="B52" s="99"/>
      <c r="C52" s="99"/>
      <c r="D52" s="107" t="s">
        <v>132</v>
      </c>
      <c r="E52" s="278"/>
      <c r="F52" s="108">
        <v>59656</v>
      </c>
      <c r="G52" s="108">
        <v>58277.498</v>
      </c>
      <c r="H52" s="96">
        <v>59665.131000000001</v>
      </c>
      <c r="I52" s="108">
        <v>59563.118999999999</v>
      </c>
      <c r="J52" s="108">
        <v>56452.726999999999</v>
      </c>
      <c r="K52" s="99"/>
      <c r="L52" s="111"/>
    </row>
    <row r="53" spans="1:12" s="102" customFormat="1" x14ac:dyDescent="0.2">
      <c r="A53" s="99"/>
      <c r="B53" s="99"/>
      <c r="C53" s="99"/>
      <c r="D53" s="99"/>
      <c r="E53" s="279" t="s">
        <v>133</v>
      </c>
      <c r="F53" s="110">
        <v>23852</v>
      </c>
      <c r="G53" s="110">
        <v>23207.759999999998</v>
      </c>
      <c r="H53" s="97">
        <v>22605.401000000002</v>
      </c>
      <c r="I53" s="110">
        <v>21817.571</v>
      </c>
      <c r="J53" s="110">
        <v>21089.153999999999</v>
      </c>
      <c r="K53" s="99"/>
      <c r="L53" s="111"/>
    </row>
    <row r="54" spans="1:12" s="102" customFormat="1" x14ac:dyDescent="0.2">
      <c r="A54" s="99"/>
      <c r="B54" s="99"/>
      <c r="C54" s="99"/>
      <c r="D54" s="99"/>
      <c r="E54" s="279" t="s">
        <v>134</v>
      </c>
      <c r="F54" s="110">
        <v>24490</v>
      </c>
      <c r="G54" s="110">
        <v>23627.991000000002</v>
      </c>
      <c r="H54" s="97">
        <v>24275.516</v>
      </c>
      <c r="I54" s="110">
        <v>24733.814999999999</v>
      </c>
      <c r="J54" s="110">
        <v>22642.168000000001</v>
      </c>
      <c r="K54" s="99"/>
      <c r="L54" s="111"/>
    </row>
    <row r="55" spans="1:12" s="102" customFormat="1" x14ac:dyDescent="0.2">
      <c r="A55" s="99"/>
      <c r="B55" s="99"/>
      <c r="C55" s="99"/>
      <c r="D55" s="99"/>
      <c r="E55" s="279" t="s">
        <v>135</v>
      </c>
      <c r="F55" s="110">
        <v>11314</v>
      </c>
      <c r="G55" s="110">
        <v>11441.746999999999</v>
      </c>
      <c r="H55" s="97">
        <v>12784.214</v>
      </c>
      <c r="I55" s="110">
        <v>13011.733</v>
      </c>
      <c r="J55" s="110">
        <v>12721.405000000001</v>
      </c>
      <c r="K55" s="99"/>
      <c r="L55" s="111"/>
    </row>
    <row r="56" spans="1:12" s="102" customFormat="1" x14ac:dyDescent="0.2">
      <c r="A56" s="99"/>
      <c r="B56" s="99"/>
      <c r="C56" s="99"/>
      <c r="D56" s="107" t="s">
        <v>136</v>
      </c>
      <c r="E56" s="277"/>
      <c r="F56" s="110">
        <v>517</v>
      </c>
      <c r="G56" s="110">
        <v>353.34100000000001</v>
      </c>
      <c r="H56" s="97">
        <v>348.65</v>
      </c>
      <c r="I56" s="110">
        <v>466.47399999999999</v>
      </c>
      <c r="J56" s="110">
        <v>362.66199999999998</v>
      </c>
      <c r="K56" s="99"/>
      <c r="L56" s="109"/>
    </row>
    <row r="57" spans="1:12" s="102" customFormat="1" x14ac:dyDescent="0.2">
      <c r="A57" s="99"/>
      <c r="B57" s="99"/>
      <c r="C57" s="99"/>
      <c r="D57" s="107" t="s">
        <v>137</v>
      </c>
      <c r="E57" s="277"/>
      <c r="F57" s="110">
        <v>2208</v>
      </c>
      <c r="G57" s="110">
        <v>2253.7139999999999</v>
      </c>
      <c r="H57" s="97">
        <v>2296.15</v>
      </c>
      <c r="I57" s="110">
        <v>2323.3119999999999</v>
      </c>
      <c r="J57" s="110">
        <v>2358.1460000000002</v>
      </c>
      <c r="K57" s="99"/>
      <c r="L57" s="109"/>
    </row>
    <row r="58" spans="1:12" s="102" customFormat="1" x14ac:dyDescent="0.2">
      <c r="A58" s="99"/>
      <c r="B58" s="99"/>
      <c r="C58" s="99"/>
      <c r="D58" s="107" t="s">
        <v>138</v>
      </c>
      <c r="E58" s="278"/>
      <c r="F58" s="110">
        <v>6351</v>
      </c>
      <c r="G58" s="110">
        <v>6015.2690000000002</v>
      </c>
      <c r="H58" s="97">
        <v>6122.8990000000003</v>
      </c>
      <c r="I58" s="110">
        <v>6977.2780000000002</v>
      </c>
      <c r="J58" s="110">
        <v>6836.7669999999998</v>
      </c>
      <c r="K58" s="99"/>
      <c r="L58" s="109"/>
    </row>
    <row r="59" spans="1:12" s="102" customFormat="1" x14ac:dyDescent="0.2">
      <c r="A59" s="99"/>
      <c r="B59" s="99"/>
      <c r="C59" s="99"/>
      <c r="D59" s="107" t="s">
        <v>139</v>
      </c>
      <c r="E59" s="278"/>
      <c r="F59" s="110">
        <v>6</v>
      </c>
      <c r="G59" s="110">
        <v>2.9980000000000002</v>
      </c>
      <c r="H59" s="97">
        <v>0.53</v>
      </c>
      <c r="I59" s="110">
        <v>0.92400000000000004</v>
      </c>
      <c r="J59" s="110">
        <v>110.52800000000001</v>
      </c>
      <c r="K59" s="99"/>
      <c r="L59" s="111"/>
    </row>
    <row r="60" spans="1:12" s="102" customFormat="1" x14ac:dyDescent="0.2">
      <c r="A60" s="99"/>
      <c r="B60" s="99"/>
      <c r="C60" s="107" t="s">
        <v>140</v>
      </c>
      <c r="D60" s="99"/>
      <c r="E60" s="278"/>
      <c r="F60" s="251">
        <v>0</v>
      </c>
      <c r="G60" s="251">
        <v>0</v>
      </c>
      <c r="H60" s="251">
        <v>0</v>
      </c>
      <c r="I60" s="251">
        <v>0</v>
      </c>
      <c r="J60" s="251">
        <v>0</v>
      </c>
      <c r="K60" s="99"/>
    </row>
    <row r="61" spans="1:12" s="102" customFormat="1" x14ac:dyDescent="0.2">
      <c r="A61" s="99"/>
      <c r="B61" s="99"/>
      <c r="C61" s="107"/>
      <c r="D61" s="99"/>
      <c r="E61" s="278"/>
      <c r="F61" s="112"/>
      <c r="G61" s="112"/>
      <c r="H61" s="89"/>
      <c r="I61" s="112"/>
      <c r="J61" s="112"/>
      <c r="K61" s="99"/>
    </row>
    <row r="62" spans="1:12" s="102" customFormat="1" x14ac:dyDescent="0.2">
      <c r="A62" s="99"/>
      <c r="B62" s="99"/>
      <c r="C62" s="107" t="s">
        <v>62</v>
      </c>
      <c r="D62" s="99"/>
      <c r="E62" s="278"/>
      <c r="F62" s="108">
        <v>9316</v>
      </c>
      <c r="G62" s="108">
        <v>9274.7060000000001</v>
      </c>
      <c r="H62" s="96">
        <v>9258.5650000000005</v>
      </c>
      <c r="I62" s="108">
        <v>9102.0689999999995</v>
      </c>
      <c r="J62" s="108">
        <v>9071.4330000000009</v>
      </c>
      <c r="K62" s="99"/>
    </row>
    <row r="63" spans="1:12" s="102" customFormat="1" x14ac:dyDescent="0.2">
      <c r="A63" s="99"/>
      <c r="B63" s="99"/>
      <c r="C63" s="99"/>
      <c r="D63" s="107" t="s">
        <v>141</v>
      </c>
      <c r="E63" s="278"/>
      <c r="F63" s="110">
        <v>494</v>
      </c>
      <c r="G63" s="110">
        <v>448.86500000000001</v>
      </c>
      <c r="H63" s="97">
        <v>439.803</v>
      </c>
      <c r="I63" s="110">
        <v>385.94499999999999</v>
      </c>
      <c r="J63" s="110">
        <v>411.43799999999999</v>
      </c>
      <c r="K63" s="99"/>
    </row>
    <row r="64" spans="1:12" s="102" customFormat="1" x14ac:dyDescent="0.2">
      <c r="A64" s="99"/>
      <c r="B64" s="99"/>
      <c r="C64" s="99"/>
      <c r="D64" s="107" t="s">
        <v>142</v>
      </c>
      <c r="E64" s="278"/>
      <c r="F64" s="110">
        <v>2033</v>
      </c>
      <c r="G64" s="110">
        <v>2064.73</v>
      </c>
      <c r="H64" s="97">
        <v>2080.3490000000002</v>
      </c>
      <c r="I64" s="110">
        <v>2061.989</v>
      </c>
      <c r="J64" s="110">
        <v>2363.6309999999999</v>
      </c>
      <c r="K64" s="99"/>
    </row>
    <row r="65" spans="1:14" s="102" customFormat="1" x14ac:dyDescent="0.2">
      <c r="A65" s="99"/>
      <c r="B65" s="99"/>
      <c r="C65" s="99"/>
      <c r="D65" s="107" t="s">
        <v>143</v>
      </c>
      <c r="E65" s="278"/>
      <c r="F65" s="110">
        <v>6789</v>
      </c>
      <c r="G65" s="110">
        <v>6761.1109999999999</v>
      </c>
      <c r="H65" s="97">
        <v>6738.4129999999996</v>
      </c>
      <c r="I65" s="110">
        <v>6654.1350000000002</v>
      </c>
      <c r="J65" s="110">
        <v>6296.3639999999996</v>
      </c>
      <c r="K65" s="99"/>
    </row>
    <row r="66" spans="1:14" s="102" customFormat="1" x14ac:dyDescent="0.2">
      <c r="A66" s="99"/>
      <c r="B66" s="99"/>
      <c r="C66" s="99"/>
      <c r="D66" s="107"/>
      <c r="E66" s="278"/>
      <c r="F66" s="110"/>
      <c r="G66" s="110"/>
      <c r="H66" s="97"/>
      <c r="I66" s="110"/>
      <c r="J66" s="110"/>
      <c r="K66" s="99"/>
    </row>
    <row r="67" spans="1:14" s="102" customFormat="1" x14ac:dyDescent="0.2">
      <c r="A67" s="99"/>
      <c r="B67" s="99"/>
      <c r="C67" s="107" t="s">
        <v>144</v>
      </c>
      <c r="D67" s="100"/>
      <c r="E67" s="278"/>
      <c r="F67" s="112">
        <v>7</v>
      </c>
      <c r="G67" s="251">
        <v>0</v>
      </c>
      <c r="H67" s="251">
        <v>0</v>
      </c>
      <c r="I67" s="251">
        <v>0</v>
      </c>
      <c r="J67" s="251">
        <v>0</v>
      </c>
      <c r="K67" s="99"/>
      <c r="N67" s="81"/>
    </row>
    <row r="68" spans="1:14" s="102" customFormat="1" ht="18" thickBot="1" x14ac:dyDescent="0.2">
      <c r="A68" s="99"/>
      <c r="B68" s="103"/>
      <c r="C68" s="113"/>
      <c r="D68" s="113"/>
      <c r="E68" s="294"/>
      <c r="F68" s="113"/>
      <c r="G68" s="113"/>
      <c r="H68" s="113"/>
      <c r="I68" s="113"/>
      <c r="J68" s="113"/>
      <c r="K68" s="99"/>
      <c r="N68" s="81"/>
    </row>
    <row r="69" spans="1:14" s="102" customFormat="1" x14ac:dyDescent="0.2">
      <c r="A69" s="99"/>
      <c r="B69" s="99"/>
      <c r="C69" s="100"/>
      <c r="D69" s="100"/>
      <c r="F69" s="107" t="s">
        <v>104</v>
      </c>
      <c r="G69" s="100"/>
      <c r="H69" s="100"/>
      <c r="I69" s="100"/>
      <c r="J69" s="99"/>
      <c r="K69" s="99"/>
      <c r="N69" s="81"/>
    </row>
  </sheetData>
  <mergeCells count="2">
    <mergeCell ref="B6:J6"/>
    <mergeCell ref="B38:J38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0"/>
  <sheetViews>
    <sheetView view="pageBreakPreview" zoomScale="75" zoomScaleNormal="75" zoomScaleSheetLayoutView="115" workbookViewId="0">
      <selection activeCell="F25" sqref="F25"/>
    </sheetView>
  </sheetViews>
  <sheetFormatPr defaultColWidth="14.625" defaultRowHeight="17.25" x14ac:dyDescent="0.15"/>
  <cols>
    <col min="1" max="1" width="13.375" style="115" customWidth="1"/>
    <col min="2" max="2" width="19" style="115" customWidth="1"/>
    <col min="3" max="6" width="13.125" style="115" customWidth="1"/>
    <col min="7" max="10" width="14.625" style="115" customWidth="1"/>
    <col min="11" max="16384" width="14.625" style="115"/>
  </cols>
  <sheetData>
    <row r="1" spans="1:11" x14ac:dyDescent="0.2">
      <c r="A1" s="114"/>
    </row>
    <row r="6" spans="1:11" x14ac:dyDescent="0.2">
      <c r="B6" s="381" t="s">
        <v>436</v>
      </c>
      <c r="C6" s="381"/>
      <c r="D6" s="381"/>
      <c r="E6" s="381"/>
      <c r="F6" s="381"/>
      <c r="G6" s="381"/>
      <c r="H6" s="381"/>
      <c r="I6" s="381"/>
      <c r="J6" s="381"/>
    </row>
    <row r="7" spans="1:11" ht="18" thickBot="1" x14ac:dyDescent="0.25">
      <c r="B7" s="116"/>
      <c r="C7" s="116"/>
      <c r="D7" s="117"/>
      <c r="E7" s="116"/>
      <c r="F7" s="117"/>
      <c r="G7" s="116"/>
      <c r="H7" s="116"/>
      <c r="I7" s="116"/>
      <c r="J7" s="116"/>
    </row>
    <row r="8" spans="1:11" x14ac:dyDescent="0.2">
      <c r="C8" s="379" t="s">
        <v>437</v>
      </c>
      <c r="D8" s="380"/>
      <c r="E8" s="380"/>
      <c r="F8" s="380"/>
      <c r="G8" s="382" t="s">
        <v>145</v>
      </c>
      <c r="H8" s="383"/>
      <c r="I8" s="383"/>
      <c r="J8" s="383"/>
    </row>
    <row r="9" spans="1:11" x14ac:dyDescent="0.2">
      <c r="C9" s="365" t="s">
        <v>375</v>
      </c>
      <c r="D9" s="365" t="s">
        <v>576</v>
      </c>
      <c r="E9" s="365" t="s">
        <v>403</v>
      </c>
      <c r="F9" s="365" t="s">
        <v>574</v>
      </c>
      <c r="G9" s="365" t="s">
        <v>375</v>
      </c>
      <c r="H9" s="365" t="s">
        <v>576</v>
      </c>
      <c r="I9" s="365" t="s">
        <v>403</v>
      </c>
      <c r="J9" s="365" t="s">
        <v>574</v>
      </c>
    </row>
    <row r="10" spans="1:11" x14ac:dyDescent="0.2">
      <c r="B10" s="119"/>
      <c r="C10" s="366" t="s">
        <v>387</v>
      </c>
      <c r="D10" s="366" t="s">
        <v>575</v>
      </c>
      <c r="E10" s="366" t="s">
        <v>430</v>
      </c>
      <c r="F10" s="366" t="s">
        <v>577</v>
      </c>
      <c r="G10" s="366" t="s">
        <v>387</v>
      </c>
      <c r="H10" s="366" t="s">
        <v>575</v>
      </c>
      <c r="I10" s="366" t="s">
        <v>430</v>
      </c>
      <c r="J10" s="366" t="s">
        <v>577</v>
      </c>
    </row>
    <row r="11" spans="1:11" x14ac:dyDescent="0.2">
      <c r="C11" s="118"/>
      <c r="D11" s="120"/>
      <c r="F11" s="120"/>
      <c r="G11" s="121" t="s">
        <v>146</v>
      </c>
      <c r="H11" s="121" t="s">
        <v>146</v>
      </c>
      <c r="I11" s="121" t="s">
        <v>146</v>
      </c>
      <c r="J11" s="121" t="s">
        <v>146</v>
      </c>
    </row>
    <row r="12" spans="1:11" s="122" customFormat="1" x14ac:dyDescent="0.2">
      <c r="B12" s="123" t="s">
        <v>438</v>
      </c>
      <c r="C12" s="124">
        <v>0.39</v>
      </c>
      <c r="D12" s="125">
        <v>0.377</v>
      </c>
      <c r="E12" s="125">
        <v>0.36633333333333334</v>
      </c>
      <c r="F12" s="125">
        <v>0.36</v>
      </c>
      <c r="G12" s="78">
        <v>510343.52399999998</v>
      </c>
      <c r="H12" s="78">
        <v>510812.93</v>
      </c>
      <c r="I12" s="326">
        <v>511383.66100000002</v>
      </c>
      <c r="J12" s="78">
        <v>518967.61</v>
      </c>
      <c r="K12" s="86"/>
    </row>
    <row r="13" spans="1:11" x14ac:dyDescent="0.15">
      <c r="B13" s="126"/>
      <c r="C13" s="127"/>
      <c r="D13" s="128"/>
      <c r="E13" s="128"/>
      <c r="F13" s="128"/>
      <c r="G13" s="78"/>
      <c r="H13" s="78"/>
      <c r="I13" s="327"/>
      <c r="J13" s="78"/>
    </row>
    <row r="14" spans="1:11" x14ac:dyDescent="0.2">
      <c r="B14" s="129" t="s">
        <v>439</v>
      </c>
      <c r="C14" s="130">
        <v>0.83299999999999996</v>
      </c>
      <c r="D14" s="131">
        <v>0.81200000000000006</v>
      </c>
      <c r="E14" s="131">
        <v>0.8</v>
      </c>
      <c r="F14" s="131">
        <v>0.79</v>
      </c>
      <c r="G14" s="132">
        <v>148492.35500000001</v>
      </c>
      <c r="H14" s="132">
        <v>152825.954</v>
      </c>
      <c r="I14" s="328">
        <v>151772.38</v>
      </c>
      <c r="J14" s="132">
        <v>151517.58199999999</v>
      </c>
      <c r="K14" s="81"/>
    </row>
    <row r="15" spans="1:11" x14ac:dyDescent="0.2">
      <c r="B15" s="129" t="s">
        <v>440</v>
      </c>
      <c r="C15" s="130">
        <v>0.66200000000000003</v>
      </c>
      <c r="D15" s="131">
        <v>0.63800000000000001</v>
      </c>
      <c r="E15" s="131">
        <v>0.61</v>
      </c>
      <c r="F15" s="131">
        <v>0.59</v>
      </c>
      <c r="G15" s="132">
        <v>30072.238000000001</v>
      </c>
      <c r="H15" s="132">
        <v>29940.377</v>
      </c>
      <c r="I15" s="328">
        <v>29624.317999999999</v>
      </c>
      <c r="J15" s="132">
        <v>30180.830999999998</v>
      </c>
    </row>
    <row r="16" spans="1:11" x14ac:dyDescent="0.2">
      <c r="B16" s="129" t="s">
        <v>441</v>
      </c>
      <c r="C16" s="130">
        <v>0.53200000000000003</v>
      </c>
      <c r="D16" s="131">
        <v>0.51200000000000001</v>
      </c>
      <c r="E16" s="131">
        <v>0.5</v>
      </c>
      <c r="F16" s="131">
        <v>0.49</v>
      </c>
      <c r="G16" s="132">
        <v>29312.438999999998</v>
      </c>
      <c r="H16" s="132">
        <v>31086.504000000001</v>
      </c>
      <c r="I16" s="328">
        <v>32678.095000000001</v>
      </c>
      <c r="J16" s="132">
        <v>36430.866999999998</v>
      </c>
    </row>
    <row r="17" spans="2:10" x14ac:dyDescent="0.2">
      <c r="B17" s="129" t="s">
        <v>442</v>
      </c>
      <c r="C17" s="130">
        <v>0.55900000000000005</v>
      </c>
      <c r="D17" s="131">
        <v>0.54400000000000004</v>
      </c>
      <c r="E17" s="131">
        <v>0.55000000000000004</v>
      </c>
      <c r="F17" s="131">
        <v>0.53</v>
      </c>
      <c r="G17" s="132">
        <v>14408.789000000001</v>
      </c>
      <c r="H17" s="132">
        <v>13644.394</v>
      </c>
      <c r="I17" s="328">
        <v>12878.501</v>
      </c>
      <c r="J17" s="132">
        <v>12214.808999999999</v>
      </c>
    </row>
    <row r="18" spans="2:10" x14ac:dyDescent="0.2">
      <c r="B18" s="129" t="s">
        <v>443</v>
      </c>
      <c r="C18" s="130">
        <v>0.55800000000000005</v>
      </c>
      <c r="D18" s="131">
        <v>0.53900000000000003</v>
      </c>
      <c r="E18" s="131">
        <v>0.52</v>
      </c>
      <c r="F18" s="131">
        <v>0.51</v>
      </c>
      <c r="G18" s="132">
        <v>13297.116</v>
      </c>
      <c r="H18" s="132">
        <v>13079.254000000001</v>
      </c>
      <c r="I18" s="328">
        <v>13081.678</v>
      </c>
      <c r="J18" s="132">
        <v>13097.257</v>
      </c>
    </row>
    <row r="19" spans="2:10" x14ac:dyDescent="0.2">
      <c r="B19" s="129" t="s">
        <v>444</v>
      </c>
      <c r="C19" s="130">
        <v>0.40500000000000003</v>
      </c>
      <c r="D19" s="131">
        <v>0.38700000000000001</v>
      </c>
      <c r="E19" s="131">
        <v>0.38</v>
      </c>
      <c r="F19" s="131">
        <v>0.38</v>
      </c>
      <c r="G19" s="132">
        <v>53900.815000000002</v>
      </c>
      <c r="H19" s="132">
        <v>52082.264000000003</v>
      </c>
      <c r="I19" s="328">
        <v>52093.603999999999</v>
      </c>
      <c r="J19" s="132">
        <v>51138.678</v>
      </c>
    </row>
    <row r="20" spans="2:10" x14ac:dyDescent="0.2">
      <c r="B20" s="129" t="s">
        <v>445</v>
      </c>
      <c r="C20" s="130">
        <v>0.42199999999999999</v>
      </c>
      <c r="D20" s="131">
        <v>0.40100000000000002</v>
      </c>
      <c r="E20" s="131">
        <v>0.38</v>
      </c>
      <c r="F20" s="131">
        <v>0.38</v>
      </c>
      <c r="G20" s="132">
        <v>17711.358</v>
      </c>
      <c r="H20" s="132">
        <v>17800.86</v>
      </c>
      <c r="I20" s="328">
        <v>18935.649000000001</v>
      </c>
      <c r="J20" s="132">
        <v>24156.745999999999</v>
      </c>
    </row>
    <row r="21" spans="2:10" x14ac:dyDescent="0.2">
      <c r="B21" s="133" t="s">
        <v>446</v>
      </c>
      <c r="C21" s="134">
        <v>0.53300000000000003</v>
      </c>
      <c r="D21" s="131">
        <v>0.495</v>
      </c>
      <c r="E21" s="131">
        <v>0.47</v>
      </c>
      <c r="F21" s="131">
        <v>0.45</v>
      </c>
      <c r="G21" s="132">
        <v>33556.18</v>
      </c>
      <c r="H21" s="132">
        <v>32915.345000000001</v>
      </c>
      <c r="I21" s="328">
        <v>34329.911</v>
      </c>
      <c r="J21" s="132">
        <v>35145.125</v>
      </c>
    </row>
    <row r="22" spans="2:10" x14ac:dyDescent="0.2">
      <c r="B22" s="135" t="s">
        <v>252</v>
      </c>
      <c r="C22" s="131">
        <v>0.67100000000000004</v>
      </c>
      <c r="D22" s="131">
        <v>0.65500000000000003</v>
      </c>
      <c r="E22" s="131">
        <v>0.64</v>
      </c>
      <c r="F22" s="131">
        <v>0.62</v>
      </c>
      <c r="G22" s="132">
        <v>9969.7289999999994</v>
      </c>
      <c r="H22" s="132">
        <v>9717.8160000000007</v>
      </c>
      <c r="I22" s="328">
        <v>9552.6270000000004</v>
      </c>
      <c r="J22" s="132">
        <v>8947.8790000000008</v>
      </c>
    </row>
    <row r="23" spans="2:10" x14ac:dyDescent="0.2">
      <c r="B23" s="135"/>
      <c r="C23" s="136"/>
      <c r="D23" s="136"/>
      <c r="E23" s="137"/>
      <c r="F23" s="136"/>
      <c r="G23" s="132"/>
      <c r="H23" s="132"/>
      <c r="I23" s="70"/>
      <c r="J23" s="132"/>
    </row>
    <row r="24" spans="2:10" x14ac:dyDescent="0.2">
      <c r="B24" s="135" t="s">
        <v>447</v>
      </c>
      <c r="C24" s="134">
        <v>0.25700000000000001</v>
      </c>
      <c r="D24" s="131">
        <v>0.245</v>
      </c>
      <c r="E24" s="131">
        <v>0.24</v>
      </c>
      <c r="F24" s="131">
        <v>0.23</v>
      </c>
      <c r="G24" s="256">
        <v>11863.446</v>
      </c>
      <c r="H24" s="257">
        <v>11253.050999999999</v>
      </c>
      <c r="I24" s="258">
        <v>10609.23</v>
      </c>
      <c r="J24" s="257">
        <v>10108.567999999999</v>
      </c>
    </row>
    <row r="25" spans="2:10" x14ac:dyDescent="0.2">
      <c r="B25" s="129"/>
      <c r="C25" s="138"/>
      <c r="D25" s="132"/>
      <c r="E25" s="139"/>
      <c r="F25" s="132"/>
      <c r="G25" s="132"/>
      <c r="H25" s="132"/>
      <c r="I25" s="71"/>
      <c r="J25" s="132"/>
    </row>
    <row r="26" spans="2:10" x14ac:dyDescent="0.2">
      <c r="B26" s="129" t="s">
        <v>448</v>
      </c>
      <c r="C26" s="130">
        <v>0.41299999999999998</v>
      </c>
      <c r="D26" s="131">
        <v>0.39200000000000002</v>
      </c>
      <c r="E26" s="131">
        <v>0.38</v>
      </c>
      <c r="F26" s="131">
        <v>0.37</v>
      </c>
      <c r="G26" s="132">
        <v>12773.446</v>
      </c>
      <c r="H26" s="132">
        <v>12784.739</v>
      </c>
      <c r="I26" s="328">
        <v>13159.151</v>
      </c>
      <c r="J26" s="132">
        <v>13413.367</v>
      </c>
    </row>
    <row r="27" spans="2:10" x14ac:dyDescent="0.2">
      <c r="B27" s="129" t="s">
        <v>449</v>
      </c>
      <c r="C27" s="130">
        <v>0.24399999999999999</v>
      </c>
      <c r="D27" s="131">
        <v>0.22700000000000001</v>
      </c>
      <c r="E27" s="131">
        <v>0.22</v>
      </c>
      <c r="F27" s="131">
        <v>0.21</v>
      </c>
      <c r="G27" s="132">
        <v>5153.1049999999996</v>
      </c>
      <c r="H27" s="132">
        <v>4937.4750000000004</v>
      </c>
      <c r="I27" s="328">
        <v>4674.7160000000003</v>
      </c>
      <c r="J27" s="132">
        <v>4493.1819999999998</v>
      </c>
    </row>
    <row r="28" spans="2:10" x14ac:dyDescent="0.2">
      <c r="B28" s="129" t="s">
        <v>450</v>
      </c>
      <c r="C28" s="130">
        <v>0.22700000000000001</v>
      </c>
      <c r="D28" s="131">
        <v>0.216</v>
      </c>
      <c r="E28" s="131">
        <v>0.21</v>
      </c>
      <c r="F28" s="131">
        <v>0.2</v>
      </c>
      <c r="G28" s="132">
        <v>3576.8009999999999</v>
      </c>
      <c r="H28" s="132">
        <v>3546.2930000000001</v>
      </c>
      <c r="I28" s="328">
        <v>3345.3490000000002</v>
      </c>
      <c r="J28" s="132">
        <v>3146.4580000000001</v>
      </c>
    </row>
    <row r="29" spans="2:10" x14ac:dyDescent="0.2">
      <c r="B29" s="129"/>
      <c r="C29" s="130"/>
      <c r="D29" s="131"/>
      <c r="E29" s="131"/>
      <c r="F29" s="131"/>
      <c r="G29" s="132"/>
      <c r="H29" s="132"/>
      <c r="I29" s="328"/>
      <c r="J29" s="132"/>
    </row>
    <row r="30" spans="2:10" x14ac:dyDescent="0.2">
      <c r="B30" s="129" t="s">
        <v>451</v>
      </c>
      <c r="C30" s="130">
        <v>0.36</v>
      </c>
      <c r="D30" s="131">
        <v>0.34899999999999998</v>
      </c>
      <c r="E30" s="131">
        <v>0.34</v>
      </c>
      <c r="F30" s="131">
        <v>0.34</v>
      </c>
      <c r="G30" s="132">
        <v>4949.0259999999998</v>
      </c>
      <c r="H30" s="132">
        <v>5221.2380000000003</v>
      </c>
      <c r="I30" s="328">
        <v>5259.9930000000004</v>
      </c>
      <c r="J30" s="132">
        <v>5196.5439999999999</v>
      </c>
    </row>
    <row r="31" spans="2:10" x14ac:dyDescent="0.2">
      <c r="B31" s="135" t="s">
        <v>452</v>
      </c>
      <c r="C31" s="131">
        <v>0.315</v>
      </c>
      <c r="D31" s="131">
        <v>0.30599999999999999</v>
      </c>
      <c r="E31" s="131">
        <v>0.31</v>
      </c>
      <c r="F31" s="131">
        <v>0.3</v>
      </c>
      <c r="G31" s="132">
        <v>4110.4110000000001</v>
      </c>
      <c r="H31" s="132">
        <v>4157.8050000000003</v>
      </c>
      <c r="I31" s="328">
        <v>4102.9750000000004</v>
      </c>
      <c r="J31" s="132">
        <v>3980.547</v>
      </c>
    </row>
    <row r="32" spans="2:10" x14ac:dyDescent="0.2">
      <c r="B32" s="135" t="s">
        <v>453</v>
      </c>
      <c r="C32" s="134">
        <v>0.35199999999999998</v>
      </c>
      <c r="D32" s="131">
        <v>0.34</v>
      </c>
      <c r="E32" s="131">
        <v>0.33</v>
      </c>
      <c r="F32" s="131">
        <v>0.33</v>
      </c>
      <c r="G32" s="132">
        <v>23303.185000000001</v>
      </c>
      <c r="H32" s="132">
        <v>22979.46</v>
      </c>
      <c r="I32" s="328">
        <v>23152.521000000001</v>
      </c>
      <c r="J32" s="132">
        <v>23942.314999999999</v>
      </c>
    </row>
    <row r="33" spans="2:10" x14ac:dyDescent="0.2">
      <c r="B33" s="129"/>
      <c r="C33" s="138"/>
      <c r="D33" s="136"/>
      <c r="E33" s="140"/>
      <c r="F33" s="136"/>
      <c r="G33" s="132"/>
      <c r="H33" s="132"/>
      <c r="I33" s="329"/>
      <c r="J33" s="132"/>
    </row>
    <row r="34" spans="2:10" x14ac:dyDescent="0.2">
      <c r="B34" s="129" t="s">
        <v>454</v>
      </c>
      <c r="C34" s="130">
        <v>0.33800000000000002</v>
      </c>
      <c r="D34" s="131">
        <v>0.32100000000000001</v>
      </c>
      <c r="E34" s="131">
        <v>0.31</v>
      </c>
      <c r="F34" s="131">
        <v>0.3</v>
      </c>
      <c r="G34" s="132">
        <v>3410.701</v>
      </c>
      <c r="H34" s="132">
        <v>3352.4859999999999</v>
      </c>
      <c r="I34" s="328">
        <v>3240.6080000000002</v>
      </c>
      <c r="J34" s="132">
        <v>3212.4389999999999</v>
      </c>
    </row>
    <row r="35" spans="2:10" x14ac:dyDescent="0.2">
      <c r="B35" s="129" t="s">
        <v>455</v>
      </c>
      <c r="C35" s="130">
        <v>0.317</v>
      </c>
      <c r="D35" s="131">
        <v>0.29899999999999999</v>
      </c>
      <c r="E35" s="131">
        <v>0.28999999999999998</v>
      </c>
      <c r="F35" s="131">
        <v>0.28999999999999998</v>
      </c>
      <c r="G35" s="132">
        <v>3617.9830000000002</v>
      </c>
      <c r="H35" s="132">
        <v>3525.0079999999998</v>
      </c>
      <c r="I35" s="328">
        <v>3470.0039999999999</v>
      </c>
      <c r="J35" s="132">
        <v>3347.1179999999999</v>
      </c>
    </row>
    <row r="36" spans="2:10" x14ac:dyDescent="0.2">
      <c r="B36" s="129" t="s">
        <v>456</v>
      </c>
      <c r="C36" s="130">
        <v>0.42199999999999999</v>
      </c>
      <c r="D36" s="131">
        <v>0.40899999999999997</v>
      </c>
      <c r="E36" s="131">
        <v>0.39</v>
      </c>
      <c r="F36" s="131">
        <v>0.39</v>
      </c>
      <c r="G36" s="132">
        <v>3767.3020000000001</v>
      </c>
      <c r="H36" s="132">
        <v>3758.9520000000002</v>
      </c>
      <c r="I36" s="328">
        <v>3730.739</v>
      </c>
      <c r="J36" s="132">
        <v>3794.846</v>
      </c>
    </row>
    <row r="37" spans="2:10" x14ac:dyDescent="0.2">
      <c r="B37" s="129" t="s">
        <v>457</v>
      </c>
      <c r="C37" s="130">
        <v>0.35</v>
      </c>
      <c r="D37" s="131">
        <v>0.33300000000000002</v>
      </c>
      <c r="E37" s="131">
        <v>0.32</v>
      </c>
      <c r="F37" s="131">
        <v>0.31</v>
      </c>
      <c r="G37" s="132">
        <v>5795.4719999999998</v>
      </c>
      <c r="H37" s="132">
        <v>5968.2250000000004</v>
      </c>
      <c r="I37" s="328">
        <v>5728.6189999999997</v>
      </c>
      <c r="J37" s="132">
        <v>5678.3850000000002</v>
      </c>
    </row>
    <row r="38" spans="2:10" x14ac:dyDescent="0.2">
      <c r="B38" s="129" t="s">
        <v>458</v>
      </c>
      <c r="C38" s="130">
        <v>0.34799999999999998</v>
      </c>
      <c r="D38" s="131">
        <v>0.33</v>
      </c>
      <c r="E38" s="131">
        <v>0.32</v>
      </c>
      <c r="F38" s="131">
        <v>0.31</v>
      </c>
      <c r="G38" s="132">
        <v>14836.661</v>
      </c>
      <c r="H38" s="132">
        <v>14319.286</v>
      </c>
      <c r="I38" s="328">
        <v>13799.706</v>
      </c>
      <c r="J38" s="132">
        <v>13140.856</v>
      </c>
    </row>
    <row r="39" spans="2:10" x14ac:dyDescent="0.2">
      <c r="B39" s="129" t="s">
        <v>459</v>
      </c>
      <c r="C39" s="130">
        <v>0.23699999999999999</v>
      </c>
      <c r="D39" s="131">
        <v>0.223</v>
      </c>
      <c r="E39" s="131">
        <v>0.22</v>
      </c>
      <c r="F39" s="131">
        <v>0.22</v>
      </c>
      <c r="G39" s="132">
        <v>15369.476000000001</v>
      </c>
      <c r="H39" s="132">
        <v>14561.04</v>
      </c>
      <c r="I39" s="328">
        <v>13779.79</v>
      </c>
      <c r="J39" s="132">
        <v>13016.834000000001</v>
      </c>
    </row>
    <row r="40" spans="2:10" x14ac:dyDescent="0.2">
      <c r="B40" s="129"/>
      <c r="C40" s="138"/>
      <c r="D40" s="136"/>
      <c r="E40" s="140"/>
      <c r="F40" s="136"/>
      <c r="G40" s="132"/>
      <c r="H40" s="132"/>
      <c r="I40" s="329"/>
      <c r="J40" s="132"/>
    </row>
    <row r="41" spans="2:10" x14ac:dyDescent="0.2">
      <c r="B41" s="129" t="s">
        <v>460</v>
      </c>
      <c r="C41" s="130">
        <v>0.51300000000000001</v>
      </c>
      <c r="D41" s="131">
        <v>0.498</v>
      </c>
      <c r="E41" s="131">
        <v>0.49</v>
      </c>
      <c r="F41" s="131">
        <v>0.48</v>
      </c>
      <c r="G41" s="132">
        <v>12763.745000000001</v>
      </c>
      <c r="H41" s="132">
        <v>12676.516</v>
      </c>
      <c r="I41" s="328">
        <v>13264.849</v>
      </c>
      <c r="J41" s="132">
        <v>13673.561</v>
      </c>
    </row>
    <row r="42" spans="2:10" x14ac:dyDescent="0.2">
      <c r="B42" s="129" t="s">
        <v>461</v>
      </c>
      <c r="C42" s="130">
        <v>0.501</v>
      </c>
      <c r="D42" s="131">
        <v>0.47699999999999998</v>
      </c>
      <c r="E42" s="131">
        <v>0.46</v>
      </c>
      <c r="F42" s="131">
        <v>0.46</v>
      </c>
      <c r="G42" s="132">
        <v>6175.8239999999996</v>
      </c>
      <c r="H42" s="132">
        <v>6100.6710000000003</v>
      </c>
      <c r="I42" s="328">
        <v>6129.0659999999998</v>
      </c>
      <c r="J42" s="132">
        <v>6242.2849999999999</v>
      </c>
    </row>
    <row r="43" spans="2:10" x14ac:dyDescent="0.2">
      <c r="B43" s="129" t="s">
        <v>462</v>
      </c>
      <c r="C43" s="130">
        <v>0.19700000000000001</v>
      </c>
      <c r="D43" s="131">
        <v>0.185</v>
      </c>
      <c r="E43" s="131">
        <v>0.18</v>
      </c>
      <c r="F43" s="131">
        <v>0.17</v>
      </c>
      <c r="G43" s="132">
        <v>4635.2979999999998</v>
      </c>
      <c r="H43" s="132">
        <v>4864.0169999999998</v>
      </c>
      <c r="I43" s="328">
        <v>4655.0990000000002</v>
      </c>
      <c r="J43" s="132">
        <v>4596.4459999999999</v>
      </c>
    </row>
    <row r="44" spans="2:10" x14ac:dyDescent="0.2">
      <c r="B44" s="129"/>
      <c r="C44" s="130"/>
      <c r="D44" s="131"/>
      <c r="E44" s="131"/>
      <c r="F44" s="131"/>
      <c r="G44" s="132"/>
      <c r="H44" s="132"/>
      <c r="I44" s="328"/>
      <c r="J44" s="132"/>
    </row>
    <row r="45" spans="2:10" x14ac:dyDescent="0.2">
      <c r="B45" s="129" t="s">
        <v>463</v>
      </c>
      <c r="C45" s="130">
        <v>0.40200000000000002</v>
      </c>
      <c r="D45" s="131">
        <v>0.38300000000000001</v>
      </c>
      <c r="E45" s="131">
        <v>0.37</v>
      </c>
      <c r="F45" s="131">
        <v>0.35</v>
      </c>
      <c r="G45" s="132">
        <v>6354.116</v>
      </c>
      <c r="H45" s="132">
        <v>6418.232</v>
      </c>
      <c r="I45" s="328">
        <v>6624.4009999999998</v>
      </c>
      <c r="J45" s="132">
        <v>6996.7709999999997</v>
      </c>
    </row>
    <row r="46" spans="2:10" x14ac:dyDescent="0.2">
      <c r="B46" s="129" t="s">
        <v>464</v>
      </c>
      <c r="C46" s="130">
        <v>0.23699999999999999</v>
      </c>
      <c r="D46" s="131">
        <v>0.221</v>
      </c>
      <c r="E46" s="131">
        <v>0.21</v>
      </c>
      <c r="F46" s="131">
        <v>0.2</v>
      </c>
      <c r="G46" s="132">
        <v>1442.6010000000001</v>
      </c>
      <c r="H46" s="132">
        <v>1560.346</v>
      </c>
      <c r="I46" s="328">
        <v>1690.8910000000001</v>
      </c>
      <c r="J46" s="132">
        <v>1715.4449999999999</v>
      </c>
    </row>
    <row r="47" spans="2:10" x14ac:dyDescent="0.2">
      <c r="B47" s="129" t="s">
        <v>465</v>
      </c>
      <c r="C47" s="130">
        <v>0.14599999999999999</v>
      </c>
      <c r="D47" s="131">
        <v>0.13800000000000001</v>
      </c>
      <c r="E47" s="131">
        <v>0.13</v>
      </c>
      <c r="F47" s="131">
        <v>0.13</v>
      </c>
      <c r="G47" s="132">
        <v>3528.6770000000001</v>
      </c>
      <c r="H47" s="132">
        <v>3446.9070000000002</v>
      </c>
      <c r="I47" s="328">
        <v>3345.4549999999999</v>
      </c>
      <c r="J47" s="132">
        <v>3217.1469999999999</v>
      </c>
    </row>
    <row r="48" spans="2:10" x14ac:dyDescent="0.2">
      <c r="B48" s="129" t="s">
        <v>466</v>
      </c>
      <c r="C48" s="130">
        <v>0.13600000000000001</v>
      </c>
      <c r="D48" s="131">
        <v>0.13300000000000001</v>
      </c>
      <c r="E48" s="131">
        <v>0.13</v>
      </c>
      <c r="F48" s="131">
        <v>0.12</v>
      </c>
      <c r="G48" s="76">
        <v>1085.74</v>
      </c>
      <c r="H48" s="76">
        <v>1155.403</v>
      </c>
      <c r="I48" s="328">
        <v>1108.982</v>
      </c>
      <c r="J48" s="76">
        <v>1044.501</v>
      </c>
    </row>
    <row r="49" spans="1:10" x14ac:dyDescent="0.2">
      <c r="B49" s="129" t="s">
        <v>467</v>
      </c>
      <c r="C49" s="130">
        <v>0.32600000000000001</v>
      </c>
      <c r="D49" s="131">
        <v>0.30299999999999999</v>
      </c>
      <c r="E49" s="131">
        <v>0.28999999999999998</v>
      </c>
      <c r="F49" s="131">
        <v>0.28999999999999998</v>
      </c>
      <c r="G49" s="132">
        <v>11109.489</v>
      </c>
      <c r="H49" s="132">
        <v>11133.012000000001</v>
      </c>
      <c r="I49" s="328">
        <v>11564.754000000001</v>
      </c>
      <c r="J49" s="132">
        <v>12180.221</v>
      </c>
    </row>
    <row r="50" spans="1:10" ht="18" thickBot="1" x14ac:dyDescent="0.2">
      <c r="B50" s="116"/>
      <c r="C50" s="141"/>
      <c r="D50" s="116"/>
      <c r="E50" s="116"/>
      <c r="F50" s="116"/>
      <c r="G50" s="142"/>
      <c r="H50" s="142"/>
      <c r="I50" s="142"/>
      <c r="J50" s="142"/>
    </row>
    <row r="51" spans="1:10" x14ac:dyDescent="0.15">
      <c r="B51" s="120"/>
      <c r="C51" s="120" t="s">
        <v>254</v>
      </c>
      <c r="D51" s="120"/>
      <c r="E51" s="120"/>
      <c r="F51" s="120"/>
      <c r="G51" s="143"/>
      <c r="H51" s="143"/>
      <c r="I51" s="143"/>
      <c r="J51" s="144"/>
    </row>
    <row r="52" spans="1:10" x14ac:dyDescent="0.2">
      <c r="C52" s="114" t="s">
        <v>104</v>
      </c>
      <c r="G52" s="81"/>
      <c r="H52" s="81"/>
      <c r="I52" s="81"/>
      <c r="J52" s="81"/>
    </row>
    <row r="53" spans="1:10" x14ac:dyDescent="0.2">
      <c r="A53" s="114"/>
      <c r="G53" s="81"/>
      <c r="H53" s="81"/>
      <c r="I53" s="81"/>
      <c r="J53" s="81"/>
    </row>
    <row r="54" spans="1:10" x14ac:dyDescent="0.15">
      <c r="G54" s="81"/>
      <c r="H54" s="81"/>
      <c r="I54" s="81"/>
      <c r="J54" s="81"/>
    </row>
    <row r="55" spans="1:10" x14ac:dyDescent="0.15">
      <c r="G55" s="81"/>
      <c r="H55" s="81"/>
      <c r="I55" s="81"/>
      <c r="J55" s="81"/>
    </row>
    <row r="56" spans="1:10" x14ac:dyDescent="0.15">
      <c r="G56" s="81"/>
      <c r="H56" s="81"/>
      <c r="I56" s="81"/>
      <c r="J56" s="81"/>
    </row>
    <row r="57" spans="1:10" x14ac:dyDescent="0.15">
      <c r="G57" s="81"/>
      <c r="H57" s="81"/>
      <c r="I57" s="81"/>
      <c r="J57" s="81"/>
    </row>
    <row r="58" spans="1:10" x14ac:dyDescent="0.15">
      <c r="G58" s="81"/>
      <c r="H58" s="81"/>
      <c r="I58" s="81"/>
      <c r="J58" s="81"/>
    </row>
    <row r="59" spans="1:10" x14ac:dyDescent="0.15">
      <c r="G59" s="81"/>
      <c r="H59" s="81"/>
      <c r="I59" s="81"/>
      <c r="J59" s="81"/>
    </row>
    <row r="60" spans="1:10" x14ac:dyDescent="0.15">
      <c r="G60" s="81"/>
      <c r="H60" s="81"/>
      <c r="I60" s="81"/>
      <c r="J60" s="81"/>
    </row>
  </sheetData>
  <mergeCells count="3">
    <mergeCell ref="C8:F8"/>
    <mergeCell ref="B6:J6"/>
    <mergeCell ref="G8:J8"/>
  </mergeCells>
  <phoneticPr fontId="2"/>
  <pageMargins left="0.78740157480314965" right="0.78740157480314965" top="0.98425196850393704" bottom="0.59055118110236227" header="0.51181102362204722" footer="0.51181102362204722"/>
  <pageSetup paperSize="9" scale="64" orientation="portrait" horizontalDpi="300" verticalDpi="300" r:id="rId1"/>
  <headerFooter alignWithMargins="0"/>
  <ignoredErrors>
    <ignoredError sqref="C10:J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B62"/>
  <sheetViews>
    <sheetView view="pageBreakPreview" zoomScale="75" zoomScaleNormal="75" zoomScaleSheetLayoutView="115" workbookViewId="0">
      <selection activeCell="F25" sqref="F25"/>
    </sheetView>
  </sheetViews>
  <sheetFormatPr defaultColWidth="10.875" defaultRowHeight="20.25" customHeight="1" x14ac:dyDescent="0.15"/>
  <cols>
    <col min="1" max="1" width="13.375" style="102" customWidth="1"/>
    <col min="2" max="2" width="17.625" style="169" customWidth="1"/>
    <col min="3" max="15" width="11.625" style="102" customWidth="1"/>
    <col min="16" max="16" width="11.375" style="102" customWidth="1"/>
    <col min="17" max="19" width="12.625" style="102" bestFit="1" customWidth="1"/>
    <col min="20" max="16384" width="10.875" style="102"/>
  </cols>
  <sheetData>
    <row r="1" spans="1:28" ht="20.25" customHeight="1" x14ac:dyDescent="0.2">
      <c r="A1" s="146"/>
    </row>
    <row r="4" spans="1:28" ht="20.25" customHeight="1" x14ac:dyDescent="0.15">
      <c r="O4" s="111"/>
      <c r="P4" s="111"/>
    </row>
    <row r="5" spans="1:28" ht="20.25" customHeight="1" x14ac:dyDescent="0.15">
      <c r="N5" s="111"/>
      <c r="O5" s="111"/>
      <c r="P5" s="111"/>
    </row>
    <row r="6" spans="1:28" ht="20.25" customHeight="1" x14ac:dyDescent="0.2">
      <c r="B6" s="385" t="s">
        <v>554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</row>
    <row r="7" spans="1:28" ht="20.25" customHeight="1" thickBot="1" x14ac:dyDescent="0.25">
      <c r="B7" s="340"/>
      <c r="C7" s="149" t="s">
        <v>93</v>
      </c>
      <c r="D7" s="150"/>
      <c r="E7" s="148"/>
      <c r="F7" s="148"/>
      <c r="G7" s="148"/>
      <c r="H7" s="148"/>
      <c r="I7" s="148"/>
      <c r="J7" s="148"/>
      <c r="K7" s="148"/>
      <c r="L7" s="148"/>
      <c r="M7" s="148"/>
      <c r="N7" s="315" t="s">
        <v>389</v>
      </c>
      <c r="O7" s="151"/>
      <c r="P7" s="151"/>
    </row>
    <row r="8" spans="1:28" ht="20.25" customHeight="1" x14ac:dyDescent="0.15">
      <c r="C8" s="332"/>
      <c r="D8" s="336"/>
      <c r="E8" s="332"/>
      <c r="F8" s="154"/>
      <c r="G8" s="355"/>
      <c r="H8" s="355" t="s">
        <v>170</v>
      </c>
      <c r="I8" s="153" t="s">
        <v>390</v>
      </c>
      <c r="J8" s="153" t="s">
        <v>171</v>
      </c>
      <c r="K8" s="153" t="s">
        <v>172</v>
      </c>
      <c r="L8" s="153" t="s">
        <v>391</v>
      </c>
      <c r="M8" s="153" t="s">
        <v>173</v>
      </c>
      <c r="N8" s="152"/>
      <c r="O8" s="154"/>
      <c r="P8" s="154"/>
      <c r="Q8" s="154"/>
      <c r="R8" s="154"/>
      <c r="S8" s="280"/>
      <c r="T8" s="280"/>
      <c r="U8" s="155"/>
      <c r="V8" s="155"/>
      <c r="W8" s="155"/>
      <c r="X8" s="155"/>
      <c r="Y8" s="155"/>
      <c r="Z8" s="154"/>
    </row>
    <row r="9" spans="1:28" ht="20.25" customHeight="1" x14ac:dyDescent="0.15">
      <c r="C9" s="333" t="s">
        <v>309</v>
      </c>
      <c r="D9" s="337" t="s">
        <v>94</v>
      </c>
      <c r="E9" s="333" t="s">
        <v>257</v>
      </c>
      <c r="F9" s="155" t="s">
        <v>174</v>
      </c>
      <c r="G9" s="356" t="s">
        <v>175</v>
      </c>
      <c r="H9" s="356" t="s">
        <v>256</v>
      </c>
      <c r="I9" s="153" t="s">
        <v>310</v>
      </c>
      <c r="J9" s="153" t="s">
        <v>311</v>
      </c>
      <c r="K9" s="153" t="s">
        <v>310</v>
      </c>
      <c r="L9" s="153" t="s">
        <v>312</v>
      </c>
      <c r="M9" s="153" t="s">
        <v>176</v>
      </c>
      <c r="N9" s="153" t="s">
        <v>313</v>
      </c>
      <c r="O9" s="155"/>
      <c r="P9" s="155"/>
      <c r="Q9" s="155"/>
      <c r="R9" s="155"/>
      <c r="S9" s="281"/>
      <c r="T9" s="281"/>
      <c r="U9" s="155"/>
      <c r="V9" s="155"/>
      <c r="W9" s="155"/>
      <c r="X9" s="155"/>
      <c r="Y9" s="155"/>
      <c r="Z9" s="155"/>
    </row>
    <row r="10" spans="1:28" ht="20.25" customHeight="1" x14ac:dyDescent="0.15">
      <c r="B10" s="334"/>
      <c r="C10" s="338"/>
      <c r="D10" s="334"/>
      <c r="E10" s="333" t="s">
        <v>177</v>
      </c>
      <c r="F10" s="333" t="s">
        <v>178</v>
      </c>
      <c r="G10" s="357" t="s">
        <v>179</v>
      </c>
      <c r="H10" s="357" t="s">
        <v>255</v>
      </c>
      <c r="I10" s="333" t="s">
        <v>314</v>
      </c>
      <c r="J10" s="333" t="s">
        <v>178</v>
      </c>
      <c r="K10" s="333" t="s">
        <v>314</v>
      </c>
      <c r="L10" s="333" t="s">
        <v>314</v>
      </c>
      <c r="M10" s="333" t="s">
        <v>179</v>
      </c>
      <c r="N10" s="155" t="s">
        <v>468</v>
      </c>
      <c r="O10" s="154"/>
      <c r="P10" s="154"/>
      <c r="Q10" s="155"/>
      <c r="R10" s="155"/>
      <c r="S10" s="281"/>
      <c r="T10" s="281"/>
      <c r="U10" s="155"/>
      <c r="V10" s="155"/>
      <c r="W10" s="155"/>
      <c r="X10" s="155"/>
      <c r="Y10" s="155"/>
      <c r="Z10" s="155"/>
    </row>
    <row r="11" spans="1:28" ht="20.25" customHeight="1" x14ac:dyDescent="0.15">
      <c r="B11" s="330"/>
      <c r="C11" s="339"/>
      <c r="D11" s="335"/>
      <c r="E11" s="175"/>
      <c r="F11" s="175"/>
      <c r="G11" s="358"/>
      <c r="H11" s="358"/>
      <c r="I11" s="175"/>
      <c r="J11" s="175"/>
      <c r="K11" s="175"/>
      <c r="L11" s="175"/>
      <c r="M11" s="175"/>
      <c r="N11" s="331"/>
      <c r="O11" s="154"/>
      <c r="P11" s="154"/>
      <c r="Q11" s="155"/>
      <c r="R11" s="155"/>
      <c r="S11" s="281"/>
      <c r="T11" s="281"/>
      <c r="U11" s="155"/>
      <c r="V11" s="155"/>
      <c r="W11" s="155"/>
      <c r="X11" s="155"/>
      <c r="Y11" s="155"/>
      <c r="Z11" s="155"/>
    </row>
    <row r="12" spans="1:28" ht="20.25" customHeight="1" x14ac:dyDescent="0.15">
      <c r="C12" s="159"/>
      <c r="G12" s="99"/>
      <c r="H12" s="99"/>
    </row>
    <row r="13" spans="1:28" ht="20.25" customHeight="1" x14ac:dyDescent="0.2">
      <c r="B13" s="160" t="s">
        <v>431</v>
      </c>
      <c r="C13" s="161">
        <v>472257.44199999998</v>
      </c>
      <c r="D13" s="162">
        <v>128881.315</v>
      </c>
      <c r="E13" s="162">
        <v>3839.6129999999998</v>
      </c>
      <c r="F13" s="162">
        <v>582.46500000000003</v>
      </c>
      <c r="G13" s="162">
        <v>338.02499999999998</v>
      </c>
      <c r="H13" s="162">
        <v>70.215999999999994</v>
      </c>
      <c r="I13" s="162">
        <v>8567.0619999999999</v>
      </c>
      <c r="J13" s="162">
        <v>320.233</v>
      </c>
      <c r="K13" s="308">
        <v>0</v>
      </c>
      <c r="L13" s="162">
        <v>829.81600000000003</v>
      </c>
      <c r="M13" s="162">
        <v>1544.6890000000001</v>
      </c>
      <c r="N13" s="162">
        <v>129577.311</v>
      </c>
      <c r="AB13" s="163"/>
    </row>
    <row r="14" spans="1:28" ht="20.25" customHeight="1" x14ac:dyDescent="0.2">
      <c r="B14" s="160" t="s">
        <v>578</v>
      </c>
      <c r="C14" s="161">
        <v>474193.47000000003</v>
      </c>
      <c r="D14" s="162">
        <v>125935.197</v>
      </c>
      <c r="E14" s="162">
        <v>3606.1080000000002</v>
      </c>
      <c r="F14" s="162">
        <v>515.74900000000002</v>
      </c>
      <c r="G14" s="162">
        <v>391.50700000000001</v>
      </c>
      <c r="H14" s="162">
        <v>71.972999999999999</v>
      </c>
      <c r="I14" s="162">
        <v>8548.2739999999994</v>
      </c>
      <c r="J14" s="162">
        <v>308.00299999999999</v>
      </c>
      <c r="K14" s="308">
        <v>0</v>
      </c>
      <c r="L14" s="162">
        <v>1009.647</v>
      </c>
      <c r="M14" s="162">
        <v>525.673</v>
      </c>
      <c r="N14" s="162">
        <v>128165.61500000001</v>
      </c>
      <c r="AB14" s="163"/>
    </row>
    <row r="15" spans="1:28" ht="20.25" customHeight="1" x14ac:dyDescent="0.2">
      <c r="B15" s="154"/>
      <c r="C15" s="161"/>
      <c r="D15" s="162"/>
      <c r="E15" s="162"/>
      <c r="F15" s="162"/>
      <c r="G15" s="162"/>
      <c r="H15" s="162"/>
      <c r="I15" s="162"/>
      <c r="J15" s="162"/>
      <c r="K15" s="164"/>
      <c r="L15" s="162"/>
      <c r="M15" s="162"/>
      <c r="N15" s="162"/>
      <c r="AB15" s="163"/>
    </row>
    <row r="16" spans="1:28" ht="20.25" customHeight="1" x14ac:dyDescent="0.2">
      <c r="B16" s="165" t="s">
        <v>147</v>
      </c>
      <c r="C16" s="166">
        <v>129505.04300000001</v>
      </c>
      <c r="D16" s="167">
        <v>58058.620999999999</v>
      </c>
      <c r="E16" s="167">
        <v>806.16600000000005</v>
      </c>
      <c r="F16" s="167">
        <v>225.06899999999999</v>
      </c>
      <c r="G16" s="167">
        <v>170.892</v>
      </c>
      <c r="H16" s="167">
        <v>31.446000000000002</v>
      </c>
      <c r="I16" s="167">
        <v>3397.6419999999998</v>
      </c>
      <c r="J16" s="167">
        <v>24.367000000000001</v>
      </c>
      <c r="K16" s="308">
        <v>0</v>
      </c>
      <c r="L16" s="167">
        <v>206.697</v>
      </c>
      <c r="M16" s="167">
        <v>247.64500000000001</v>
      </c>
      <c r="N16" s="167">
        <v>12712.512000000001</v>
      </c>
      <c r="AB16" s="163"/>
    </row>
    <row r="17" spans="2:28" ht="20.25" customHeight="1" x14ac:dyDescent="0.2">
      <c r="B17" s="165" t="s">
        <v>148</v>
      </c>
      <c r="C17" s="166">
        <v>23173.203000000001</v>
      </c>
      <c r="D17" s="167">
        <v>7727.8109999999997</v>
      </c>
      <c r="E17" s="167">
        <v>226.869</v>
      </c>
      <c r="F17" s="167">
        <v>28.923999999999999</v>
      </c>
      <c r="G17" s="167">
        <v>21.957999999999998</v>
      </c>
      <c r="H17" s="167">
        <v>4.0369999999999999</v>
      </c>
      <c r="I17" s="167">
        <v>460.19099999999997</v>
      </c>
      <c r="J17" s="167">
        <v>5.8890000000000002</v>
      </c>
      <c r="K17" s="308">
        <v>0</v>
      </c>
      <c r="L17" s="167">
        <v>42.816000000000003</v>
      </c>
      <c r="M17" s="167">
        <v>23.61</v>
      </c>
      <c r="N17" s="167">
        <v>5915.1350000000002</v>
      </c>
      <c r="AB17" s="163"/>
    </row>
    <row r="18" spans="2:28" ht="20.25" customHeight="1" x14ac:dyDescent="0.2">
      <c r="B18" s="165" t="s">
        <v>149</v>
      </c>
      <c r="C18" s="166">
        <v>32553.234999999993</v>
      </c>
      <c r="D18" s="167">
        <v>6957.6629999999996</v>
      </c>
      <c r="E18" s="167">
        <v>237.47200000000001</v>
      </c>
      <c r="F18" s="167">
        <v>37.167999999999999</v>
      </c>
      <c r="G18" s="167">
        <v>28.2</v>
      </c>
      <c r="H18" s="167">
        <v>5.1719999999999997</v>
      </c>
      <c r="I18" s="167">
        <v>488.14299999999997</v>
      </c>
      <c r="J18" s="168">
        <v>28.510999999999999</v>
      </c>
      <c r="K18" s="308">
        <v>0</v>
      </c>
      <c r="L18" s="167">
        <v>72.590999999999994</v>
      </c>
      <c r="M18" s="167">
        <v>38.988999999999997</v>
      </c>
      <c r="N18" s="167">
        <v>7744.8909999999996</v>
      </c>
      <c r="AB18" s="163"/>
    </row>
    <row r="19" spans="2:28" ht="20.25" customHeight="1" x14ac:dyDescent="0.2">
      <c r="B19" s="165" t="s">
        <v>150</v>
      </c>
      <c r="C19" s="166">
        <v>11775.397999999997</v>
      </c>
      <c r="D19" s="167">
        <v>3473.971</v>
      </c>
      <c r="E19" s="167">
        <v>142.232</v>
      </c>
      <c r="F19" s="167">
        <v>13.756</v>
      </c>
      <c r="G19" s="167">
        <v>10.446</v>
      </c>
      <c r="H19" s="167">
        <v>1.923</v>
      </c>
      <c r="I19" s="167">
        <v>254.23099999999999</v>
      </c>
      <c r="J19" s="308">
        <v>0</v>
      </c>
      <c r="K19" s="308">
        <v>0</v>
      </c>
      <c r="L19" s="167">
        <v>24.245000000000001</v>
      </c>
      <c r="M19" s="167">
        <v>9.5500000000000007</v>
      </c>
      <c r="N19" s="167">
        <v>3363.4589999999998</v>
      </c>
      <c r="AB19" s="163"/>
    </row>
    <row r="20" spans="2:28" ht="20.25" customHeight="1" x14ac:dyDescent="0.2">
      <c r="B20" s="165" t="s">
        <v>151</v>
      </c>
      <c r="C20" s="161">
        <v>13627.765999999998</v>
      </c>
      <c r="D20" s="162">
        <v>3382.66</v>
      </c>
      <c r="E20" s="162">
        <v>90.11</v>
      </c>
      <c r="F20" s="162">
        <v>10.981</v>
      </c>
      <c r="G20" s="162">
        <v>8.3420000000000005</v>
      </c>
      <c r="H20" s="162">
        <v>1.538</v>
      </c>
      <c r="I20" s="162">
        <v>249.99700000000001</v>
      </c>
      <c r="J20" s="308">
        <v>0</v>
      </c>
      <c r="K20" s="308">
        <v>0</v>
      </c>
      <c r="L20" s="162">
        <v>28.134</v>
      </c>
      <c r="M20" s="162">
        <v>7.82</v>
      </c>
      <c r="N20" s="162">
        <v>3758.8270000000002</v>
      </c>
      <c r="AB20" s="163"/>
    </row>
    <row r="21" spans="2:28" ht="20.25" customHeight="1" x14ac:dyDescent="0.2">
      <c r="B21" s="165" t="s">
        <v>152</v>
      </c>
      <c r="C21" s="161">
        <v>47629.421000000017</v>
      </c>
      <c r="D21" s="162">
        <v>8114.0429999999997</v>
      </c>
      <c r="E21" s="162">
        <v>374.99200000000002</v>
      </c>
      <c r="F21" s="162">
        <v>34.829000000000001</v>
      </c>
      <c r="G21" s="162">
        <v>26.436</v>
      </c>
      <c r="H21" s="162">
        <v>4.859</v>
      </c>
      <c r="I21" s="162">
        <v>699.43499999999995</v>
      </c>
      <c r="J21" s="164">
        <v>2.1429999999999998</v>
      </c>
      <c r="K21" s="308">
        <v>0</v>
      </c>
      <c r="L21" s="162">
        <v>113.486</v>
      </c>
      <c r="M21" s="162">
        <v>28.501999999999999</v>
      </c>
      <c r="N21" s="162">
        <v>16116.047</v>
      </c>
      <c r="AB21" s="163"/>
    </row>
    <row r="22" spans="2:28" ht="20.25" customHeight="1" x14ac:dyDescent="0.2">
      <c r="B22" s="165" t="s">
        <v>153</v>
      </c>
      <c r="C22" s="166">
        <v>23153.070999999996</v>
      </c>
      <c r="D22" s="167">
        <v>3281.5709999999999</v>
      </c>
      <c r="E22" s="167">
        <v>101.104</v>
      </c>
      <c r="F22" s="167">
        <v>13.66</v>
      </c>
      <c r="G22" s="167">
        <v>10.37</v>
      </c>
      <c r="H22" s="167">
        <v>1.907</v>
      </c>
      <c r="I22" s="167">
        <v>304.12400000000002</v>
      </c>
      <c r="J22" s="308">
        <v>0</v>
      </c>
      <c r="K22" s="308">
        <v>0</v>
      </c>
      <c r="L22" s="167">
        <v>29.126000000000001</v>
      </c>
      <c r="M22" s="167">
        <v>8.8859999999999992</v>
      </c>
      <c r="N22" s="167">
        <v>6300.5519999999997</v>
      </c>
      <c r="AB22" s="163"/>
    </row>
    <row r="23" spans="2:28" ht="20.25" customHeight="1" x14ac:dyDescent="0.2">
      <c r="B23" s="169" t="s">
        <v>230</v>
      </c>
      <c r="C23" s="166">
        <v>33471.909</v>
      </c>
      <c r="D23" s="167">
        <v>6665.5020000000004</v>
      </c>
      <c r="E23" s="167">
        <v>265.20800000000003</v>
      </c>
      <c r="F23" s="167">
        <v>31.791</v>
      </c>
      <c r="G23" s="167">
        <v>24.114999999999998</v>
      </c>
      <c r="H23" s="167">
        <v>4.4210000000000003</v>
      </c>
      <c r="I23" s="167">
        <v>502.16300000000001</v>
      </c>
      <c r="J23" s="168">
        <v>48.161999999999999</v>
      </c>
      <c r="K23" s="308">
        <v>0</v>
      </c>
      <c r="L23" s="167">
        <v>79.960999999999999</v>
      </c>
      <c r="M23" s="167">
        <v>33.847000000000001</v>
      </c>
      <c r="N23" s="167">
        <v>10700.56</v>
      </c>
      <c r="AB23" s="163"/>
    </row>
    <row r="24" spans="2:28" ht="20.25" customHeight="1" x14ac:dyDescent="0.2">
      <c r="B24" s="165" t="s">
        <v>251</v>
      </c>
      <c r="C24" s="166">
        <v>15263.674000000001</v>
      </c>
      <c r="D24" s="167">
        <v>5394.3059999999996</v>
      </c>
      <c r="E24" s="167">
        <v>122.714</v>
      </c>
      <c r="F24" s="167">
        <v>27.701000000000001</v>
      </c>
      <c r="G24" s="167">
        <v>21.044</v>
      </c>
      <c r="H24" s="167">
        <v>3.8809999999999998</v>
      </c>
      <c r="I24" s="167">
        <v>364.755</v>
      </c>
      <c r="J24" s="168">
        <v>7.6929999999999996</v>
      </c>
      <c r="K24" s="308">
        <v>0</v>
      </c>
      <c r="L24" s="167">
        <v>37.404000000000003</v>
      </c>
      <c r="M24" s="167">
        <v>51.494</v>
      </c>
      <c r="N24" s="167">
        <v>3328.4920000000002</v>
      </c>
      <c r="AB24" s="163"/>
    </row>
    <row r="25" spans="2:28" ht="20.25" customHeight="1" x14ac:dyDescent="0.2">
      <c r="B25" s="165"/>
      <c r="C25" s="159"/>
      <c r="D25" s="167"/>
      <c r="AB25" s="163"/>
    </row>
    <row r="26" spans="2:28" ht="20.25" customHeight="1" x14ac:dyDescent="0.2">
      <c r="B26" s="165" t="s">
        <v>229</v>
      </c>
      <c r="C26" s="159">
        <v>7958.3269999999993</v>
      </c>
      <c r="D26" s="167">
        <v>857.34699999999998</v>
      </c>
      <c r="E26" s="167">
        <v>76.12</v>
      </c>
      <c r="F26" s="167">
        <v>4.4509999999999996</v>
      </c>
      <c r="G26" s="167">
        <v>3.3740000000000001</v>
      </c>
      <c r="H26" s="167">
        <v>0.61599999999999999</v>
      </c>
      <c r="I26" s="167">
        <v>83.191000000000003</v>
      </c>
      <c r="J26" s="102">
        <v>35.665999999999997</v>
      </c>
      <c r="K26" s="308">
        <v>0</v>
      </c>
      <c r="L26" s="167">
        <v>22.62</v>
      </c>
      <c r="M26" s="167">
        <v>2.367</v>
      </c>
      <c r="N26" s="167">
        <v>4014.694</v>
      </c>
      <c r="AB26" s="163"/>
    </row>
    <row r="27" spans="2:28" ht="20.25" customHeight="1" x14ac:dyDescent="0.2">
      <c r="B27" s="165"/>
      <c r="C27" s="159"/>
      <c r="D27" s="167"/>
      <c r="AB27" s="163"/>
    </row>
    <row r="28" spans="2:28" ht="20.25" customHeight="1" x14ac:dyDescent="0.2">
      <c r="B28" s="165" t="s">
        <v>542</v>
      </c>
      <c r="C28" s="166">
        <v>11703.449999999999</v>
      </c>
      <c r="D28" s="162">
        <v>2080.2730000000001</v>
      </c>
      <c r="E28" s="167">
        <v>107.67</v>
      </c>
      <c r="F28" s="167">
        <v>7.7089999999999996</v>
      </c>
      <c r="G28" s="167">
        <v>5.8449999999999998</v>
      </c>
      <c r="H28" s="167">
        <v>1.07</v>
      </c>
      <c r="I28" s="167">
        <v>148.011</v>
      </c>
      <c r="J28" s="168">
        <v>8.0389999999999997</v>
      </c>
      <c r="K28" s="308">
        <v>0</v>
      </c>
      <c r="L28" s="167">
        <v>33.534999999999997</v>
      </c>
      <c r="M28" s="167">
        <v>6.5620000000000003</v>
      </c>
      <c r="N28" s="167">
        <v>3849.808</v>
      </c>
      <c r="AB28" s="163"/>
    </row>
    <row r="29" spans="2:28" ht="20.25" customHeight="1" x14ac:dyDescent="0.2">
      <c r="B29" s="165" t="s">
        <v>154</v>
      </c>
      <c r="C29" s="159">
        <v>3329.9859999999999</v>
      </c>
      <c r="D29" s="167">
        <v>434.87799999999999</v>
      </c>
      <c r="E29" s="167">
        <v>25.931000000000001</v>
      </c>
      <c r="F29" s="167">
        <v>2.3650000000000002</v>
      </c>
      <c r="G29" s="167">
        <v>1.792</v>
      </c>
      <c r="H29" s="167">
        <v>0.32700000000000001</v>
      </c>
      <c r="I29" s="167">
        <v>34.667000000000002</v>
      </c>
      <c r="J29" s="308">
        <v>0</v>
      </c>
      <c r="K29" s="308">
        <v>0</v>
      </c>
      <c r="L29" s="167">
        <v>7.7850000000000001</v>
      </c>
      <c r="M29" s="167">
        <v>0.91400000000000003</v>
      </c>
      <c r="N29" s="167">
        <v>1703.046</v>
      </c>
      <c r="AB29" s="163"/>
    </row>
    <row r="30" spans="2:28" ht="20.25" customHeight="1" x14ac:dyDescent="0.2">
      <c r="B30" s="165" t="s">
        <v>155</v>
      </c>
      <c r="C30" s="166">
        <v>3581.6629999999996</v>
      </c>
      <c r="D30" s="167">
        <v>372.13499999999999</v>
      </c>
      <c r="E30" s="162">
        <v>31.82</v>
      </c>
      <c r="F30" s="162">
        <v>2.012</v>
      </c>
      <c r="G30" s="162">
        <v>1.524</v>
      </c>
      <c r="H30" s="162">
        <v>0.27800000000000002</v>
      </c>
      <c r="I30" s="162">
        <v>44.847000000000001</v>
      </c>
      <c r="J30" s="168">
        <v>3.2690000000000001</v>
      </c>
      <c r="K30" s="308">
        <v>0</v>
      </c>
      <c r="L30" s="162">
        <v>9.827</v>
      </c>
      <c r="M30" s="162">
        <v>0.18</v>
      </c>
      <c r="N30" s="162">
        <v>1870.828</v>
      </c>
      <c r="AB30" s="163"/>
    </row>
    <row r="31" spans="2:28" ht="20.25" customHeight="1" x14ac:dyDescent="0.2">
      <c r="B31" s="165"/>
      <c r="C31" s="159"/>
      <c r="D31" s="167"/>
      <c r="AB31" s="163"/>
    </row>
    <row r="32" spans="2:28" ht="20.25" customHeight="1" x14ac:dyDescent="0.2">
      <c r="B32" s="165" t="s">
        <v>156</v>
      </c>
      <c r="C32" s="166">
        <v>5524.302999999999</v>
      </c>
      <c r="D32" s="162">
        <v>1169.374</v>
      </c>
      <c r="E32" s="167">
        <v>44.463000000000001</v>
      </c>
      <c r="F32" s="167">
        <v>5.3220000000000001</v>
      </c>
      <c r="G32" s="167">
        <v>4.0369999999999999</v>
      </c>
      <c r="H32" s="167">
        <v>0.74</v>
      </c>
      <c r="I32" s="167">
        <v>115.739</v>
      </c>
      <c r="J32" s="308">
        <v>0</v>
      </c>
      <c r="K32" s="308">
        <v>0</v>
      </c>
      <c r="L32" s="167">
        <v>13.574</v>
      </c>
      <c r="M32" s="167">
        <v>3.76</v>
      </c>
      <c r="N32" s="167">
        <v>2214.145</v>
      </c>
      <c r="AB32" s="163"/>
    </row>
    <row r="33" spans="2:28" ht="20.25" customHeight="1" x14ac:dyDescent="0.2">
      <c r="B33" s="165" t="s">
        <v>157</v>
      </c>
      <c r="C33" s="161">
        <v>4684.6460000000006</v>
      </c>
      <c r="D33" s="167">
        <v>768.71199999999999</v>
      </c>
      <c r="E33" s="167">
        <v>39.72</v>
      </c>
      <c r="F33" s="167">
        <v>2.7149999999999999</v>
      </c>
      <c r="G33" s="167">
        <v>2.0619999999999998</v>
      </c>
      <c r="H33" s="167">
        <v>0.38</v>
      </c>
      <c r="I33" s="167">
        <v>54.759</v>
      </c>
      <c r="J33" s="308">
        <v>0</v>
      </c>
      <c r="K33" s="308">
        <v>0</v>
      </c>
      <c r="L33" s="167">
        <v>12.065</v>
      </c>
      <c r="M33" s="167">
        <v>3.165</v>
      </c>
      <c r="N33" s="167">
        <v>1886.8789999999999</v>
      </c>
      <c r="AB33" s="163"/>
    </row>
    <row r="34" spans="2:28" ht="20.25" customHeight="1" x14ac:dyDescent="0.2">
      <c r="B34" s="165" t="s">
        <v>231</v>
      </c>
      <c r="C34" s="159">
        <v>17936.516999999996</v>
      </c>
      <c r="D34" s="162">
        <v>2895.7310000000002</v>
      </c>
      <c r="E34" s="167">
        <v>175.87700000000001</v>
      </c>
      <c r="F34" s="167">
        <v>11.432</v>
      </c>
      <c r="G34" s="167">
        <v>8.68</v>
      </c>
      <c r="H34" s="167">
        <v>1.597</v>
      </c>
      <c r="I34" s="167">
        <v>220.886</v>
      </c>
      <c r="J34" s="102">
        <v>37.97</v>
      </c>
      <c r="K34" s="308">
        <v>0</v>
      </c>
      <c r="L34" s="167">
        <v>53.621000000000002</v>
      </c>
      <c r="M34" s="167">
        <v>10.292</v>
      </c>
      <c r="N34" s="167">
        <v>7055.3950000000004</v>
      </c>
      <c r="AB34" s="163"/>
    </row>
    <row r="35" spans="2:28" ht="20.25" customHeight="1" x14ac:dyDescent="0.2">
      <c r="B35" s="165"/>
      <c r="C35" s="159"/>
      <c r="D35" s="162"/>
      <c r="AB35" s="163"/>
    </row>
    <row r="36" spans="2:28" ht="20.25" customHeight="1" x14ac:dyDescent="0.2">
      <c r="B36" s="165" t="s">
        <v>158</v>
      </c>
      <c r="C36" s="166">
        <v>3861.5329999999999</v>
      </c>
      <c r="D36" s="167">
        <v>640.88699999999994</v>
      </c>
      <c r="E36" s="162">
        <v>22.882000000000001</v>
      </c>
      <c r="F36" s="162">
        <v>3.9089999999999998</v>
      </c>
      <c r="G36" s="162">
        <v>2.9670000000000001</v>
      </c>
      <c r="H36" s="162">
        <v>0.54600000000000004</v>
      </c>
      <c r="I36" s="162">
        <v>57.463999999999999</v>
      </c>
      <c r="J36" s="308">
        <v>0</v>
      </c>
      <c r="K36" s="308">
        <v>0</v>
      </c>
      <c r="L36" s="162">
        <v>6.9390000000000001</v>
      </c>
      <c r="M36" s="162">
        <v>2.8660000000000001</v>
      </c>
      <c r="N36" s="162">
        <v>1536.2349999999999</v>
      </c>
      <c r="AB36" s="163"/>
    </row>
    <row r="37" spans="2:28" ht="20.25" customHeight="1" x14ac:dyDescent="0.2">
      <c r="B37" s="165" t="s">
        <v>159</v>
      </c>
      <c r="C37" s="166">
        <v>3799.4109999999991</v>
      </c>
      <c r="D37" s="167">
        <v>735.25699999999995</v>
      </c>
      <c r="E37" s="167">
        <v>43.530999999999999</v>
      </c>
      <c r="F37" s="167">
        <v>3.355</v>
      </c>
      <c r="G37" s="167">
        <v>2.5449999999999999</v>
      </c>
      <c r="H37" s="167">
        <v>0.46700000000000003</v>
      </c>
      <c r="I37" s="167">
        <v>48.994999999999997</v>
      </c>
      <c r="J37" s="308">
        <v>0</v>
      </c>
      <c r="K37" s="308">
        <v>0</v>
      </c>
      <c r="L37" s="167">
        <v>13.103999999999999</v>
      </c>
      <c r="M37" s="167">
        <v>4.0369999999999999</v>
      </c>
      <c r="N37" s="167">
        <v>1761.9929999999999</v>
      </c>
      <c r="AB37" s="163"/>
    </row>
    <row r="38" spans="2:28" ht="20.25" customHeight="1" x14ac:dyDescent="0.2">
      <c r="B38" s="170" t="s">
        <v>160</v>
      </c>
      <c r="C38" s="166">
        <v>3901.8770000000004</v>
      </c>
      <c r="D38" s="167">
        <v>952.46400000000006</v>
      </c>
      <c r="E38" s="162">
        <v>29.199000000000002</v>
      </c>
      <c r="F38" s="162">
        <v>2.6</v>
      </c>
      <c r="G38" s="162">
        <v>1.972</v>
      </c>
      <c r="H38" s="162">
        <v>0.36099999999999999</v>
      </c>
      <c r="I38" s="162">
        <v>53.255000000000003</v>
      </c>
      <c r="J38" s="308">
        <v>0</v>
      </c>
      <c r="K38" s="308">
        <v>0</v>
      </c>
      <c r="L38" s="162">
        <v>8.8190000000000008</v>
      </c>
      <c r="M38" s="162">
        <v>1.7150000000000001</v>
      </c>
      <c r="N38" s="162">
        <v>1464.0809999999999</v>
      </c>
      <c r="AB38" s="163"/>
    </row>
    <row r="39" spans="2:28" ht="20.25" customHeight="1" x14ac:dyDescent="0.2">
      <c r="B39" s="170" t="s">
        <v>169</v>
      </c>
      <c r="C39" s="159">
        <v>5916.13</v>
      </c>
      <c r="D39" s="167">
        <v>910.96699999999998</v>
      </c>
      <c r="E39" s="162">
        <v>65.585999999999999</v>
      </c>
      <c r="F39" s="162">
        <v>3.2669999999999999</v>
      </c>
      <c r="G39" s="162">
        <v>2.476</v>
      </c>
      <c r="H39" s="162">
        <v>0.45200000000000001</v>
      </c>
      <c r="I39" s="162">
        <v>64.302000000000007</v>
      </c>
      <c r="J39" s="102">
        <v>31.878</v>
      </c>
      <c r="K39" s="308">
        <v>0</v>
      </c>
      <c r="L39" s="162">
        <v>19.913</v>
      </c>
      <c r="M39" s="162">
        <v>3.1819999999999999</v>
      </c>
      <c r="N39" s="162">
        <v>2196.6860000000001</v>
      </c>
      <c r="AB39" s="163"/>
    </row>
    <row r="40" spans="2:28" ht="20.25" customHeight="1" x14ac:dyDescent="0.2">
      <c r="B40" s="170" t="s">
        <v>161</v>
      </c>
      <c r="C40" s="161">
        <v>11139.868000000002</v>
      </c>
      <c r="D40" s="167">
        <v>1466.57</v>
      </c>
      <c r="E40" s="167">
        <v>88.635999999999996</v>
      </c>
      <c r="F40" s="167">
        <v>6.1079999999999997</v>
      </c>
      <c r="G40" s="167">
        <v>4.6340000000000003</v>
      </c>
      <c r="H40" s="167">
        <v>0.85</v>
      </c>
      <c r="I40" s="167">
        <v>114.593</v>
      </c>
      <c r="J40" s="308">
        <v>0</v>
      </c>
      <c r="K40" s="308">
        <v>0</v>
      </c>
      <c r="L40" s="167">
        <v>26.861000000000001</v>
      </c>
      <c r="M40" s="167">
        <v>4.8659999999999997</v>
      </c>
      <c r="N40" s="167">
        <v>4222.6220000000003</v>
      </c>
      <c r="AB40" s="163"/>
    </row>
    <row r="41" spans="2:28" ht="20.25" customHeight="1" x14ac:dyDescent="0.2">
      <c r="B41" s="170" t="s">
        <v>232</v>
      </c>
      <c r="C41" s="166">
        <v>11658.099999999999</v>
      </c>
      <c r="D41" s="167">
        <v>1110.0309999999999</v>
      </c>
      <c r="E41" s="167">
        <v>102.08</v>
      </c>
      <c r="F41" s="167">
        <v>4.1900000000000004</v>
      </c>
      <c r="G41" s="167">
        <v>3.1749999999999998</v>
      </c>
      <c r="H41" s="167">
        <v>0.57899999999999996</v>
      </c>
      <c r="I41" s="167">
        <v>80.933999999999997</v>
      </c>
      <c r="J41" s="98">
        <v>12.803000000000001</v>
      </c>
      <c r="K41" s="308">
        <v>0</v>
      </c>
      <c r="L41" s="167">
        <v>31.094999999999999</v>
      </c>
      <c r="M41" s="167">
        <v>3.331</v>
      </c>
      <c r="N41" s="167">
        <v>5429.1220000000003</v>
      </c>
      <c r="AB41" s="163"/>
    </row>
    <row r="42" spans="2:28" ht="20.25" customHeight="1" x14ac:dyDescent="0.2">
      <c r="B42" s="170"/>
      <c r="C42" s="159"/>
      <c r="D42" s="167"/>
      <c r="AB42" s="163"/>
    </row>
    <row r="43" spans="2:28" ht="20.25" customHeight="1" x14ac:dyDescent="0.2">
      <c r="B43" s="170" t="s">
        <v>162</v>
      </c>
      <c r="C43" s="161">
        <v>12562.830000000004</v>
      </c>
      <c r="D43" s="167">
        <v>3133.634</v>
      </c>
      <c r="E43" s="167">
        <v>109.325</v>
      </c>
      <c r="F43" s="167">
        <v>8.9529999999999994</v>
      </c>
      <c r="G43" s="167">
        <v>6.798</v>
      </c>
      <c r="H43" s="167">
        <v>1.2509999999999999</v>
      </c>
      <c r="I43" s="167">
        <v>207.19</v>
      </c>
      <c r="J43" s="164">
        <v>13.788</v>
      </c>
      <c r="K43" s="308">
        <v>0</v>
      </c>
      <c r="L43" s="167">
        <v>31.923999999999999</v>
      </c>
      <c r="M43" s="167">
        <v>8.35</v>
      </c>
      <c r="N43" s="167">
        <v>3858.5160000000001</v>
      </c>
      <c r="AB43" s="163"/>
    </row>
    <row r="44" spans="2:28" ht="20.25" customHeight="1" x14ac:dyDescent="0.2">
      <c r="B44" s="170" t="s">
        <v>163</v>
      </c>
      <c r="C44" s="161">
        <v>6237.8739999999998</v>
      </c>
      <c r="D44" s="162">
        <v>1466.867</v>
      </c>
      <c r="E44" s="167">
        <v>62.286999999999999</v>
      </c>
      <c r="F44" s="167">
        <v>6.4960000000000004</v>
      </c>
      <c r="G44" s="167">
        <v>4.9370000000000003</v>
      </c>
      <c r="H44" s="167">
        <v>0.91300000000000003</v>
      </c>
      <c r="I44" s="167">
        <v>115.437</v>
      </c>
      <c r="J44" s="164">
        <v>31.352</v>
      </c>
      <c r="K44" s="308">
        <v>0</v>
      </c>
      <c r="L44" s="167">
        <v>18.805</v>
      </c>
      <c r="M44" s="167">
        <v>9.6240000000000006</v>
      </c>
      <c r="N44" s="167">
        <v>1811.8119999999999</v>
      </c>
      <c r="AB44" s="163"/>
    </row>
    <row r="45" spans="2:28" ht="20.25" customHeight="1" x14ac:dyDescent="0.2">
      <c r="B45" s="170" t="s">
        <v>164</v>
      </c>
      <c r="C45" s="166">
        <v>4005.7569999999996</v>
      </c>
      <c r="D45" s="162">
        <v>394.83800000000002</v>
      </c>
      <c r="E45" s="167">
        <v>28.283000000000001</v>
      </c>
      <c r="F45" s="167">
        <v>1.4510000000000001</v>
      </c>
      <c r="G45" s="167">
        <v>1.101</v>
      </c>
      <c r="H45" s="167">
        <v>0.20300000000000001</v>
      </c>
      <c r="I45" s="167">
        <v>36.631</v>
      </c>
      <c r="J45" s="308">
        <v>0</v>
      </c>
      <c r="K45" s="308">
        <v>0</v>
      </c>
      <c r="L45" s="167">
        <v>8.5220000000000002</v>
      </c>
      <c r="M45" s="167">
        <v>0.61099999999999999</v>
      </c>
      <c r="N45" s="167">
        <v>2076.7269999999999</v>
      </c>
      <c r="AB45" s="163"/>
    </row>
    <row r="46" spans="2:28" ht="20.25" customHeight="1" x14ac:dyDescent="0.2">
      <c r="B46" s="170"/>
      <c r="C46" s="159"/>
      <c r="D46" s="162"/>
      <c r="AB46" s="163"/>
    </row>
    <row r="47" spans="2:28" ht="20.25" customHeight="1" x14ac:dyDescent="0.2">
      <c r="B47" s="170" t="s">
        <v>543</v>
      </c>
      <c r="C47" s="166">
        <v>8330.66</v>
      </c>
      <c r="D47" s="167">
        <v>1515.0940000000001</v>
      </c>
      <c r="E47" s="167">
        <v>66.775999999999996</v>
      </c>
      <c r="F47" s="167">
        <v>6.3129999999999997</v>
      </c>
      <c r="G47" s="167">
        <v>4.7889999999999997</v>
      </c>
      <c r="H47" s="167">
        <v>0.878</v>
      </c>
      <c r="I47" s="167">
        <v>144.26300000000001</v>
      </c>
      <c r="J47" s="98">
        <v>16.472999999999999</v>
      </c>
      <c r="K47" s="308">
        <v>0</v>
      </c>
      <c r="L47" s="167">
        <v>20.233000000000001</v>
      </c>
      <c r="M47" s="167">
        <v>3.5059999999999998</v>
      </c>
      <c r="N47" s="167">
        <v>3082.4290000000001</v>
      </c>
      <c r="AB47" s="163"/>
    </row>
    <row r="48" spans="2:28" ht="20.25" customHeight="1" x14ac:dyDescent="0.2">
      <c r="B48" s="170" t="s">
        <v>166</v>
      </c>
      <c r="C48" s="159">
        <v>2100.3380000000002</v>
      </c>
      <c r="D48" s="167">
        <v>245.37700000000001</v>
      </c>
      <c r="E48" s="167">
        <v>10.968</v>
      </c>
      <c r="F48" s="167">
        <v>1.27</v>
      </c>
      <c r="G48" s="167">
        <v>0.96299999999999997</v>
      </c>
      <c r="H48" s="167">
        <v>0.17599999999999999</v>
      </c>
      <c r="I48" s="167">
        <v>23.593</v>
      </c>
      <c r="J48" s="308">
        <v>0</v>
      </c>
      <c r="K48" s="308">
        <v>0</v>
      </c>
      <c r="L48" s="167">
        <v>3.343</v>
      </c>
      <c r="M48" s="167">
        <v>0.71</v>
      </c>
      <c r="N48" s="167">
        <v>1021.874</v>
      </c>
      <c r="AB48" s="163"/>
    </row>
    <row r="49" spans="1:28" ht="20.25" customHeight="1" x14ac:dyDescent="0.2">
      <c r="B49" s="170" t="s">
        <v>167</v>
      </c>
      <c r="C49" s="166">
        <v>4289.3870000000006</v>
      </c>
      <c r="D49" s="171">
        <v>191.36799999999999</v>
      </c>
      <c r="E49" s="167">
        <v>38.012</v>
      </c>
      <c r="F49" s="167">
        <v>0.96399999999999997</v>
      </c>
      <c r="G49" s="167">
        <v>0.73099999999999998</v>
      </c>
      <c r="H49" s="167">
        <v>0.13300000000000001</v>
      </c>
      <c r="I49" s="167">
        <v>25.113</v>
      </c>
      <c r="J49" s="308">
        <v>0</v>
      </c>
      <c r="K49" s="308">
        <v>0</v>
      </c>
      <c r="L49" s="167">
        <v>11.414999999999999</v>
      </c>
      <c r="M49" s="167">
        <v>0.34200000000000003</v>
      </c>
      <c r="N49" s="167">
        <v>1982.1189999999999</v>
      </c>
      <c r="AB49" s="163"/>
    </row>
    <row r="50" spans="1:28" ht="20.25" customHeight="1" x14ac:dyDescent="0.2">
      <c r="B50" s="170" t="s">
        <v>168</v>
      </c>
      <c r="C50" s="166">
        <v>1162.1960000000001</v>
      </c>
      <c r="D50" s="171">
        <v>68.08</v>
      </c>
      <c r="E50" s="162">
        <v>7.8710000000000004</v>
      </c>
      <c r="F50" s="162">
        <v>0.187</v>
      </c>
      <c r="G50" s="162">
        <v>0.14299999999999999</v>
      </c>
      <c r="H50" s="162">
        <v>2.5999999999999999E-2</v>
      </c>
      <c r="I50" s="162">
        <v>4.4349999999999996</v>
      </c>
      <c r="J50" s="308">
        <v>0</v>
      </c>
      <c r="K50" s="308">
        <v>0</v>
      </c>
      <c r="L50" s="162">
        <v>2.3969999999999998</v>
      </c>
      <c r="M50" s="308">
        <v>0</v>
      </c>
      <c r="N50" s="162">
        <v>706.06500000000005</v>
      </c>
      <c r="AB50" s="163"/>
    </row>
    <row r="51" spans="1:28" ht="20.25" customHeight="1" x14ac:dyDescent="0.2">
      <c r="B51" s="165" t="s">
        <v>165</v>
      </c>
      <c r="C51" s="166">
        <v>10355.897000000001</v>
      </c>
      <c r="D51" s="171">
        <v>1469.165</v>
      </c>
      <c r="E51" s="162">
        <v>62.204000000000001</v>
      </c>
      <c r="F51" s="162">
        <v>6.8010000000000002</v>
      </c>
      <c r="G51" s="162">
        <v>5.1589999999999998</v>
      </c>
      <c r="H51" s="162">
        <v>0.94599999999999995</v>
      </c>
      <c r="I51" s="162">
        <v>149.28800000000001</v>
      </c>
      <c r="J51" s="308">
        <v>0</v>
      </c>
      <c r="K51" s="308">
        <v>0</v>
      </c>
      <c r="L51" s="162">
        <v>18.79</v>
      </c>
      <c r="M51" s="162">
        <v>4.95</v>
      </c>
      <c r="N51" s="162">
        <v>4480.0640000000003</v>
      </c>
      <c r="AB51" s="163"/>
    </row>
    <row r="52" spans="1:28" ht="20.25" customHeight="1" thickBot="1" x14ac:dyDescent="0.2">
      <c r="B52" s="340"/>
      <c r="C52" s="172"/>
      <c r="D52" s="148"/>
      <c r="E52" s="148"/>
      <c r="F52" s="148"/>
      <c r="G52" s="103"/>
      <c r="H52" s="103"/>
      <c r="I52" s="148"/>
      <c r="J52" s="148"/>
      <c r="K52" s="148"/>
      <c r="L52" s="148"/>
      <c r="M52" s="148"/>
      <c r="N52" s="148"/>
      <c r="O52" s="111"/>
      <c r="P52" s="111"/>
    </row>
    <row r="53" spans="1:28" ht="20.25" customHeight="1" x14ac:dyDescent="0.2">
      <c r="C53" s="384" t="s">
        <v>104</v>
      </c>
      <c r="D53" s="384"/>
    </row>
    <row r="54" spans="1:28" ht="20.25" customHeight="1" x14ac:dyDescent="0.2">
      <c r="A54" s="146"/>
      <c r="C54" s="111"/>
    </row>
    <row r="55" spans="1:28" ht="20.25" customHeight="1" x14ac:dyDescent="0.15">
      <c r="C55" s="111"/>
    </row>
    <row r="56" spans="1:28" ht="20.25" customHeight="1" x14ac:dyDescent="0.15">
      <c r="C56" s="111"/>
    </row>
    <row r="57" spans="1:28" ht="20.25" customHeight="1" x14ac:dyDescent="0.15">
      <c r="C57" s="111"/>
    </row>
    <row r="58" spans="1:28" ht="20.25" customHeight="1" x14ac:dyDescent="0.15">
      <c r="Q58" s="111"/>
    </row>
    <row r="59" spans="1:28" ht="20.25" customHeight="1" x14ac:dyDescent="0.15">
      <c r="Q59" s="111"/>
    </row>
    <row r="60" spans="1:28" ht="20.25" customHeight="1" x14ac:dyDescent="0.15">
      <c r="Q60" s="111"/>
    </row>
    <row r="61" spans="1:28" ht="20.25" customHeight="1" x14ac:dyDescent="0.15">
      <c r="Q61" s="111"/>
    </row>
    <row r="62" spans="1:28" ht="20.25" customHeight="1" x14ac:dyDescent="0.15">
      <c r="Q62" s="111"/>
    </row>
  </sheetData>
  <mergeCells count="2">
    <mergeCell ref="C53:D53"/>
    <mergeCell ref="B6:N6"/>
  </mergeCells>
  <phoneticPr fontId="2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001</vt:lpstr>
      <vt:lpstr>002A</vt:lpstr>
      <vt:lpstr>002BC</vt:lpstr>
      <vt:lpstr>003-004</vt:lpstr>
      <vt:lpstr>005</vt:lpstr>
      <vt:lpstr>006AB</vt:lpstr>
      <vt:lpstr>006C-O07</vt:lpstr>
      <vt:lpstr>008</vt:lpstr>
      <vt:lpstr>009A</vt:lpstr>
      <vt:lpstr>009A続き</vt:lpstr>
      <vt:lpstr>009B</vt:lpstr>
      <vt:lpstr>009B続き</vt:lpstr>
      <vt:lpstr>010AB</vt:lpstr>
      <vt:lpstr>010CD</vt:lpstr>
      <vt:lpstr>011ＡＢ</vt:lpstr>
      <vt:lpstr>'001'!Print_Area</vt:lpstr>
      <vt:lpstr>'002A'!Print_Area</vt:lpstr>
      <vt:lpstr>'002BC'!Print_Area</vt:lpstr>
      <vt:lpstr>'003-004'!Print_Area</vt:lpstr>
      <vt:lpstr>'005'!Print_Area</vt:lpstr>
      <vt:lpstr>'006AB'!Print_Area</vt:lpstr>
      <vt:lpstr>'006C-O07'!Print_Area</vt:lpstr>
      <vt:lpstr>'008'!Print_Area</vt:lpstr>
      <vt:lpstr>'009A'!Print_Area</vt:lpstr>
      <vt:lpstr>'009A続き'!Print_Area</vt:lpstr>
      <vt:lpstr>'009B'!Print_Area</vt:lpstr>
      <vt:lpstr>'009B続き'!Print_Area</vt:lpstr>
      <vt:lpstr>'010AB'!Print_Area</vt:lpstr>
      <vt:lpstr>'010CD'!Print_Area</vt:lpstr>
      <vt:lpstr>'011ＡＢ'!Print_Area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2015-02-02T02:20:29Z</cp:lastPrinted>
  <dcterms:created xsi:type="dcterms:W3CDTF">2006-04-24T05:17:06Z</dcterms:created>
  <dcterms:modified xsi:type="dcterms:W3CDTF">2015-02-02T02:21:04Z</dcterms:modified>
</cp:coreProperties>
</file>