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11700" windowHeight="8775" tabRatio="706" activeTab="5"/>
  </bookViews>
  <sheets>
    <sheet name="k01-k03" sheetId="1" r:id="rId1"/>
    <sheet name="k04-k05" sheetId="37" r:id="rId2"/>
    <sheet name="k06" sheetId="45" r:id="rId3"/>
    <sheet name="k06続き" sheetId="46" r:id="rId4"/>
    <sheet name="k07A" sheetId="50" r:id="rId5"/>
    <sheet name="k07B" sheetId="52" r:id="rId6"/>
    <sheet name="ｋ08A" sheetId="51" r:id="rId7"/>
    <sheet name="k08B" sheetId="53" r:id="rId8"/>
  </sheets>
  <definedNames>
    <definedName name="_xlnm.Print_Area" localSheetId="0">'k01-k03'!$B$6:$H$62</definedName>
    <definedName name="_xlnm.Print_Area" localSheetId="1">'k04-k05'!$B$6:$I$75</definedName>
    <definedName name="_xlnm.Print_Area" localSheetId="2">'k06'!$B$6:$J$53</definedName>
    <definedName name="_xlnm.Print_Area" localSheetId="3">k06続き!$B$6:$J$53</definedName>
    <definedName name="_xlnm.Print_Area" localSheetId="4">k07A!$B$6:$J$42</definedName>
    <definedName name="_xlnm.Print_Area" localSheetId="5">k07B!$B$6:$H$45</definedName>
    <definedName name="_xlnm.Print_Area" localSheetId="6">ｋ08A!$B$6:$J$53</definedName>
    <definedName name="_xlnm.Print_Area" localSheetId="7">k08B!$B$6:$H$57</definedName>
  </definedNames>
  <calcPr calcId="145621"/>
</workbook>
</file>

<file path=xl/calcChain.xml><?xml version="1.0" encoding="utf-8"?>
<calcChain xmlns="http://schemas.openxmlformats.org/spreadsheetml/2006/main">
  <c r="E50" i="45" l="1"/>
  <c r="D50" i="45"/>
  <c r="E39" i="45"/>
  <c r="D39" i="45"/>
  <c r="E31" i="45"/>
  <c r="D31" i="45"/>
  <c r="C13" i="45" l="1"/>
  <c r="D13" i="45"/>
  <c r="E13" i="45"/>
  <c r="F13" i="45"/>
  <c r="G13" i="45"/>
  <c r="H13" i="45"/>
  <c r="I13" i="45"/>
  <c r="J13" i="45"/>
  <c r="H39" i="1"/>
  <c r="G39" i="1"/>
  <c r="F26" i="1"/>
  <c r="F23" i="1"/>
  <c r="C13" i="46" l="1"/>
  <c r="D13" i="46"/>
  <c r="E13" i="46"/>
  <c r="F13" i="46"/>
  <c r="G13" i="46"/>
  <c r="I13" i="46"/>
  <c r="J13" i="46"/>
</calcChain>
</file>

<file path=xl/sharedStrings.xml><?xml version="1.0" encoding="utf-8"?>
<sst xmlns="http://schemas.openxmlformats.org/spreadsheetml/2006/main" count="780" uniqueCount="269">
  <si>
    <t>県内計</t>
  </si>
  <si>
    <t>[水力]</t>
  </si>
  <si>
    <t>[火力]</t>
  </si>
  <si>
    <t xml:space="preserve">  発電所数</t>
  </si>
  <si>
    <t xml:space="preserve"> 用途別</t>
  </si>
  <si>
    <t>電気事業用計</t>
  </si>
  <si>
    <t>　電灯需要</t>
  </si>
  <si>
    <t>　電力需要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</si>
  <si>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</si>
  <si>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</si>
  <si>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</si>
  <si>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</si>
  <si>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</si>
  <si>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</si>
  <si>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</si>
  <si>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</si>
  <si>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</si>
  <si>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</si>
  <si>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</si>
  <si>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</si>
  <si>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</si>
  <si>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</si>
  <si>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</si>
  <si>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ｍ</t>
  </si>
  <si>
    <t>世帯</t>
  </si>
  <si>
    <t xml:space="preserve"> 大阪ガス（株）</t>
  </si>
  <si>
    <t xml:space="preserve">      新宮ガス（株）</t>
  </si>
  <si>
    <t>新宮市</t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</si>
  <si>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</si>
  <si>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</si>
  <si>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</si>
  <si>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</si>
  <si>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</si>
  <si>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</si>
  <si>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</si>
  <si>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 xml:space="preserve"> 自家消費量</t>
  </si>
  <si>
    <t>大阪ガス（株）</t>
  </si>
  <si>
    <t>新宮ガス（株）</t>
  </si>
  <si>
    <t>事業数</t>
  </si>
  <si>
    <t xml:space="preserve"> 給水人口</t>
  </si>
  <si>
    <t xml:space="preserve"> 管路延長</t>
  </si>
  <si>
    <t xml:space="preserve"> 有収水量</t>
  </si>
  <si>
    <t xml:space="preserve"> 事業数</t>
  </si>
  <si>
    <t>人</t>
  </si>
  <si>
    <t>千ｍ</t>
  </si>
  <si>
    <t xml:space="preserve">  注）</t>
  </si>
  <si>
    <t>給水人口</t>
  </si>
  <si>
    <t>％</t>
  </si>
  <si>
    <r>
      <t xml:space="preserve"> 発電電力量</t>
    </r>
    <r>
      <rPr>
        <sz val="14"/>
        <rFont val="ＭＳ 明朝"/>
        <family val="1"/>
        <charset val="128"/>
      </rPr>
      <t>（百万kwh)</t>
    </r>
    <rPh sb="7" eb="9">
      <t>ヒャクマン</t>
    </rPh>
    <phoneticPr fontId="2"/>
  </si>
  <si>
    <t>Ｋ-02 電灯及び電力需要（一般電気事業者）</t>
    <rPh sb="14" eb="16">
      <t>イッパン</t>
    </rPh>
    <rPh sb="16" eb="18">
      <t>デンキ</t>
    </rPh>
    <rPh sb="18" eb="21">
      <t>ジギョウシャ</t>
    </rPh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</si>
  <si>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</si>
  <si>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</si>
  <si>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</si>
  <si>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</si>
  <si>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</si>
  <si>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</si>
  <si>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</si>
  <si>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</si>
  <si>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</si>
  <si>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</si>
  <si>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</si>
  <si>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</si>
  <si>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</si>
  <si>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</si>
  <si>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</si>
  <si>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</si>
  <si>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</si>
  <si>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みなべ町</t>
    <rPh sb="4" eb="5">
      <t>マチ</t>
    </rPh>
    <phoneticPr fontId="2"/>
  </si>
  <si>
    <t>　日高川町</t>
    <rPh sb="1" eb="3">
      <t>ヒダカ</t>
    </rPh>
    <rPh sb="3" eb="4">
      <t>ガワ</t>
    </rPh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</si>
  <si>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</si>
  <si>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</si>
  <si>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</si>
  <si>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</si>
  <si>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</si>
  <si>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</si>
  <si>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</si>
  <si>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</si>
  <si>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　紀美野町</t>
    <rPh sb="1" eb="3">
      <t>ノリミ</t>
    </rPh>
    <rPh sb="3" eb="5">
      <t>ノマチ</t>
    </rPh>
    <phoneticPr fontId="2"/>
  </si>
  <si>
    <t>　有田川町</t>
    <rPh sb="1" eb="3">
      <t>アリダ</t>
    </rPh>
    <rPh sb="3" eb="4">
      <t>ガワ</t>
    </rPh>
    <rPh sb="4" eb="5">
      <t>チョウ</t>
    </rPh>
    <phoneticPr fontId="2"/>
  </si>
  <si>
    <t>岩出市</t>
    <rPh sb="2" eb="3">
      <t>シ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</si>
  <si>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</si>
  <si>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>給水量</t>
    <rPh sb="0" eb="1">
      <t>キュウ</t>
    </rPh>
    <phoneticPr fontId="2"/>
  </si>
  <si>
    <t>年間総</t>
    <rPh sb="2" eb="3">
      <t>ソウ</t>
    </rPh>
    <phoneticPr fontId="2"/>
  </si>
  <si>
    <t>箇所数</t>
    <rPh sb="0" eb="1">
      <t>コ</t>
    </rPh>
    <rPh sb="1" eb="2">
      <t>ショ</t>
    </rPh>
    <rPh sb="2" eb="3">
      <t>スウ</t>
    </rPh>
    <phoneticPr fontId="2"/>
  </si>
  <si>
    <t xml:space="preserve"> 単位：百万kwh</t>
    <phoneticPr fontId="2"/>
  </si>
  <si>
    <t xml:space="preserve"> 平成19年度</t>
  </si>
  <si>
    <t xml:space="preserve"> 平成20年度</t>
  </si>
  <si>
    <t xml:space="preserve"> 平成21年度</t>
  </si>
  <si>
    <t>資料：電気事業連合会「電気事業便覧」</t>
    <rPh sb="3" eb="5">
      <t>デンキ</t>
    </rPh>
    <rPh sb="5" eb="7">
      <t>ジギョウ</t>
    </rPh>
    <rPh sb="7" eb="9">
      <t>レンゴウ</t>
    </rPh>
    <rPh sb="9" eb="10">
      <t>カイ</t>
    </rPh>
    <phoneticPr fontId="2"/>
  </si>
  <si>
    <t xml:space="preserve"> 平成22年度</t>
  </si>
  <si>
    <t xml:space="preserve"> 平成23年度</t>
    <phoneticPr fontId="2"/>
  </si>
  <si>
    <t>平成22年度(2010年度）</t>
    <rPh sb="0" eb="2">
      <t>ヘイセイ</t>
    </rPh>
    <rPh sb="4" eb="6">
      <t>ネンド</t>
    </rPh>
    <rPh sb="11" eb="13">
      <t>ネンド</t>
    </rPh>
    <phoneticPr fontId="3"/>
  </si>
  <si>
    <t>県内ｶﾞｽ管</t>
    <phoneticPr fontId="2"/>
  </si>
  <si>
    <t xml:space="preserve"> 平成22年度</t>
    <phoneticPr fontId="2"/>
  </si>
  <si>
    <t>　　</t>
  </si>
  <si>
    <t>事業所数</t>
  </si>
  <si>
    <t>海   水</t>
  </si>
  <si>
    <t>上水道</t>
  </si>
  <si>
    <t>回収水</t>
  </si>
  <si>
    <t>　飲料・たばこ・飼料</t>
    <rPh sb="8" eb="10">
      <t>シリョウ</t>
    </rPh>
    <phoneticPr fontId="3"/>
  </si>
  <si>
    <t>　繊維工業</t>
    <rPh sb="3" eb="5">
      <t>コウギョウ</t>
    </rPh>
    <phoneticPr fontId="3"/>
  </si>
  <si>
    <t>　木材・木製品</t>
    <rPh sb="4" eb="7">
      <t>モクセイヒン</t>
    </rPh>
    <phoneticPr fontId="2"/>
  </si>
  <si>
    <t>　家具・装備品</t>
    <rPh sb="4" eb="7">
      <t>ソウビヒン</t>
    </rPh>
    <phoneticPr fontId="2"/>
  </si>
  <si>
    <t>　パルプ・紙・紙加工品</t>
    <rPh sb="5" eb="6">
      <t>カミ</t>
    </rPh>
    <rPh sb="7" eb="8">
      <t>カミ</t>
    </rPh>
    <rPh sb="8" eb="11">
      <t>カコウヒン</t>
    </rPh>
    <phoneticPr fontId="2"/>
  </si>
  <si>
    <t>　化学工業</t>
    <rPh sb="3" eb="5">
      <t>コウギョウ</t>
    </rPh>
    <phoneticPr fontId="3"/>
  </si>
  <si>
    <t>　石油製品・石炭製品</t>
    <rPh sb="3" eb="5">
      <t>セイヒン</t>
    </rPh>
    <rPh sb="6" eb="8">
      <t>セキタン</t>
    </rPh>
    <rPh sb="8" eb="10">
      <t>セイヒン</t>
    </rPh>
    <phoneticPr fontId="2"/>
  </si>
  <si>
    <t>　皮革・同製品・毛皮</t>
    <rPh sb="1" eb="2">
      <t>ヒ</t>
    </rPh>
    <rPh sb="2" eb="3">
      <t>カワ</t>
    </rPh>
    <rPh sb="4" eb="7">
      <t>ドウセイヒン</t>
    </rPh>
    <rPh sb="8" eb="10">
      <t>ケガワ</t>
    </rPh>
    <phoneticPr fontId="2"/>
  </si>
  <si>
    <t>　窯業・土石製品</t>
    <rPh sb="1" eb="2">
      <t>カマ</t>
    </rPh>
    <rPh sb="2" eb="3">
      <t>ギョウ</t>
    </rPh>
    <rPh sb="4" eb="6">
      <t>ドセキ</t>
    </rPh>
    <rPh sb="6" eb="8">
      <t>セイヒン</t>
    </rPh>
    <phoneticPr fontId="2"/>
  </si>
  <si>
    <t>　はん用機械器具</t>
    <rPh sb="3" eb="4">
      <t>ヨウ</t>
    </rPh>
    <rPh sb="4" eb="6">
      <t>キカイ</t>
    </rPh>
    <rPh sb="6" eb="8">
      <t>キグ</t>
    </rPh>
    <phoneticPr fontId="2"/>
  </si>
  <si>
    <t>　生産用機械器具</t>
    <rPh sb="1" eb="4">
      <t>セイサンヨウ</t>
    </rPh>
    <rPh sb="6" eb="8">
      <t>キグ</t>
    </rPh>
    <phoneticPr fontId="2"/>
  </si>
  <si>
    <t>　業務用機械器具</t>
    <rPh sb="1" eb="4">
      <t>ギョウムヨウ</t>
    </rPh>
    <rPh sb="6" eb="8">
      <t>キグ</t>
    </rPh>
    <phoneticPr fontId="2"/>
  </si>
  <si>
    <t>　電子・デバイス・電子回路</t>
    <rPh sb="1" eb="3">
      <t>デンシ</t>
    </rPh>
    <rPh sb="9" eb="11">
      <t>デンシ</t>
    </rPh>
    <rPh sb="11" eb="13">
      <t>カイロ</t>
    </rPh>
    <phoneticPr fontId="3"/>
  </si>
  <si>
    <t>　電気機械器具</t>
    <rPh sb="1" eb="3">
      <t>デンキ</t>
    </rPh>
    <rPh sb="3" eb="5">
      <t>キカイ</t>
    </rPh>
    <rPh sb="5" eb="7">
      <t>キグ</t>
    </rPh>
    <phoneticPr fontId="2"/>
  </si>
  <si>
    <t>　情報通信機械器具</t>
    <rPh sb="1" eb="5">
      <t>ジョウホウツウシン</t>
    </rPh>
    <rPh sb="5" eb="7">
      <t>キカイ</t>
    </rPh>
    <rPh sb="7" eb="9">
      <t>キグ</t>
    </rPh>
    <phoneticPr fontId="2"/>
  </si>
  <si>
    <t>　輸送用機械器具</t>
    <rPh sb="3" eb="4">
      <t>ヨウ</t>
    </rPh>
    <rPh sb="6" eb="8">
      <t>キグ</t>
    </rPh>
    <phoneticPr fontId="2"/>
  </si>
  <si>
    <t>資料：県調査統計課「和歌山県の工業」</t>
    <rPh sb="4" eb="6">
      <t>チョウサ</t>
    </rPh>
    <phoneticPr fontId="2"/>
  </si>
  <si>
    <t>淡水計</t>
  </si>
  <si>
    <t>製品処理</t>
    <rPh sb="0" eb="2">
      <t>セイヒン</t>
    </rPh>
    <rPh sb="2" eb="4">
      <t>ショリ</t>
    </rPh>
    <phoneticPr fontId="2"/>
  </si>
  <si>
    <t>冷却用水</t>
    <rPh sb="0" eb="2">
      <t>レイキャク</t>
    </rPh>
    <rPh sb="2" eb="4">
      <t>ヨウスイ</t>
    </rPh>
    <phoneticPr fontId="3"/>
  </si>
  <si>
    <t>原料用水</t>
    <phoneticPr fontId="2"/>
  </si>
  <si>
    <t>洗浄用</t>
    <rPh sb="0" eb="3">
      <t>センジョウヨウ</t>
    </rPh>
    <phoneticPr fontId="2"/>
  </si>
  <si>
    <t>温調用水</t>
  </si>
  <si>
    <t>その他</t>
    <phoneticPr fontId="2"/>
  </si>
  <si>
    <t xml:space="preserve"> </t>
  </si>
  <si>
    <t>　紀美野町</t>
    <rPh sb="1" eb="2">
      <t>キ</t>
    </rPh>
    <rPh sb="2" eb="3">
      <t>ミ</t>
    </rPh>
    <rPh sb="3" eb="4">
      <t>ノ</t>
    </rPh>
    <rPh sb="4" eb="5">
      <t>マチ</t>
    </rPh>
    <phoneticPr fontId="2"/>
  </si>
  <si>
    <t xml:space="preserve">  有田川町</t>
    <rPh sb="2" eb="4">
      <t>アリダ</t>
    </rPh>
    <rPh sb="4" eb="5">
      <t>カワ</t>
    </rPh>
    <rPh sb="5" eb="6">
      <t>マチ</t>
    </rPh>
    <phoneticPr fontId="2"/>
  </si>
  <si>
    <t>資料：県調査統計課 「和歌山県の工業」</t>
    <phoneticPr fontId="2"/>
  </si>
  <si>
    <t>ボイラー</t>
    <phoneticPr fontId="2"/>
  </si>
  <si>
    <t>冷却用水</t>
    <rPh sb="0" eb="2">
      <t>レイキャク</t>
    </rPh>
    <rPh sb="2" eb="4">
      <t>ヨウスイ</t>
    </rPh>
    <phoneticPr fontId="6"/>
  </si>
  <si>
    <t>原料用水</t>
  </si>
  <si>
    <t>温調用水</t>
    <phoneticPr fontId="2"/>
  </si>
  <si>
    <t>　</t>
    <phoneticPr fontId="6"/>
  </si>
  <si>
    <t>淡水計</t>
    <phoneticPr fontId="2"/>
  </si>
  <si>
    <t>Ｋ-04 一般ガス事業ガス生産量及び普及状況</t>
    <phoneticPr fontId="2"/>
  </si>
  <si>
    <t>Ｋ-05 一般ガス事業ガス販売量</t>
    <phoneticPr fontId="2"/>
  </si>
  <si>
    <t xml:space="preserve"> 平成24年度</t>
  </si>
  <si>
    <t xml:space="preserve"> 平成23年度</t>
  </si>
  <si>
    <t>平成23年度(2011年度）</t>
    <rPh sb="0" eb="2">
      <t>ヘイセイ</t>
    </rPh>
    <rPh sb="4" eb="6">
      <t>ネンド</t>
    </rPh>
    <rPh sb="11" eb="13">
      <t>ネンド</t>
    </rPh>
    <phoneticPr fontId="2"/>
  </si>
  <si>
    <t>平成24年度(2012年度）</t>
    <rPh sb="0" eb="2">
      <t>ヘイセイ</t>
    </rPh>
    <rPh sb="4" eb="6">
      <t>ネンド</t>
    </rPh>
    <rPh sb="11" eb="13">
      <t>ネンド</t>
    </rPh>
    <phoneticPr fontId="2"/>
  </si>
  <si>
    <t>平成23年度(2011年度）</t>
    <rPh sb="0" eb="2">
      <t>ヘイセイ</t>
    </rPh>
    <rPh sb="4" eb="6">
      <t>ネンド</t>
    </rPh>
    <rPh sb="11" eb="13">
      <t>ネンド</t>
    </rPh>
    <phoneticPr fontId="3"/>
  </si>
  <si>
    <t>平成24年度(2012年度）</t>
    <rPh sb="0" eb="2">
      <t>ヘイセイ</t>
    </rPh>
    <rPh sb="4" eb="6">
      <t>ネンド</t>
    </rPh>
    <rPh sb="11" eb="13">
      <t>ネンド</t>
    </rPh>
    <phoneticPr fontId="3"/>
  </si>
  <si>
    <t>資料：県食品・生活衛生課「水道統計調査」</t>
    <rPh sb="4" eb="6">
      <t>ショクヒン</t>
    </rPh>
    <rPh sb="7" eb="9">
      <t>セイカツ</t>
    </rPh>
    <rPh sb="9" eb="11">
      <t>エイセイ</t>
    </rPh>
    <rPh sb="11" eb="12">
      <t>カ</t>
    </rPh>
    <rPh sb="13" eb="15">
      <t>スイドウ</t>
    </rPh>
    <rPh sb="15" eb="17">
      <t>トウケイ</t>
    </rPh>
    <rPh sb="17" eb="19">
      <t>チョウサ</t>
    </rPh>
    <phoneticPr fontId="6"/>
  </si>
  <si>
    <t xml:space="preserve">   計画</t>
    <phoneticPr fontId="2"/>
  </si>
  <si>
    <t xml:space="preserve">  現在</t>
    <phoneticPr fontId="2"/>
  </si>
  <si>
    <t>年間総</t>
    <phoneticPr fontId="2"/>
  </si>
  <si>
    <t xml:space="preserve">  年間総</t>
    <phoneticPr fontId="2"/>
  </si>
  <si>
    <t xml:space="preserve">  計画</t>
    <phoneticPr fontId="2"/>
  </si>
  <si>
    <t>給水人口</t>
    <phoneticPr fontId="2"/>
  </si>
  <si>
    <t>給水人口</t>
    <phoneticPr fontId="2"/>
  </si>
  <si>
    <t xml:space="preserve">  確認時</t>
    <phoneticPr fontId="2"/>
  </si>
  <si>
    <t xml:space="preserve">  現在</t>
    <phoneticPr fontId="2"/>
  </si>
  <si>
    <t>普及率</t>
    <phoneticPr fontId="6"/>
  </si>
  <si>
    <t xml:space="preserve"> 現在</t>
    <phoneticPr fontId="2"/>
  </si>
  <si>
    <t>給水量</t>
    <phoneticPr fontId="2"/>
  </si>
  <si>
    <t>給水人口</t>
    <phoneticPr fontId="2"/>
  </si>
  <si>
    <t>給水人口</t>
    <phoneticPr fontId="2"/>
  </si>
  <si>
    <t>簡易水道</t>
    <phoneticPr fontId="2"/>
  </si>
  <si>
    <t>専用水道（自己水源のみ）</t>
    <phoneticPr fontId="2"/>
  </si>
  <si>
    <t>（年度末現在）　　　　　　</t>
    <rPh sb="1" eb="4">
      <t>ネンドマツ</t>
    </rPh>
    <rPh sb="4" eb="6">
      <t>ゲンザイ</t>
    </rPh>
    <phoneticPr fontId="2"/>
  </si>
  <si>
    <t>世帯数</t>
    <phoneticPr fontId="2"/>
  </si>
  <si>
    <t>世帯数</t>
    <phoneticPr fontId="2"/>
  </si>
  <si>
    <t xml:space="preserve">      新宮ガス(株)</t>
    <phoneticPr fontId="2"/>
  </si>
  <si>
    <t>飲料水供給施設</t>
    <phoneticPr fontId="2"/>
  </si>
  <si>
    <t>注)広川町は湯浅町から、印南町はみなべ町から、古座川町は串本町から給水。</t>
    <rPh sb="2" eb="5">
      <t>ヒロカワチョウ</t>
    </rPh>
    <rPh sb="28" eb="30">
      <t>クシモト</t>
    </rPh>
    <phoneticPr fontId="6"/>
  </si>
  <si>
    <t xml:space="preserve">  上水道    （注</t>
    <rPh sb="10" eb="11">
      <t>チュウ</t>
    </rPh>
    <phoneticPr fontId="2"/>
  </si>
  <si>
    <t>Ｂ．用途別１日当たりの工業用水量</t>
    <phoneticPr fontId="2"/>
  </si>
  <si>
    <t>用水</t>
    <rPh sb="0" eb="2">
      <t>ヨウスイ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</si>
  <si>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</si>
  <si>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注）従業者30人以上の製造業事業所における１日当たりの工業用水量（年間総使用水量／操業日数）</t>
    <rPh sb="0" eb="1">
      <t>チュウ</t>
    </rPh>
    <rPh sb="35" eb="36">
      <t>ソウ</t>
    </rPh>
    <phoneticPr fontId="2"/>
  </si>
  <si>
    <t>用水</t>
    <phoneticPr fontId="2"/>
  </si>
  <si>
    <t>引継ぎメモ：平成24年は、工業統計調査において実施したため、用途別用水量も再び調査項目となっている。</t>
    <rPh sb="0" eb="2">
      <t>ヒキツ</t>
    </rPh>
    <rPh sb="6" eb="8">
      <t>ヘイセイ</t>
    </rPh>
    <rPh sb="10" eb="11">
      <t>ネン</t>
    </rPh>
    <rPh sb="13" eb="15">
      <t>コウギョウ</t>
    </rPh>
    <rPh sb="15" eb="17">
      <t>トウケイ</t>
    </rPh>
    <rPh sb="17" eb="19">
      <t>チョウサ</t>
    </rPh>
    <rPh sb="23" eb="25">
      <t>ジッシ</t>
    </rPh>
    <rPh sb="30" eb="33">
      <t>ヨウトベツ</t>
    </rPh>
    <rPh sb="33" eb="36">
      <t>ヨウスイリョウ</t>
    </rPh>
    <rPh sb="37" eb="38">
      <t>フタタ</t>
    </rPh>
    <rPh sb="39" eb="41">
      <t>チョウサ</t>
    </rPh>
    <rPh sb="41" eb="43">
      <t>コウモク</t>
    </rPh>
    <phoneticPr fontId="2"/>
  </si>
  <si>
    <t>淡水計</t>
    <phoneticPr fontId="2"/>
  </si>
  <si>
    <t>工　業</t>
    <phoneticPr fontId="2"/>
  </si>
  <si>
    <t>用水道</t>
    <phoneticPr fontId="2"/>
  </si>
  <si>
    <t>井戸水</t>
    <phoneticPr fontId="2"/>
  </si>
  <si>
    <t>その他</t>
    <phoneticPr fontId="2"/>
  </si>
  <si>
    <t>…</t>
    <phoneticPr fontId="2"/>
  </si>
  <si>
    <t xml:space="preserve">     Ｋ-08 市町村別工業用水量</t>
    <phoneticPr fontId="2"/>
  </si>
  <si>
    <t>Ａ．水源別１日当たりの工業用水量</t>
    <phoneticPr fontId="2"/>
  </si>
  <si>
    <t>事業所数</t>
    <phoneticPr fontId="2"/>
  </si>
  <si>
    <t>淡水計</t>
    <phoneticPr fontId="2"/>
  </si>
  <si>
    <t>工　業</t>
    <phoneticPr fontId="2"/>
  </si>
  <si>
    <t>海   水</t>
    <phoneticPr fontId="6"/>
  </si>
  <si>
    <t>用水道</t>
    <phoneticPr fontId="2"/>
  </si>
  <si>
    <t>上水道</t>
    <phoneticPr fontId="2"/>
  </si>
  <si>
    <t>井戸水</t>
    <phoneticPr fontId="2"/>
  </si>
  <si>
    <t>その他</t>
    <phoneticPr fontId="2"/>
  </si>
  <si>
    <t>回収水</t>
    <phoneticPr fontId="2"/>
  </si>
  <si>
    <t>注）上水道、簡易水道、専用水道現在給水人口／行政区域内人口</t>
    <rPh sb="0" eb="1">
      <t>チュウ</t>
    </rPh>
    <rPh sb="2" eb="5">
      <t>ジョウスイドウ</t>
    </rPh>
    <rPh sb="6" eb="8">
      <t>カンイ</t>
    </rPh>
    <rPh sb="8" eb="10">
      <t>スイドウ</t>
    </rPh>
    <rPh sb="11" eb="13">
      <t>センヨウ</t>
    </rPh>
    <rPh sb="13" eb="15">
      <t>スイドウ</t>
    </rPh>
    <rPh sb="15" eb="17">
      <t>ゲンザイ</t>
    </rPh>
    <rPh sb="17" eb="19">
      <t>キュウスイ</t>
    </rPh>
    <rPh sb="19" eb="21">
      <t>ジンコウ</t>
    </rPh>
    <rPh sb="22" eb="24">
      <t>ギョウセイ</t>
    </rPh>
    <rPh sb="24" eb="27">
      <t>クイキナイ</t>
    </rPh>
    <rPh sb="27" eb="29">
      <t>ジンコウ</t>
    </rPh>
    <phoneticPr fontId="2"/>
  </si>
  <si>
    <t>Ｋ-06 市町村別上水道等の現況</t>
    <phoneticPr fontId="2"/>
  </si>
  <si>
    <t>平成23年度末</t>
    <rPh sb="0" eb="2">
      <t>ヘイセイ</t>
    </rPh>
    <rPh sb="4" eb="6">
      <t>ネンド</t>
    </rPh>
    <rPh sb="6" eb="7">
      <t>マツ</t>
    </rPh>
    <phoneticPr fontId="2"/>
  </si>
  <si>
    <t>Ｋ-01 発電所数及び発電電力量 (一般電気事業者）</t>
    <phoneticPr fontId="2"/>
  </si>
  <si>
    <t>平成 2年度(1990年度)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</si>
  <si>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 7年度(1995年度)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</si>
  <si>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平成12年度(2000年度)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</si>
  <si>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平成17年度(2005年度)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</si>
  <si>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平成18年度(2006年度)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</si>
  <si>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平成19年度(2007年度)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</si>
  <si>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平成20年度(2008年度)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</si>
  <si>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平成21年度(2009年度)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</si>
  <si>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平成22年度(2010年度)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</si>
  <si>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平成23年度(2011年度)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</si>
  <si>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平成24年度(2012年度)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</si>
  <si>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 xml:space="preserve"> 単位：千㎥</t>
    <phoneticPr fontId="2"/>
  </si>
  <si>
    <t>千㎥</t>
    <phoneticPr fontId="2"/>
  </si>
  <si>
    <t>資料：大阪ガス(株)リビング事業部</t>
    <rPh sb="8" eb="9">
      <t>カブ</t>
    </rPh>
    <rPh sb="14" eb="17">
      <t>ジギョウブ</t>
    </rPh>
    <phoneticPr fontId="2"/>
  </si>
  <si>
    <t>（年度末）</t>
    <rPh sb="1" eb="4">
      <t>ネンドマツ</t>
    </rPh>
    <phoneticPr fontId="2"/>
  </si>
  <si>
    <t xml:space="preserve">    　　　　単位:㎥／日</t>
    <phoneticPr fontId="2"/>
  </si>
  <si>
    <t xml:space="preserve"> Ｋ-07 産業中分類別１日当たり工業用水量</t>
    <phoneticPr fontId="2"/>
  </si>
  <si>
    <t>Ａ．水源別１日当たりの工業用水量</t>
    <phoneticPr fontId="2"/>
  </si>
  <si>
    <t>単位:㎥／日</t>
    <phoneticPr fontId="2"/>
  </si>
  <si>
    <t>Ｋ-03 使用電力量（電灯）</t>
    <rPh sb="11" eb="13">
      <t>デントウ</t>
    </rPh>
    <phoneticPr fontId="2"/>
  </si>
  <si>
    <t>資料：関西電力（株）和歌山支店</t>
    <rPh sb="8" eb="9">
      <t>カブ</t>
    </rPh>
    <phoneticPr fontId="2"/>
  </si>
  <si>
    <t>Ｋ-06 市町村別上水道等の現況－続き－</t>
    <phoneticPr fontId="2"/>
  </si>
  <si>
    <t>　その他の製造</t>
    <rPh sb="5" eb="7">
      <t>セイゾウ</t>
    </rPh>
    <phoneticPr fontId="3"/>
  </si>
  <si>
    <t>　印刷・同関連業</t>
    <rPh sb="4" eb="5">
      <t>ドウ</t>
    </rPh>
    <rPh sb="5" eb="7">
      <t>カンレン</t>
    </rPh>
    <rPh sb="7" eb="8">
      <t>ギョウ</t>
    </rPh>
    <phoneticPr fontId="3"/>
  </si>
  <si>
    <t>Ｋ　エネルギー・水</t>
    <phoneticPr fontId="2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</si>
  <si>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</si>
  <si>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 xml:space="preserve"> 平成25年度</t>
    <phoneticPr fontId="2"/>
  </si>
  <si>
    <t xml:space="preserve"> 平成24年度</t>
    <phoneticPr fontId="2"/>
  </si>
  <si>
    <t>平成25年度(2013年度）</t>
    <rPh sb="0" eb="2">
      <t>ヘイセイ</t>
    </rPh>
    <rPh sb="4" eb="6">
      <t>ネンド</t>
    </rPh>
    <rPh sb="11" eb="13">
      <t>ネンド</t>
    </rPh>
    <phoneticPr fontId="2"/>
  </si>
  <si>
    <t>2013年 4月</t>
    <rPh sb="4" eb="5">
      <t>ガツ</t>
    </rPh>
    <phoneticPr fontId="2"/>
  </si>
  <si>
    <t>2013年 5月</t>
    <rPh sb="4" eb="5">
      <t>ガツ</t>
    </rPh>
    <phoneticPr fontId="2"/>
  </si>
  <si>
    <t>2013年 6月</t>
    <rPh sb="4" eb="5">
      <t>ガツ</t>
    </rPh>
    <phoneticPr fontId="2"/>
  </si>
  <si>
    <t>2013年 7月</t>
    <rPh sb="4" eb="5">
      <t>ガツ</t>
    </rPh>
    <phoneticPr fontId="2"/>
  </si>
  <si>
    <t>2013年 8月</t>
    <rPh sb="4" eb="5">
      <t>ガツ</t>
    </rPh>
    <phoneticPr fontId="2"/>
  </si>
  <si>
    <t>2013年 9月</t>
    <rPh sb="4" eb="5">
      <t>ガツ</t>
    </rPh>
    <phoneticPr fontId="2"/>
  </si>
  <si>
    <t>2013年10月</t>
    <rPh sb="4" eb="5">
      <t>ガツ</t>
    </rPh>
    <phoneticPr fontId="2"/>
  </si>
  <si>
    <t>2013年11月</t>
    <rPh sb="4" eb="5">
      <t>ガツ</t>
    </rPh>
    <phoneticPr fontId="2"/>
  </si>
  <si>
    <t>2013年12月</t>
    <rPh sb="3" eb="4">
      <t>ガツ</t>
    </rPh>
    <phoneticPr fontId="2"/>
  </si>
  <si>
    <t>2014年 1月</t>
    <phoneticPr fontId="2"/>
  </si>
  <si>
    <t>2014年 2月</t>
    <phoneticPr fontId="2"/>
  </si>
  <si>
    <t>2014年 3月</t>
    <phoneticPr fontId="2"/>
  </si>
  <si>
    <t>平成25年度(2013年度）</t>
    <rPh sb="0" eb="2">
      <t>ヘイセイ</t>
    </rPh>
    <rPh sb="4" eb="6">
      <t>ネンド</t>
    </rPh>
    <rPh sb="11" eb="13">
      <t>ネンド</t>
    </rPh>
    <phoneticPr fontId="3"/>
  </si>
  <si>
    <t>2013年 4月</t>
    <rPh sb="3" eb="4">
      <t>ネン</t>
    </rPh>
    <rPh sb="6" eb="7">
      <t>ガツ</t>
    </rPh>
    <phoneticPr fontId="2"/>
  </si>
  <si>
    <t>2013年 5月</t>
    <rPh sb="3" eb="4">
      <t>ネン</t>
    </rPh>
    <rPh sb="6" eb="7">
      <t>ガツ</t>
    </rPh>
    <phoneticPr fontId="2"/>
  </si>
  <si>
    <t>2013年 6月</t>
    <rPh sb="3" eb="4">
      <t>ネン</t>
    </rPh>
    <rPh sb="6" eb="7">
      <t>ガツ</t>
    </rPh>
    <phoneticPr fontId="2"/>
  </si>
  <si>
    <t>2013年 7月</t>
    <rPh sb="3" eb="4">
      <t>ネン</t>
    </rPh>
    <rPh sb="6" eb="7">
      <t>ガツ</t>
    </rPh>
    <phoneticPr fontId="2"/>
  </si>
  <si>
    <t>2013年 8月</t>
    <rPh sb="3" eb="4">
      <t>ネン</t>
    </rPh>
    <rPh sb="6" eb="7">
      <t>ガツ</t>
    </rPh>
    <phoneticPr fontId="2"/>
  </si>
  <si>
    <t>2013年 9月</t>
    <rPh sb="3" eb="4">
      <t>ネン</t>
    </rPh>
    <rPh sb="6" eb="7">
      <t>ガツ</t>
    </rPh>
    <phoneticPr fontId="2"/>
  </si>
  <si>
    <t>2013年10月</t>
    <rPh sb="3" eb="4">
      <t>ネン</t>
    </rPh>
    <rPh sb="6" eb="7">
      <t>ガツ</t>
    </rPh>
    <phoneticPr fontId="2"/>
  </si>
  <si>
    <t>2013年11月</t>
    <rPh sb="3" eb="4">
      <t>ネン</t>
    </rPh>
    <rPh sb="6" eb="7">
      <t>ガツ</t>
    </rPh>
    <phoneticPr fontId="2"/>
  </si>
  <si>
    <t>2013年12月</t>
    <rPh sb="3" eb="4">
      <t>ネン</t>
    </rPh>
    <rPh sb="6" eb="7">
      <t>ガツ</t>
    </rPh>
    <phoneticPr fontId="2"/>
  </si>
  <si>
    <t>2014年 1月</t>
    <phoneticPr fontId="2"/>
  </si>
  <si>
    <t>平成24年度末</t>
    <rPh sb="0" eb="2">
      <t>ヘイセイ</t>
    </rPh>
    <rPh sb="4" eb="6">
      <t>ネンド</t>
    </rPh>
    <rPh sb="6" eb="7">
      <t>マツ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</si>
  <si>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</si>
  <si>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　食料品</t>
    <phoneticPr fontId="2"/>
  </si>
  <si>
    <t>-</t>
  </si>
  <si>
    <t>　プラスチック製品</t>
    <phoneticPr fontId="2"/>
  </si>
  <si>
    <t>　ゴム製品</t>
    <phoneticPr fontId="2"/>
  </si>
  <si>
    <t>x</t>
  </si>
  <si>
    <t>　鉄　鋼</t>
    <phoneticPr fontId="2"/>
  </si>
  <si>
    <t>　非鉄金属</t>
    <phoneticPr fontId="2"/>
  </si>
  <si>
    <t>　金属製品</t>
    <phoneticPr fontId="2"/>
  </si>
  <si>
    <t>　食料品</t>
    <phoneticPr fontId="2"/>
  </si>
  <si>
    <t>　プラスチック製品</t>
    <phoneticPr fontId="2"/>
  </si>
  <si>
    <t>　ゴム製品</t>
    <phoneticPr fontId="2"/>
  </si>
  <si>
    <t>　鉄　鋼</t>
    <phoneticPr fontId="2"/>
  </si>
  <si>
    <t>　非鉄金属</t>
    <phoneticPr fontId="2"/>
  </si>
  <si>
    <t>　金属製品</t>
    <phoneticPr fontId="2"/>
  </si>
  <si>
    <t>…</t>
    <phoneticPr fontId="2"/>
  </si>
  <si>
    <t>資料：県調査統計課 「和歌山県の工業」</t>
    <phoneticPr fontId="2"/>
  </si>
  <si>
    <t>使用電力量</t>
    <phoneticPr fontId="2"/>
  </si>
  <si>
    <t>注1）従業者30人以上の製造業事業所における１日当たりの工業用水量（年間総使用水量／</t>
    <rPh sb="0" eb="1">
      <t>チュウ</t>
    </rPh>
    <rPh sb="36" eb="37">
      <t>ソウ</t>
    </rPh>
    <phoneticPr fontId="2"/>
  </si>
  <si>
    <t>　　 操業日数）</t>
    <phoneticPr fontId="2"/>
  </si>
  <si>
    <t>注2）平成23年は、平成24年経済センサス-活動調査において実施したため、用途別用水</t>
    <rPh sb="0" eb="1">
      <t>チュウ</t>
    </rPh>
    <rPh sb="3" eb="5">
      <t>ヘイセイ</t>
    </rPh>
    <rPh sb="7" eb="8">
      <t>ネン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30" eb="32">
      <t>ジッシ</t>
    </rPh>
    <rPh sb="37" eb="40">
      <t>ヨウトベツ</t>
    </rPh>
    <rPh sb="40" eb="42">
      <t>ヨウスイ</t>
    </rPh>
    <phoneticPr fontId="2"/>
  </si>
  <si>
    <t>　　 量は、調査項目となっていない。</t>
    <phoneticPr fontId="2"/>
  </si>
  <si>
    <t>注1）従業者30人以上の製造業事業所における１日当たりの工業用水量（年間総使用水量</t>
    <rPh sb="0" eb="1">
      <t>チュウ</t>
    </rPh>
    <rPh sb="36" eb="37">
      <t>ソウ</t>
    </rPh>
    <phoneticPr fontId="2"/>
  </si>
  <si>
    <t>　　 ／操業日数）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</si>
</sst>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 "/>
    <numFmt numFmtId="180" formatCode="#,##0.0_);[Red]\(#,##0.0\)"/>
    <numFmt numFmtId="181" formatCode="_ * #,##0.0_ ;_ * \-#,##0.0_ ;_ * &quot;-&quot;?_ 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16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0" xfId="0" applyNumberFormat="1" applyFont="1" applyProtection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5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center"/>
    </xf>
    <xf numFmtId="176" fontId="3" fillId="0" borderId="6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right"/>
    </xf>
    <xf numFmtId="176" fontId="3" fillId="0" borderId="0" xfId="0" applyNumberFormat="1" applyFont="1" applyFill="1" applyBorder="1" applyProtection="1">
      <alignment vertical="center"/>
    </xf>
    <xf numFmtId="176" fontId="5" fillId="0" borderId="1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1" xfId="0" applyNumberFormat="1" applyFont="1" applyBorder="1" applyAlignment="1" applyProtection="1">
      <alignment horizontal="left"/>
    </xf>
    <xf numFmtId="177" fontId="3" fillId="0" borderId="3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horizontal="right"/>
    </xf>
    <xf numFmtId="176" fontId="5" fillId="0" borderId="0" xfId="0" applyNumberFormat="1" applyFont="1">
      <alignment vertical="center"/>
    </xf>
    <xf numFmtId="176" fontId="3" fillId="0" borderId="7" xfId="0" applyNumberFormat="1" applyFont="1" applyBorder="1" applyAlignment="1" applyProtection="1">
      <alignment horizontal="left"/>
    </xf>
    <xf numFmtId="176" fontId="3" fillId="0" borderId="8" xfId="0" applyNumberFormat="1" applyFont="1" applyBorder="1" applyAlignment="1" applyProtection="1">
      <alignment horizontal="left"/>
    </xf>
    <xf numFmtId="176" fontId="3" fillId="0" borderId="8" xfId="0" applyNumberFormat="1" applyFont="1" applyBorder="1" applyProtection="1">
      <alignment vertical="center"/>
      <protection locked="0"/>
    </xf>
    <xf numFmtId="176" fontId="3" fillId="0" borderId="9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1" xfId="0" applyNumberFormat="1" applyFont="1" applyBorder="1" applyProtection="1">
      <alignment vertical="center"/>
      <protection locked="0"/>
    </xf>
    <xf numFmtId="176" fontId="3" fillId="0" borderId="11" xfId="0" applyNumberFormat="1" applyFont="1" applyBorder="1" applyAlignment="1" applyProtection="1">
      <alignment horizontal="right"/>
    </xf>
    <xf numFmtId="176" fontId="3" fillId="0" borderId="11" xfId="0" applyNumberFormat="1" applyFont="1" applyBorder="1">
      <alignment vertical="center"/>
    </xf>
    <xf numFmtId="176" fontId="3" fillId="0" borderId="6" xfId="0" applyNumberFormat="1" applyFont="1" applyBorder="1" applyAlignment="1" applyProtection="1">
      <alignment horizontal="right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8" fontId="3" fillId="0" borderId="0" xfId="0" applyNumberFormat="1" applyFont="1">
      <alignment vertical="center"/>
    </xf>
    <xf numFmtId="178" fontId="3" fillId="0" borderId="2" xfId="0" applyNumberFormat="1" applyFont="1" applyBorder="1" applyAlignment="1" applyProtection="1">
      <alignment horizontal="left"/>
    </xf>
    <xf numFmtId="178" fontId="3" fillId="0" borderId="2" xfId="0" applyNumberFormat="1" applyFont="1" applyBorder="1" applyAlignment="1" applyProtection="1">
      <alignment horizontal="center"/>
    </xf>
    <xf numFmtId="178" fontId="3" fillId="0" borderId="4" xfId="0" applyNumberFormat="1" applyFont="1" applyBorder="1">
      <alignment vertical="center"/>
    </xf>
    <xf numFmtId="178" fontId="3" fillId="0" borderId="11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  <protection locked="0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7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2" borderId="3" xfId="0" applyNumberFormat="1" applyFont="1" applyFill="1" applyBorder="1" applyAlignment="1" applyProtection="1">
      <alignment horizontal="center"/>
    </xf>
    <xf numFmtId="176" fontId="3" fillId="2" borderId="0" xfId="0" applyNumberFormat="1" applyFont="1" applyFill="1" applyAlignment="1" applyProtection="1">
      <alignment horizontal="left"/>
    </xf>
    <xf numFmtId="177" fontId="3" fillId="0" borderId="13" xfId="0" applyNumberFormat="1" applyFont="1" applyBorder="1">
      <alignment vertical="center"/>
    </xf>
    <xf numFmtId="176" fontId="3" fillId="0" borderId="0" xfId="0" applyNumberFormat="1" applyFont="1" applyBorder="1" applyAlignment="1"/>
    <xf numFmtId="176" fontId="3" fillId="0" borderId="2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2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Fill="1" applyBorder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" xfId="0" applyNumberFormat="1" applyFont="1" applyFill="1" applyBorder="1">
      <alignment vertical="center"/>
    </xf>
    <xf numFmtId="177" fontId="3" fillId="0" borderId="0" xfId="0" applyNumberFormat="1" applyFont="1" applyBorder="1" applyAlignment="1" applyProtection="1">
      <alignment horizontal="left"/>
    </xf>
    <xf numFmtId="176" fontId="3" fillId="0" borderId="7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Border="1" applyAlignment="1" applyProtection="1">
      <alignment horizontal="left" shrinkToFit="1"/>
    </xf>
    <xf numFmtId="38" fontId="3" fillId="0" borderId="1" xfId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2" xfId="0" applyNumberFormat="1" applyFont="1" applyBorder="1" applyAlignment="1" applyProtection="1">
      <alignment horizontal="center"/>
    </xf>
    <xf numFmtId="177" fontId="3" fillId="0" borderId="4" xfId="0" applyNumberFormat="1" applyFont="1" applyBorder="1">
      <alignment vertic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14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center"/>
    </xf>
    <xf numFmtId="177" fontId="3" fillId="0" borderId="15" xfId="0" applyNumberFormat="1" applyFont="1" applyBorder="1" applyAlignment="1" applyProtection="1">
      <alignment horizontal="right"/>
    </xf>
    <xf numFmtId="177" fontId="3" fillId="0" borderId="0" xfId="0" applyNumberFormat="1" applyFont="1" applyBorder="1" applyAlignment="1" applyProtection="1">
      <alignment horizontal="right"/>
    </xf>
    <xf numFmtId="177" fontId="3" fillId="0" borderId="15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177" fontId="3" fillId="0" borderId="2" xfId="0" applyNumberFormat="1" applyFont="1" applyBorder="1" applyAlignment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/>
    <xf numFmtId="177" fontId="3" fillId="0" borderId="0" xfId="0" applyNumberFormat="1" applyFont="1" applyProtection="1">
      <alignment vertical="center"/>
    </xf>
    <xf numFmtId="177" fontId="3" fillId="0" borderId="7" xfId="0" applyNumberFormat="1" applyFont="1" applyBorder="1" applyAlignment="1" applyProtection="1">
      <alignment horizontal="center"/>
    </xf>
    <xf numFmtId="177" fontId="3" fillId="0" borderId="5" xfId="0" applyNumberFormat="1" applyFont="1" applyBorder="1">
      <alignment vertical="center"/>
    </xf>
    <xf numFmtId="176" fontId="5" fillId="0" borderId="1" xfId="0" applyNumberFormat="1" applyFont="1" applyBorder="1" applyAlignment="1" applyProtection="1">
      <alignment horizontal="left"/>
    </xf>
    <xf numFmtId="176" fontId="3" fillId="0" borderId="15" xfId="0" applyNumberFormat="1" applyFont="1" applyBorder="1">
      <alignment vertical="center"/>
    </xf>
    <xf numFmtId="177" fontId="3" fillId="0" borderId="15" xfId="0" applyNumberFormat="1" applyFont="1" applyBorder="1" applyAlignment="1" applyProtection="1">
      <alignment horizontal="right"/>
      <protection locked="0"/>
    </xf>
    <xf numFmtId="177" fontId="3" fillId="0" borderId="15" xfId="0" quotePrefix="1" applyNumberFormat="1" applyFont="1" applyBorder="1" applyAlignment="1" applyProtection="1">
      <alignment horizontal="right"/>
      <protection locked="0"/>
    </xf>
    <xf numFmtId="177" fontId="3" fillId="0" borderId="15" xfId="0" quotePrefix="1" applyNumberFormat="1" applyFont="1" applyBorder="1" applyAlignment="1">
      <alignment horizontal="right"/>
    </xf>
    <xf numFmtId="176" fontId="3" fillId="0" borderId="16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quotePrefix="1" applyNumberFormat="1" applyFont="1" applyAlignment="1">
      <alignment horizontal="right"/>
    </xf>
    <xf numFmtId="180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2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7" xfId="0" applyNumberFormat="1" applyFont="1" applyBorder="1" applyAlignment="1" applyProtection="1">
      <alignment horizontal="center"/>
    </xf>
    <xf numFmtId="176" fontId="3" fillId="0" borderId="7" xfId="0" applyNumberFormat="1" applyFont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 applyProtection="1">
      <alignment horizontal="left"/>
    </xf>
    <xf numFmtId="0" fontId="3" fillId="0" borderId="0" xfId="2" applyFont="1" applyFill="1" applyAlignment="1">
      <alignment shrinkToFit="1"/>
    </xf>
    <xf numFmtId="176" fontId="3" fillId="0" borderId="0" xfId="2" applyNumberFormat="1" applyFont="1" applyFill="1" applyAlignment="1">
      <alignment shrinkToFit="1"/>
    </xf>
    <xf numFmtId="0" fontId="3" fillId="0" borderId="0" xfId="2" applyFont="1" applyFill="1"/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shrinkToFit="1"/>
    </xf>
    <xf numFmtId="0" fontId="3" fillId="0" borderId="0" xfId="0" applyFont="1" applyFill="1" applyBorder="1">
      <alignment vertical="center"/>
    </xf>
    <xf numFmtId="177" fontId="3" fillId="0" borderId="0" xfId="0" applyNumberFormat="1" applyFont="1" applyFill="1" applyBorder="1" applyAlignment="1">
      <alignment horizontal="right"/>
    </xf>
    <xf numFmtId="178" fontId="3" fillId="0" borderId="1" xfId="0" applyNumberFormat="1" applyFont="1" applyBorder="1" applyProtection="1">
      <alignment vertical="center"/>
    </xf>
    <xf numFmtId="0" fontId="3" fillId="0" borderId="0" xfId="0" applyFont="1">
      <alignment vertical="center"/>
    </xf>
    <xf numFmtId="178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6" fontId="3" fillId="0" borderId="17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Alignment="1" applyProtection="1">
      <alignment horizontal="left"/>
    </xf>
    <xf numFmtId="176" fontId="3" fillId="0" borderId="17" xfId="0" applyNumberFormat="1" applyFont="1" applyFill="1" applyBorder="1">
      <alignment vertical="center"/>
    </xf>
    <xf numFmtId="176" fontId="3" fillId="0" borderId="0" xfId="0" applyNumberFormat="1" applyFont="1" applyFill="1" applyBorder="1" applyAlignment="1"/>
    <xf numFmtId="41" fontId="3" fillId="0" borderId="2" xfId="0" applyNumberFormat="1" applyFont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2" xfId="0" applyNumberFormat="1" applyFont="1" applyFill="1" applyBorder="1" applyProtection="1">
      <alignment vertical="center"/>
    </xf>
    <xf numFmtId="41" fontId="3" fillId="0" borderId="2" xfId="0" applyNumberFormat="1" applyFont="1" applyFill="1" applyBorder="1">
      <alignment vertical="center"/>
    </xf>
    <xf numFmtId="41" fontId="3" fillId="0" borderId="0" xfId="0" applyNumberFormat="1" applyFont="1" applyBorder="1" applyAlignment="1">
      <alignment horizontal="left"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2" xfId="0" applyNumberFormat="1" applyFont="1" applyFill="1" applyBorder="1" applyProtection="1">
      <alignment vertical="center"/>
      <protection locked="0"/>
    </xf>
    <xf numFmtId="41" fontId="7" fillId="0" borderId="0" xfId="0" applyNumberFormat="1" applyFont="1" applyAlignment="1">
      <alignment horizontal="right" vertical="center" shrinkToFit="1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Border="1" applyProtection="1">
      <alignment vertical="center"/>
      <protection locked="0"/>
    </xf>
    <xf numFmtId="41" fontId="7" fillId="0" borderId="0" xfId="1" applyNumberFormat="1" applyFont="1">
      <alignment vertical="center"/>
    </xf>
    <xf numFmtId="41" fontId="3" fillId="0" borderId="0" xfId="1" quotePrefix="1" applyNumberFormat="1" applyFont="1" applyFill="1" applyBorder="1" applyAlignment="1" applyProtection="1">
      <alignment horizontal="right"/>
      <protection locked="0"/>
    </xf>
    <xf numFmtId="181" fontId="3" fillId="0" borderId="7" xfId="0" quotePrefix="1" applyNumberFormat="1" applyFont="1" applyFill="1" applyBorder="1" applyAlignment="1" applyProtection="1">
      <alignment horizontal="right"/>
      <protection locked="0"/>
    </xf>
    <xf numFmtId="181" fontId="3" fillId="0" borderId="7" xfId="0" applyNumberFormat="1" applyFont="1" applyFill="1" applyBorder="1" applyAlignment="1">
      <alignment horizontal="center"/>
    </xf>
    <xf numFmtId="176" fontId="3" fillId="0" borderId="14" xfId="0" applyNumberFormat="1" applyFont="1" applyBorder="1">
      <alignment vertical="center"/>
    </xf>
    <xf numFmtId="176" fontId="3" fillId="0" borderId="18" xfId="0" applyNumberFormat="1" applyFont="1" applyBorder="1" applyAlignment="1" applyProtection="1">
      <alignment horizontal="center"/>
    </xf>
    <xf numFmtId="177" fontId="3" fillId="0" borderId="1" xfId="0" applyNumberFormat="1" applyFont="1" applyBorder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7" xfId="0" applyNumberFormat="1" applyFont="1" applyFill="1" applyBorder="1" applyAlignment="1" applyProtection="1">
      <alignment horizontal="left"/>
    </xf>
    <xf numFmtId="176" fontId="3" fillId="0" borderId="19" xfId="0" applyNumberFormat="1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left" shrinkToFit="1"/>
    </xf>
    <xf numFmtId="177" fontId="5" fillId="0" borderId="1" xfId="0" applyNumberFormat="1" applyFont="1" applyBorder="1" applyAlignment="1" applyProtection="1">
      <alignment horizontal="left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1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vertical="center"/>
      <protection locked="0"/>
    </xf>
    <xf numFmtId="177" fontId="3" fillId="0" borderId="7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 applyProtection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42" fontId="3" fillId="0" borderId="0" xfId="0" applyNumberFormat="1" applyFont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/>
    </xf>
    <xf numFmtId="41" fontId="3" fillId="0" borderId="0" xfId="0" applyNumberFormat="1" applyFont="1" applyAlignment="1" applyProtection="1">
      <alignment horizontal="right"/>
    </xf>
    <xf numFmtId="41" fontId="3" fillId="0" borderId="0" xfId="0" applyNumberFormat="1" applyFont="1" applyAlignment="1">
      <alignment horizontal="right"/>
    </xf>
    <xf numFmtId="41" fontId="3" fillId="0" borderId="0" xfId="0" quotePrefix="1" applyNumberFormat="1" applyFont="1" applyAlignment="1">
      <alignment horizontal="right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5" xfId="0" applyNumberFormat="1" applyFont="1" applyFill="1" applyBorder="1">
      <alignment vertical="center"/>
    </xf>
    <xf numFmtId="176" fontId="3" fillId="0" borderId="0" xfId="0" quotePrefix="1" applyNumberFormat="1" applyFont="1" applyAlignment="1" applyProtection="1">
      <alignment horizontal="right"/>
    </xf>
    <xf numFmtId="176" fontId="3" fillId="0" borderId="0" xfId="0" quotePrefix="1" applyNumberFormat="1" applyFont="1" applyFill="1" applyAlignment="1" applyProtection="1">
      <alignment horizontal="right"/>
    </xf>
    <xf numFmtId="176" fontId="3" fillId="0" borderId="1" xfId="0" applyNumberFormat="1" applyFont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15" xfId="0" applyNumberFormat="1" applyFont="1" applyBorder="1">
      <alignment vertical="center"/>
    </xf>
    <xf numFmtId="41" fontId="3" fillId="0" borderId="15" xfId="0" applyNumberFormat="1" applyFont="1" applyBorder="1" applyAlignment="1" applyProtection="1">
      <alignment horizontal="right"/>
    </xf>
    <xf numFmtId="41" fontId="3" fillId="0" borderId="15" xfId="0" applyNumberFormat="1" applyFont="1" applyBorder="1" applyAlignment="1" applyProtection="1">
      <alignment horizontal="right"/>
      <protection locked="0"/>
    </xf>
    <xf numFmtId="41" fontId="3" fillId="0" borderId="15" xfId="0" quotePrefix="1" applyNumberFormat="1" applyFont="1" applyBorder="1" applyAlignment="1" applyProtection="1">
      <alignment horizontal="right"/>
      <protection locked="0"/>
    </xf>
    <xf numFmtId="41" fontId="3" fillId="0" borderId="15" xfId="0" quotePrefix="1" applyNumberFormat="1" applyFont="1" applyBorder="1" applyAlignment="1">
      <alignment horizontal="right"/>
    </xf>
    <xf numFmtId="176" fontId="3" fillId="0" borderId="6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center"/>
    </xf>
    <xf numFmtId="179" fontId="3" fillId="0" borderId="0" xfId="0" applyNumberFormat="1" applyFont="1" applyBorder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7" fontId="3" fillId="0" borderId="20" xfId="0" applyNumberFormat="1" applyFont="1" applyBorder="1" applyAlignment="1" applyProtection="1">
      <alignment horizontal="left"/>
    </xf>
    <xf numFmtId="0" fontId="3" fillId="0" borderId="4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177" fontId="5" fillId="0" borderId="0" xfId="0" applyNumberFormat="1" applyFont="1" applyAlignment="1" applyProtection="1">
      <alignment horizontal="center"/>
    </xf>
    <xf numFmtId="176" fontId="3" fillId="0" borderId="9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</cellXfs>
  <cellStyles count="3">
    <cellStyle name="桁区切り" xfId="1" builtinId="6"/>
    <cellStyle name="標準" xfId="0" builtinId="0"/>
    <cellStyle name="標準_02-1石綿管布設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O62"/>
  <sheetViews>
    <sheetView view="pageBreakPreview" topLeftCell="C34" zoomScale="75" zoomScaleNormal="75" workbookViewId="0">
      <selection activeCell="J50" sqref="J50"/>
    </sheetView>
  </sheetViews>
  <sheetFormatPr defaultColWidth="14.625" defaultRowHeight="17.25"/>
  <cols>
    <col min="1" max="1" width="9.375" style="2" customWidth="1"/>
    <col min="2" max="2" width="28.875" style="2" customWidth="1"/>
    <col min="3" max="8" width="16" style="2" customWidth="1"/>
    <col min="9" max="10" width="15.875" style="2" customWidth="1"/>
    <col min="11" max="16384" width="14.625" style="2"/>
  </cols>
  <sheetData>
    <row r="1" spans="1:11">
      <c r="A1" s="1"/>
    </row>
    <row r="2" spans="1:11">
      <c r="A2" s="1"/>
    </row>
    <row r="3" spans="1:11">
      <c r="A3" s="1"/>
    </row>
    <row r="5" spans="1:11">
      <c r="B5" s="3"/>
    </row>
    <row r="6" spans="1:11" ht="28.5">
      <c r="B6" s="209" t="s">
        <v>216</v>
      </c>
      <c r="C6" s="209"/>
      <c r="D6" s="209"/>
      <c r="E6" s="209"/>
      <c r="F6" s="209"/>
      <c r="G6" s="209"/>
      <c r="H6" s="209"/>
    </row>
    <row r="7" spans="1:11" ht="16.5" customHeight="1">
      <c r="C7" s="4"/>
    </row>
    <row r="8" spans="1:11">
      <c r="B8" s="210" t="s">
        <v>191</v>
      </c>
      <c r="C8" s="210"/>
      <c r="D8" s="210"/>
      <c r="E8" s="210"/>
      <c r="F8" s="210"/>
      <c r="G8" s="210"/>
      <c r="H8" s="210"/>
    </row>
    <row r="9" spans="1:11" ht="18" thickBot="1">
      <c r="B9" s="6"/>
      <c r="C9" s="6"/>
      <c r="D9" s="6"/>
      <c r="E9" s="6"/>
      <c r="F9" s="6"/>
      <c r="G9" s="6"/>
      <c r="H9" s="6"/>
      <c r="I9" s="10"/>
      <c r="J9" s="10"/>
    </row>
    <row r="10" spans="1:11">
      <c r="C10" s="207" t="s">
        <v>158</v>
      </c>
      <c r="D10" s="208"/>
      <c r="E10" s="8"/>
      <c r="F10" s="7"/>
      <c r="G10" s="8"/>
      <c r="H10" s="8"/>
      <c r="I10" s="44"/>
      <c r="J10" s="10"/>
      <c r="K10" s="10"/>
    </row>
    <row r="11" spans="1:11">
      <c r="C11" s="11" t="s">
        <v>0</v>
      </c>
      <c r="D11" s="150"/>
      <c r="E11" s="7"/>
      <c r="F11" s="11" t="s">
        <v>0</v>
      </c>
      <c r="G11" s="7"/>
      <c r="H11" s="7"/>
      <c r="I11" s="44"/>
      <c r="J11" s="57"/>
      <c r="K11" s="10"/>
    </row>
    <row r="12" spans="1:11">
      <c r="B12" s="8"/>
      <c r="C12" s="12"/>
      <c r="D12" s="151" t="s">
        <v>1</v>
      </c>
      <c r="E12" s="13" t="s">
        <v>2</v>
      </c>
      <c r="F12" s="12"/>
      <c r="G12" s="13" t="s">
        <v>1</v>
      </c>
      <c r="H12" s="13" t="s">
        <v>2</v>
      </c>
      <c r="I12" s="57"/>
      <c r="J12" s="57"/>
      <c r="K12" s="10"/>
    </row>
    <row r="13" spans="1:11">
      <c r="C13" s="7"/>
      <c r="D13" s="5" t="s">
        <v>3</v>
      </c>
      <c r="F13" s="7"/>
      <c r="G13" s="5" t="s">
        <v>48</v>
      </c>
      <c r="I13" s="10"/>
      <c r="J13" s="10"/>
    </row>
    <row r="14" spans="1:11">
      <c r="B14" s="1" t="s">
        <v>192</v>
      </c>
      <c r="C14" s="14">
        <v>14</v>
      </c>
      <c r="D14" s="3">
        <v>12</v>
      </c>
      <c r="E14" s="3">
        <v>2</v>
      </c>
      <c r="F14" s="14">
        <v>16039</v>
      </c>
      <c r="G14" s="3">
        <v>155</v>
      </c>
      <c r="H14" s="3">
        <v>15884</v>
      </c>
      <c r="I14" s="16"/>
      <c r="J14" s="16"/>
    </row>
    <row r="15" spans="1:11">
      <c r="B15" s="1" t="s">
        <v>193</v>
      </c>
      <c r="C15" s="14">
        <v>14</v>
      </c>
      <c r="D15" s="3">
        <v>12</v>
      </c>
      <c r="E15" s="3">
        <v>2</v>
      </c>
      <c r="F15" s="14">
        <v>13451</v>
      </c>
      <c r="G15" s="3">
        <v>115</v>
      </c>
      <c r="H15" s="3">
        <v>13336</v>
      </c>
      <c r="I15" s="16"/>
      <c r="J15" s="16"/>
    </row>
    <row r="16" spans="1:11">
      <c r="B16" s="1" t="s">
        <v>194</v>
      </c>
      <c r="C16" s="14">
        <v>13</v>
      </c>
      <c r="D16" s="3">
        <v>11</v>
      </c>
      <c r="E16" s="3">
        <v>2</v>
      </c>
      <c r="F16" s="14">
        <v>4928</v>
      </c>
      <c r="G16" s="3">
        <v>189</v>
      </c>
      <c r="H16" s="3">
        <v>4739</v>
      </c>
      <c r="I16" s="16"/>
      <c r="J16" s="16"/>
    </row>
    <row r="17" spans="2:15">
      <c r="B17" s="1" t="s">
        <v>195</v>
      </c>
      <c r="C17" s="14">
        <v>15</v>
      </c>
      <c r="D17" s="3">
        <v>13</v>
      </c>
      <c r="E17" s="3">
        <v>2</v>
      </c>
      <c r="F17" s="14">
        <v>5431</v>
      </c>
      <c r="G17" s="3">
        <v>215</v>
      </c>
      <c r="H17" s="3">
        <v>5216</v>
      </c>
      <c r="I17" s="16"/>
      <c r="J17" s="16"/>
    </row>
    <row r="18" spans="2:15">
      <c r="B18" s="1"/>
      <c r="C18" s="14"/>
      <c r="D18" s="3"/>
      <c r="E18" s="3"/>
      <c r="F18" s="14"/>
      <c r="G18" s="3"/>
      <c r="H18" s="3"/>
      <c r="I18" s="16"/>
      <c r="J18" s="16"/>
    </row>
    <row r="19" spans="2:15">
      <c r="B19" s="1" t="s">
        <v>196</v>
      </c>
      <c r="C19" s="14">
        <v>15</v>
      </c>
      <c r="D19" s="3">
        <v>13</v>
      </c>
      <c r="E19" s="3">
        <v>2</v>
      </c>
      <c r="F19" s="14">
        <v>6452</v>
      </c>
      <c r="G19" s="3">
        <v>257</v>
      </c>
      <c r="H19" s="3">
        <v>6195</v>
      </c>
      <c r="I19" s="16"/>
      <c r="J19" s="16"/>
    </row>
    <row r="20" spans="2:15">
      <c r="B20" s="1" t="s">
        <v>197</v>
      </c>
      <c r="C20" s="14">
        <v>15</v>
      </c>
      <c r="D20" s="3">
        <v>13</v>
      </c>
      <c r="E20" s="3">
        <v>2</v>
      </c>
      <c r="F20" s="14">
        <v>9880</v>
      </c>
      <c r="G20" s="3">
        <v>172</v>
      </c>
      <c r="H20" s="3">
        <v>9708</v>
      </c>
      <c r="I20" s="16"/>
      <c r="J20" s="16"/>
    </row>
    <row r="21" spans="2:15">
      <c r="B21" s="1" t="s">
        <v>198</v>
      </c>
      <c r="C21" s="14">
        <v>15</v>
      </c>
      <c r="D21" s="3">
        <v>13</v>
      </c>
      <c r="E21" s="3">
        <v>2</v>
      </c>
      <c r="F21" s="67">
        <v>9154</v>
      </c>
      <c r="G21" s="22">
        <v>216</v>
      </c>
      <c r="H21" s="22">
        <v>8938</v>
      </c>
      <c r="I21" s="16"/>
      <c r="J21" s="16"/>
    </row>
    <row r="22" spans="2:15">
      <c r="B22" s="1" t="s">
        <v>199</v>
      </c>
      <c r="C22" s="14">
        <v>15</v>
      </c>
      <c r="D22" s="24">
        <v>13</v>
      </c>
      <c r="E22" s="24">
        <v>2</v>
      </c>
      <c r="F22" s="67">
        <v>3503</v>
      </c>
      <c r="G22" s="22">
        <v>201</v>
      </c>
      <c r="H22" s="22">
        <v>3302</v>
      </c>
      <c r="I22" s="16"/>
      <c r="J22" s="16"/>
    </row>
    <row r="23" spans="2:15">
      <c r="B23" s="1" t="s">
        <v>200</v>
      </c>
      <c r="C23" s="14">
        <v>15</v>
      </c>
      <c r="D23" s="24">
        <v>13</v>
      </c>
      <c r="E23" s="24">
        <v>2</v>
      </c>
      <c r="F23" s="67">
        <f>G23+H23</f>
        <v>3639</v>
      </c>
      <c r="G23" s="22">
        <v>230</v>
      </c>
      <c r="H23" s="22">
        <v>3409</v>
      </c>
      <c r="I23" s="16"/>
      <c r="J23" s="16"/>
    </row>
    <row r="24" spans="2:15">
      <c r="B24" s="1"/>
      <c r="C24" s="14"/>
      <c r="D24" s="24"/>
      <c r="E24" s="24"/>
      <c r="F24" s="67"/>
      <c r="G24" s="22"/>
      <c r="H24" s="22"/>
      <c r="I24" s="16"/>
      <c r="J24" s="16"/>
    </row>
    <row r="25" spans="2:15">
      <c r="B25" s="1" t="s">
        <v>201</v>
      </c>
      <c r="C25" s="14">
        <v>15</v>
      </c>
      <c r="D25" s="24">
        <v>13</v>
      </c>
      <c r="E25" s="24">
        <v>2</v>
      </c>
      <c r="F25" s="67">
        <v>11578</v>
      </c>
      <c r="G25" s="22">
        <v>239</v>
      </c>
      <c r="H25" s="22">
        <v>11339</v>
      </c>
      <c r="I25" s="16"/>
      <c r="J25" s="16"/>
    </row>
    <row r="26" spans="2:15">
      <c r="B26" s="1" t="s">
        <v>202</v>
      </c>
      <c r="C26" s="14">
        <v>15</v>
      </c>
      <c r="D26" s="24">
        <v>13</v>
      </c>
      <c r="E26" s="24">
        <v>2</v>
      </c>
      <c r="F26" s="14">
        <f>G26+H26</f>
        <v>14936</v>
      </c>
      <c r="G26" s="24">
        <v>285</v>
      </c>
      <c r="H26" s="24">
        <v>14651</v>
      </c>
      <c r="I26" s="16"/>
      <c r="J26" s="16"/>
    </row>
    <row r="27" spans="2:15">
      <c r="B27" s="1" t="s">
        <v>217</v>
      </c>
      <c r="C27" s="14">
        <v>15</v>
      </c>
      <c r="D27" s="24">
        <v>13</v>
      </c>
      <c r="E27" s="24">
        <v>2</v>
      </c>
      <c r="F27" s="67">
        <v>16954</v>
      </c>
      <c r="G27" s="22">
        <v>202</v>
      </c>
      <c r="H27" s="22">
        <v>16752</v>
      </c>
      <c r="I27" s="16"/>
      <c r="J27" s="16"/>
    </row>
    <row r="28" spans="2:15">
      <c r="B28" s="1"/>
      <c r="C28" s="14"/>
      <c r="D28" s="24"/>
      <c r="E28" s="24"/>
      <c r="F28" s="14"/>
      <c r="G28" s="24"/>
      <c r="H28" s="24"/>
      <c r="I28" s="16"/>
      <c r="J28" s="16"/>
    </row>
    <row r="29" spans="2:15" ht="18" thickBot="1">
      <c r="B29" s="6"/>
      <c r="C29" s="17"/>
      <c r="D29" s="6"/>
      <c r="E29" s="6"/>
      <c r="F29" s="17"/>
      <c r="G29" s="6"/>
      <c r="H29" s="6"/>
      <c r="I29" s="10"/>
      <c r="J29" s="10"/>
    </row>
    <row r="30" spans="2:15">
      <c r="C30" s="1" t="s">
        <v>212</v>
      </c>
      <c r="F30" s="10"/>
      <c r="G30" s="10"/>
      <c r="H30" s="10"/>
      <c r="I30" s="10"/>
      <c r="J30" s="10"/>
    </row>
    <row r="31" spans="2:15">
      <c r="J31" s="10"/>
      <c r="K31" s="10"/>
      <c r="L31" s="10"/>
      <c r="M31" s="10"/>
      <c r="N31" s="10"/>
      <c r="O31" s="10"/>
    </row>
    <row r="32" spans="2:15">
      <c r="J32" s="10"/>
      <c r="K32" s="10"/>
      <c r="L32" s="10"/>
      <c r="M32" s="10"/>
      <c r="N32" s="10"/>
      <c r="O32" s="10"/>
    </row>
    <row r="33" spans="1:15">
      <c r="B33" s="210" t="s">
        <v>49</v>
      </c>
      <c r="C33" s="210"/>
      <c r="D33" s="210"/>
      <c r="E33" s="210"/>
      <c r="F33" s="210"/>
      <c r="G33" s="210"/>
      <c r="H33" s="210"/>
      <c r="J33" s="10"/>
      <c r="K33" s="10"/>
      <c r="L33" s="10"/>
      <c r="M33" s="10"/>
      <c r="N33" s="10"/>
      <c r="O33" s="10"/>
    </row>
    <row r="34" spans="1:15" ht="18" thickBot="1">
      <c r="B34" s="6"/>
      <c r="C34" s="6"/>
      <c r="D34" s="6"/>
      <c r="E34" s="6"/>
      <c r="F34" s="6"/>
      <c r="G34" s="6"/>
      <c r="H34" s="152" t="s">
        <v>84</v>
      </c>
      <c r="I34" s="10"/>
      <c r="J34" s="10"/>
      <c r="K34" s="10"/>
      <c r="L34" s="10"/>
      <c r="M34" s="10"/>
      <c r="N34" s="10"/>
      <c r="O34" s="10"/>
    </row>
    <row r="35" spans="1:15">
      <c r="C35" s="205" t="s">
        <v>262</v>
      </c>
      <c r="D35" s="206"/>
      <c r="E35" s="206"/>
      <c r="F35" s="206"/>
      <c r="G35" s="206"/>
      <c r="H35" s="206"/>
      <c r="I35" s="58"/>
      <c r="J35" s="10"/>
      <c r="K35" s="10"/>
      <c r="L35" s="10"/>
      <c r="M35" s="10"/>
      <c r="N35" s="10"/>
      <c r="O35" s="10"/>
    </row>
    <row r="36" spans="1:15">
      <c r="B36" s="19" t="s">
        <v>4</v>
      </c>
      <c r="C36" s="196" t="s">
        <v>86</v>
      </c>
      <c r="D36" s="196" t="s">
        <v>87</v>
      </c>
      <c r="E36" s="196" t="s">
        <v>89</v>
      </c>
      <c r="F36" s="196" t="s">
        <v>90</v>
      </c>
      <c r="G36" s="196" t="s">
        <v>135</v>
      </c>
      <c r="H36" s="196" t="s">
        <v>218</v>
      </c>
      <c r="I36" s="10"/>
      <c r="J36" s="44"/>
      <c r="K36" s="44"/>
      <c r="L36" s="44"/>
      <c r="M36" s="44"/>
      <c r="N36" s="44"/>
      <c r="O36" s="44"/>
    </row>
    <row r="37" spans="1:15">
      <c r="B37" s="62"/>
      <c r="C37" s="197">
        <v>2008</v>
      </c>
      <c r="D37" s="197">
        <v>2009</v>
      </c>
      <c r="E37" s="197">
        <v>2010</v>
      </c>
      <c r="F37" s="197">
        <v>2011</v>
      </c>
      <c r="G37" s="197">
        <v>2012</v>
      </c>
      <c r="H37" s="197">
        <v>2013</v>
      </c>
      <c r="I37" s="44"/>
      <c r="J37" s="198"/>
      <c r="K37" s="198"/>
      <c r="L37" s="198"/>
      <c r="M37" s="198"/>
      <c r="N37" s="198"/>
      <c r="O37" s="198"/>
    </row>
    <row r="38" spans="1:15">
      <c r="B38" s="61"/>
      <c r="I38" s="44"/>
      <c r="J38" s="59"/>
      <c r="K38" s="10"/>
      <c r="L38" s="10"/>
      <c r="M38" s="10"/>
      <c r="N38" s="10"/>
      <c r="O38" s="10"/>
    </row>
    <row r="39" spans="1:15">
      <c r="B39" s="107" t="s">
        <v>5</v>
      </c>
      <c r="C39" s="3">
        <v>3226</v>
      </c>
      <c r="D39" s="3">
        <v>3091</v>
      </c>
      <c r="E39" s="22">
        <v>3274</v>
      </c>
      <c r="F39" s="22">
        <v>3138</v>
      </c>
      <c r="G39" s="22">
        <f>G41+G43</f>
        <v>3058</v>
      </c>
      <c r="H39" s="22">
        <f>H41+H43</f>
        <v>3041</v>
      </c>
      <c r="I39" s="24"/>
      <c r="J39" s="24"/>
      <c r="K39" s="10"/>
      <c r="L39" s="10"/>
      <c r="M39" s="10"/>
      <c r="N39" s="10"/>
      <c r="O39" s="10"/>
    </row>
    <row r="40" spans="1:15">
      <c r="B40" s="108"/>
      <c r="E40" s="70"/>
      <c r="F40" s="70"/>
      <c r="G40" s="70"/>
      <c r="H40" s="70"/>
      <c r="I40" s="10"/>
      <c r="J40" s="60"/>
      <c r="K40" s="10"/>
      <c r="L40" s="10"/>
      <c r="M40" s="10"/>
      <c r="N40" s="10"/>
      <c r="O40" s="10"/>
    </row>
    <row r="41" spans="1:15">
      <c r="B41" s="107" t="s">
        <v>6</v>
      </c>
      <c r="C41" s="22">
        <v>2767</v>
      </c>
      <c r="D41" s="22">
        <v>2666</v>
      </c>
      <c r="E41" s="22">
        <v>2832</v>
      </c>
      <c r="F41" s="22">
        <v>2725</v>
      </c>
      <c r="G41" s="22">
        <v>2663</v>
      </c>
      <c r="H41" s="22">
        <v>2649</v>
      </c>
      <c r="I41" s="16"/>
      <c r="J41" s="51"/>
    </row>
    <row r="42" spans="1:15">
      <c r="B42" s="107"/>
      <c r="C42" s="10"/>
      <c r="D42" s="10"/>
      <c r="E42" s="70"/>
      <c r="F42" s="70"/>
      <c r="G42" s="70"/>
      <c r="H42" s="70"/>
      <c r="I42" s="10"/>
      <c r="J42" s="10"/>
    </row>
    <row r="43" spans="1:15">
      <c r="B43" s="107" t="s">
        <v>7</v>
      </c>
      <c r="C43" s="16">
        <v>460</v>
      </c>
      <c r="D43" s="16">
        <v>425</v>
      </c>
      <c r="E43" s="68">
        <v>442</v>
      </c>
      <c r="F43" s="68">
        <v>413</v>
      </c>
      <c r="G43" s="68">
        <v>395</v>
      </c>
      <c r="H43" s="68">
        <v>392</v>
      </c>
      <c r="I43" s="16"/>
      <c r="J43" s="16"/>
    </row>
    <row r="44" spans="1:15" ht="18" thickBot="1">
      <c r="B44" s="43"/>
      <c r="C44" s="23"/>
      <c r="D44" s="23"/>
      <c r="E44" s="23"/>
      <c r="F44" s="23"/>
      <c r="G44" s="23"/>
      <c r="H44" s="23"/>
      <c r="I44" s="10"/>
      <c r="J44" s="10"/>
    </row>
    <row r="45" spans="1:15">
      <c r="C45" s="1" t="s">
        <v>212</v>
      </c>
    </row>
    <row r="46" spans="1:15">
      <c r="C46" s="1"/>
      <c r="J46" s="10"/>
      <c r="K46" s="10"/>
      <c r="L46" s="10"/>
      <c r="M46" s="10"/>
      <c r="N46" s="10"/>
      <c r="O46" s="10"/>
    </row>
    <row r="47" spans="1:15">
      <c r="J47" s="10"/>
      <c r="K47" s="10"/>
      <c r="L47" s="10"/>
      <c r="M47" s="10"/>
      <c r="N47" s="10"/>
      <c r="O47" s="10"/>
    </row>
    <row r="48" spans="1:15">
      <c r="A48" s="27"/>
      <c r="B48" s="204" t="s">
        <v>211</v>
      </c>
      <c r="C48" s="204"/>
      <c r="D48" s="204"/>
      <c r="E48" s="204"/>
      <c r="F48" s="204"/>
      <c r="G48" s="204"/>
      <c r="H48" s="204"/>
      <c r="J48" s="10"/>
      <c r="K48" s="10"/>
      <c r="L48" s="10"/>
      <c r="M48" s="10"/>
      <c r="N48" s="10"/>
      <c r="O48" s="10"/>
    </row>
    <row r="49" spans="1:15" ht="18" thickBot="1">
      <c r="A49" s="27"/>
      <c r="B49" s="28"/>
      <c r="C49" s="28"/>
      <c r="D49" s="28"/>
      <c r="E49" s="28"/>
      <c r="F49" s="30"/>
      <c r="G49" s="30"/>
      <c r="H49" s="152" t="s">
        <v>84</v>
      </c>
      <c r="J49" s="10"/>
      <c r="K49" s="10"/>
      <c r="L49" s="10"/>
      <c r="M49" s="10"/>
      <c r="N49" s="10"/>
      <c r="O49" s="10"/>
    </row>
    <row r="50" spans="1:15">
      <c r="A50" s="27"/>
      <c r="B50" s="27"/>
      <c r="C50" s="201" t="s">
        <v>85</v>
      </c>
      <c r="D50" s="201" t="s">
        <v>86</v>
      </c>
      <c r="E50" s="201" t="s">
        <v>87</v>
      </c>
      <c r="F50" s="201" t="s">
        <v>93</v>
      </c>
      <c r="G50" s="201" t="s">
        <v>136</v>
      </c>
      <c r="H50" s="201" t="s">
        <v>219</v>
      </c>
      <c r="J50" s="75"/>
      <c r="K50" s="75"/>
      <c r="L50" s="75"/>
      <c r="M50" s="75"/>
      <c r="N50" s="75"/>
      <c r="O50" s="75"/>
    </row>
    <row r="51" spans="1:15">
      <c r="A51" s="27"/>
      <c r="B51" s="31"/>
      <c r="C51" s="202">
        <v>2007</v>
      </c>
      <c r="D51" s="202">
        <v>2008</v>
      </c>
      <c r="E51" s="202">
        <v>2009</v>
      </c>
      <c r="F51" s="202">
        <v>2010</v>
      </c>
      <c r="G51" s="202">
        <v>2011</v>
      </c>
      <c r="H51" s="202">
        <v>2012</v>
      </c>
      <c r="J51" s="10"/>
      <c r="K51" s="10"/>
      <c r="L51" s="10"/>
      <c r="M51" s="10"/>
      <c r="N51" s="10"/>
      <c r="O51" s="10"/>
    </row>
    <row r="52" spans="1:15">
      <c r="A52" s="27"/>
      <c r="B52" s="65"/>
      <c r="C52" s="27"/>
      <c r="D52" s="27"/>
      <c r="E52" s="27"/>
      <c r="F52" s="27"/>
      <c r="G52" s="27"/>
      <c r="H52" s="27"/>
      <c r="J52" s="10"/>
      <c r="K52" s="10"/>
      <c r="L52" s="10"/>
      <c r="M52" s="10"/>
      <c r="N52" s="10"/>
      <c r="O52" s="10"/>
    </row>
    <row r="53" spans="1:15">
      <c r="A53" s="27"/>
      <c r="B53" s="93" t="s">
        <v>14</v>
      </c>
      <c r="C53" s="33">
        <v>2714</v>
      </c>
      <c r="D53" s="33">
        <v>2668</v>
      </c>
      <c r="E53" s="33">
        <v>2666</v>
      </c>
      <c r="F53" s="73">
        <v>2832</v>
      </c>
      <c r="G53" s="73">
        <v>2725</v>
      </c>
      <c r="H53" s="73">
        <v>2663</v>
      </c>
      <c r="J53" s="10"/>
      <c r="K53" s="10"/>
      <c r="L53" s="10"/>
      <c r="M53" s="10"/>
      <c r="N53" s="10"/>
      <c r="O53" s="10"/>
    </row>
    <row r="54" spans="1:15">
      <c r="A54" s="27"/>
      <c r="B54" s="93"/>
      <c r="C54" s="33"/>
      <c r="D54" s="33"/>
      <c r="E54" s="33"/>
      <c r="F54" s="73"/>
      <c r="G54" s="73"/>
      <c r="H54" s="73"/>
      <c r="J54" s="10"/>
      <c r="K54" s="10"/>
      <c r="L54" s="10"/>
      <c r="M54" s="10"/>
      <c r="N54" s="10"/>
      <c r="O54" s="10"/>
    </row>
    <row r="55" spans="1:15">
      <c r="A55" s="27"/>
      <c r="B55" s="93" t="s">
        <v>8</v>
      </c>
      <c r="C55" s="33">
        <v>289723</v>
      </c>
      <c r="D55" s="33">
        <v>285283</v>
      </c>
      <c r="E55" s="33">
        <v>284964</v>
      </c>
      <c r="F55" s="73">
        <v>304230</v>
      </c>
      <c r="G55" s="73">
        <v>288946</v>
      </c>
      <c r="H55" s="73">
        <v>286220</v>
      </c>
    </row>
    <row r="56" spans="1:15">
      <c r="A56" s="27"/>
      <c r="B56" s="93" t="s">
        <v>9</v>
      </c>
      <c r="C56" s="33">
        <v>3349</v>
      </c>
      <c r="D56" s="33">
        <v>3334</v>
      </c>
      <c r="E56" s="33">
        <v>3340</v>
      </c>
      <c r="F56" s="73">
        <v>3603</v>
      </c>
      <c r="G56" s="73">
        <v>3487</v>
      </c>
      <c r="H56" s="73">
        <v>3439</v>
      </c>
    </row>
    <row r="57" spans="1:15">
      <c r="A57" s="27"/>
      <c r="B57" s="93" t="s">
        <v>10</v>
      </c>
      <c r="C57" s="33">
        <v>6475</v>
      </c>
      <c r="D57" s="33">
        <v>6362</v>
      </c>
      <c r="E57" s="33">
        <v>6295</v>
      </c>
      <c r="F57" s="73">
        <v>6768</v>
      </c>
      <c r="G57" s="73">
        <v>6486</v>
      </c>
      <c r="H57" s="73">
        <v>6345</v>
      </c>
    </row>
    <row r="58" spans="1:15">
      <c r="A58" s="27"/>
      <c r="B58" s="93" t="s">
        <v>11</v>
      </c>
      <c r="C58" s="33">
        <v>20893</v>
      </c>
      <c r="D58" s="33">
        <v>20399</v>
      </c>
      <c r="E58" s="33">
        <v>20157</v>
      </c>
      <c r="F58" s="73">
        <v>21536</v>
      </c>
      <c r="G58" s="73">
        <v>20487</v>
      </c>
      <c r="H58" s="73">
        <v>20039</v>
      </c>
    </row>
    <row r="59" spans="1:15">
      <c r="A59" s="27"/>
      <c r="B59" s="93" t="s">
        <v>12</v>
      </c>
      <c r="C59" s="33">
        <v>13107</v>
      </c>
      <c r="D59" s="33">
        <v>12891</v>
      </c>
      <c r="E59" s="33">
        <v>12824</v>
      </c>
      <c r="F59" s="73">
        <v>13766</v>
      </c>
      <c r="G59" s="73">
        <v>13159</v>
      </c>
      <c r="H59" s="73">
        <v>12957</v>
      </c>
    </row>
    <row r="60" spans="1:15">
      <c r="A60" s="27"/>
      <c r="B60" s="93" t="s">
        <v>13</v>
      </c>
      <c r="C60" s="33">
        <v>3306</v>
      </c>
      <c r="D60" s="33">
        <v>3238</v>
      </c>
      <c r="E60" s="33">
        <v>3224</v>
      </c>
      <c r="F60" s="73">
        <v>3450</v>
      </c>
      <c r="G60" s="73">
        <v>3300</v>
      </c>
      <c r="H60" s="73">
        <v>3231</v>
      </c>
    </row>
    <row r="61" spans="1:15" ht="18" thickBot="1">
      <c r="A61" s="27"/>
      <c r="B61" s="30"/>
      <c r="C61" s="34"/>
      <c r="D61" s="34"/>
      <c r="E61" s="28"/>
      <c r="F61" s="74"/>
      <c r="G61" s="74"/>
      <c r="H61" s="74"/>
    </row>
    <row r="62" spans="1:15">
      <c r="A62" s="27"/>
      <c r="B62" s="27"/>
      <c r="C62" s="32" t="s">
        <v>88</v>
      </c>
      <c r="D62" s="27"/>
      <c r="E62" s="27"/>
      <c r="F62" s="27"/>
      <c r="G62" s="27"/>
      <c r="H62" s="27"/>
    </row>
  </sheetData>
  <mergeCells count="6">
    <mergeCell ref="B48:H48"/>
    <mergeCell ref="C35:H35"/>
    <mergeCell ref="C10:D10"/>
    <mergeCell ref="B6:H6"/>
    <mergeCell ref="B8:H8"/>
    <mergeCell ref="B33:H33"/>
  </mergeCells>
  <phoneticPr fontId="2"/>
  <pageMargins left="0.78740157480314965" right="0.59055118110236227" top="0.98425196850393704" bottom="0.39370078740157483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K75"/>
  <sheetViews>
    <sheetView view="pageBreakPreview" topLeftCell="A25" zoomScale="75" zoomScaleNormal="75" workbookViewId="0">
      <selection activeCell="B37" sqref="B37:B38"/>
    </sheetView>
  </sheetViews>
  <sheetFormatPr defaultColWidth="15.875" defaultRowHeight="17.25"/>
  <cols>
    <col min="1" max="1" width="13.375" style="2" customWidth="1"/>
    <col min="2" max="2" width="26" style="2" customWidth="1"/>
    <col min="3" max="16384" width="15.875" style="2"/>
  </cols>
  <sheetData>
    <row r="1" spans="1:10">
      <c r="A1" s="1"/>
    </row>
    <row r="6" spans="1:10">
      <c r="B6" s="210" t="s">
        <v>133</v>
      </c>
      <c r="C6" s="210"/>
      <c r="D6" s="210"/>
      <c r="E6" s="210"/>
      <c r="F6" s="210"/>
      <c r="G6" s="210"/>
      <c r="H6" s="210"/>
      <c r="I6" s="210"/>
    </row>
    <row r="7" spans="1:10" ht="18" thickBot="1">
      <c r="B7" s="6"/>
      <c r="C7" s="6"/>
      <c r="D7" s="6"/>
      <c r="E7" s="6"/>
      <c r="F7" s="6"/>
      <c r="G7" s="25"/>
      <c r="H7" s="6"/>
      <c r="I7" s="6"/>
    </row>
    <row r="8" spans="1:10">
      <c r="C8" s="12"/>
      <c r="D8" s="8"/>
      <c r="E8" s="8"/>
      <c r="F8" s="18" t="s">
        <v>15</v>
      </c>
      <c r="G8" s="8"/>
      <c r="H8" s="8"/>
      <c r="I8" s="8"/>
    </row>
    <row r="9" spans="1:10">
      <c r="C9" s="7"/>
      <c r="D9" s="12"/>
      <c r="E9" s="26" t="s">
        <v>16</v>
      </c>
      <c r="F9" s="8"/>
      <c r="G9" s="12"/>
      <c r="H9" s="26" t="s">
        <v>17</v>
      </c>
      <c r="I9" s="8"/>
    </row>
    <row r="10" spans="1:10">
      <c r="C10" s="11" t="s">
        <v>92</v>
      </c>
      <c r="D10" s="7"/>
      <c r="E10" s="7"/>
      <c r="F10" s="11" t="s">
        <v>19</v>
      </c>
      <c r="G10" s="7"/>
      <c r="H10" s="7"/>
      <c r="I10" s="11" t="s">
        <v>19</v>
      </c>
    </row>
    <row r="11" spans="1:10">
      <c r="B11" s="8"/>
      <c r="C11" s="13" t="s">
        <v>20</v>
      </c>
      <c r="D11" s="13" t="s">
        <v>21</v>
      </c>
      <c r="E11" s="13" t="s">
        <v>22</v>
      </c>
      <c r="F11" s="13" t="s">
        <v>159</v>
      </c>
      <c r="G11" s="13" t="s">
        <v>21</v>
      </c>
      <c r="H11" s="13" t="s">
        <v>22</v>
      </c>
      <c r="I11" s="13" t="s">
        <v>159</v>
      </c>
    </row>
    <row r="12" spans="1:10">
      <c r="C12" s="35" t="s">
        <v>23</v>
      </c>
      <c r="E12" s="21" t="s">
        <v>204</v>
      </c>
      <c r="F12" s="21" t="s">
        <v>24</v>
      </c>
      <c r="G12" s="10"/>
      <c r="H12" s="21" t="s">
        <v>204</v>
      </c>
      <c r="I12" s="21" t="s">
        <v>24</v>
      </c>
    </row>
    <row r="13" spans="1:10" s="36" customFormat="1">
      <c r="B13" s="37" t="s">
        <v>91</v>
      </c>
      <c r="C13" s="68">
        <v>942919</v>
      </c>
      <c r="D13" s="68">
        <v>55958</v>
      </c>
      <c r="E13" s="68">
        <v>161000</v>
      </c>
      <c r="F13" s="68">
        <v>113743</v>
      </c>
      <c r="G13" s="68">
        <v>4016</v>
      </c>
      <c r="H13" s="68">
        <v>72445</v>
      </c>
      <c r="I13" s="68">
        <v>9296</v>
      </c>
      <c r="J13" s="2"/>
    </row>
    <row r="14" spans="1:10" s="36" customFormat="1">
      <c r="B14" s="154" t="s">
        <v>137</v>
      </c>
      <c r="C14" s="68">
        <v>950286.5</v>
      </c>
      <c r="D14" s="68">
        <v>56046</v>
      </c>
      <c r="E14" s="68">
        <v>155475.07199999999</v>
      </c>
      <c r="F14" s="68">
        <v>115582</v>
      </c>
      <c r="G14" s="68">
        <v>3907</v>
      </c>
      <c r="H14" s="68">
        <v>74371.804000000004</v>
      </c>
      <c r="I14" s="68">
        <v>9281</v>
      </c>
      <c r="J14" s="2"/>
    </row>
    <row r="15" spans="1:10" s="109" customFormat="1">
      <c r="B15" s="154" t="s">
        <v>138</v>
      </c>
      <c r="C15" s="68">
        <v>957958.14</v>
      </c>
      <c r="D15" s="68">
        <v>55992</v>
      </c>
      <c r="E15" s="68">
        <v>150809.06200000001</v>
      </c>
      <c r="F15" s="68">
        <v>116083</v>
      </c>
      <c r="G15" s="68">
        <v>4021</v>
      </c>
      <c r="H15" s="68">
        <v>70697.129000000001</v>
      </c>
      <c r="I15" s="68">
        <v>9282</v>
      </c>
      <c r="J15" s="69"/>
    </row>
    <row r="16" spans="1:10" s="109" customFormat="1">
      <c r="B16" s="154" t="s">
        <v>220</v>
      </c>
      <c r="C16" s="68">
        <v>968466.05</v>
      </c>
      <c r="D16" s="68">
        <v>55791</v>
      </c>
      <c r="E16" s="68">
        <v>150561.63399999999</v>
      </c>
      <c r="F16" s="68">
        <v>117399</v>
      </c>
      <c r="G16" s="68">
        <v>4003</v>
      </c>
      <c r="H16" s="68">
        <v>71156.305999999997</v>
      </c>
      <c r="I16" s="68">
        <v>9243</v>
      </c>
      <c r="J16" s="69"/>
    </row>
    <row r="17" spans="2:10" ht="18" customHeight="1" thickBot="1">
      <c r="B17" s="77"/>
      <c r="C17" s="16"/>
      <c r="D17" s="16"/>
      <c r="E17" s="16"/>
      <c r="F17" s="16"/>
      <c r="G17" s="16"/>
      <c r="H17" s="16"/>
      <c r="I17" s="16"/>
    </row>
    <row r="18" spans="2:10">
      <c r="B18" s="155"/>
      <c r="C18" s="39"/>
      <c r="D18" s="38" t="s">
        <v>25</v>
      </c>
      <c r="E18" s="39"/>
      <c r="F18" s="40"/>
      <c r="G18" s="38" t="s">
        <v>26</v>
      </c>
      <c r="H18" s="41"/>
      <c r="I18" s="41"/>
    </row>
    <row r="19" spans="2:10">
      <c r="B19" s="156"/>
      <c r="C19" s="8"/>
      <c r="D19" s="26" t="s">
        <v>79</v>
      </c>
      <c r="E19" s="8"/>
      <c r="F19" s="7"/>
      <c r="G19" s="12"/>
      <c r="H19" s="63" t="s">
        <v>27</v>
      </c>
      <c r="I19" s="8"/>
    </row>
    <row r="20" spans="2:10">
      <c r="B20" s="156"/>
      <c r="C20" s="10"/>
      <c r="D20" s="7"/>
      <c r="E20" s="11" t="s">
        <v>19</v>
      </c>
      <c r="F20" s="11" t="s">
        <v>18</v>
      </c>
      <c r="G20" s="7"/>
      <c r="H20" s="7"/>
      <c r="I20" s="11" t="s">
        <v>19</v>
      </c>
    </row>
    <row r="21" spans="2:10">
      <c r="B21" s="157"/>
      <c r="C21" s="26" t="s">
        <v>21</v>
      </c>
      <c r="D21" s="13" t="s">
        <v>22</v>
      </c>
      <c r="E21" s="13" t="s">
        <v>160</v>
      </c>
      <c r="F21" s="13" t="s">
        <v>20</v>
      </c>
      <c r="G21" s="13" t="s">
        <v>21</v>
      </c>
      <c r="H21" s="13" t="s">
        <v>22</v>
      </c>
      <c r="I21" s="13" t="s">
        <v>159</v>
      </c>
    </row>
    <row r="22" spans="2:10">
      <c r="B22" s="156"/>
      <c r="C22" s="10"/>
      <c r="D22" s="21" t="s">
        <v>204</v>
      </c>
      <c r="E22" s="21" t="s">
        <v>24</v>
      </c>
      <c r="F22" s="184" t="s">
        <v>23</v>
      </c>
      <c r="G22" s="70"/>
      <c r="H22" s="185" t="s">
        <v>204</v>
      </c>
      <c r="I22" s="185" t="s">
        <v>24</v>
      </c>
    </row>
    <row r="23" spans="2:10" s="36" customFormat="1">
      <c r="B23" s="37" t="s">
        <v>91</v>
      </c>
      <c r="C23" s="68">
        <v>2333</v>
      </c>
      <c r="D23" s="68">
        <v>3575</v>
      </c>
      <c r="E23" s="76">
        <v>11800</v>
      </c>
      <c r="F23" s="68">
        <v>55416</v>
      </c>
      <c r="G23" s="68">
        <v>4179</v>
      </c>
      <c r="H23" s="68">
        <v>1275</v>
      </c>
      <c r="I23" s="68">
        <v>8369</v>
      </c>
      <c r="J23" s="2"/>
    </row>
    <row r="24" spans="2:10" s="36" customFormat="1">
      <c r="B24" s="154" t="s">
        <v>137</v>
      </c>
      <c r="C24" s="68">
        <v>2373</v>
      </c>
      <c r="D24" s="68">
        <v>3330.078</v>
      </c>
      <c r="E24" s="76">
        <v>11953</v>
      </c>
      <c r="F24" s="68">
        <v>55194</v>
      </c>
      <c r="G24" s="68">
        <v>4135</v>
      </c>
      <c r="H24" s="68">
        <v>1237</v>
      </c>
      <c r="I24" s="68">
        <v>8369</v>
      </c>
      <c r="J24" s="2"/>
    </row>
    <row r="25" spans="2:10" s="109" customFormat="1">
      <c r="B25" s="154" t="s">
        <v>138</v>
      </c>
      <c r="C25" s="68">
        <v>2408</v>
      </c>
      <c r="D25" s="68">
        <v>3210.2150000000001</v>
      </c>
      <c r="E25" s="76">
        <v>12126</v>
      </c>
      <c r="F25" s="68">
        <v>55090</v>
      </c>
      <c r="G25" s="68">
        <v>4123</v>
      </c>
      <c r="H25" s="68">
        <v>1210</v>
      </c>
      <c r="I25" s="68">
        <v>8269</v>
      </c>
      <c r="J25" s="69"/>
    </row>
    <row r="26" spans="2:10" s="109" customFormat="1">
      <c r="B26" s="154" t="s">
        <v>220</v>
      </c>
      <c r="C26" s="68">
        <v>2448</v>
      </c>
      <c r="D26" s="68">
        <v>3614.1260000000002</v>
      </c>
      <c r="E26" s="76">
        <v>12341</v>
      </c>
      <c r="F26" s="68">
        <v>55090</v>
      </c>
      <c r="G26" s="68">
        <v>4107</v>
      </c>
      <c r="H26" s="68">
        <v>1157</v>
      </c>
      <c r="I26" s="68">
        <v>8151</v>
      </c>
      <c r="J26" s="69"/>
    </row>
    <row r="27" spans="2:10" ht="18" customHeight="1" thickBot="1">
      <c r="B27" s="42"/>
      <c r="C27" s="6"/>
      <c r="D27" s="6"/>
      <c r="E27" s="43"/>
      <c r="F27" s="186"/>
      <c r="G27" s="72"/>
      <c r="H27" s="72"/>
      <c r="I27" s="72"/>
    </row>
    <row r="28" spans="2:10">
      <c r="C28" s="1" t="s">
        <v>205</v>
      </c>
      <c r="E28" s="10"/>
      <c r="F28" s="10"/>
      <c r="G28" s="44"/>
    </row>
    <row r="29" spans="2:10">
      <c r="C29" s="1" t="s">
        <v>161</v>
      </c>
      <c r="E29" s="10"/>
      <c r="G29" s="44"/>
    </row>
    <row r="32" spans="2:10">
      <c r="B32" s="210" t="s">
        <v>134</v>
      </c>
      <c r="C32" s="210"/>
      <c r="D32" s="210"/>
      <c r="E32" s="210"/>
      <c r="F32" s="210"/>
      <c r="G32" s="210"/>
      <c r="H32" s="210"/>
      <c r="I32" s="210"/>
    </row>
    <row r="33" spans="2:10" ht="18" thickBot="1">
      <c r="B33" s="6"/>
      <c r="C33" s="6"/>
      <c r="D33" s="6"/>
      <c r="E33" s="6"/>
      <c r="F33" s="6"/>
      <c r="G33" s="6"/>
      <c r="H33" s="6"/>
      <c r="I33" s="168" t="s">
        <v>203</v>
      </c>
    </row>
    <row r="34" spans="2:10">
      <c r="C34" s="7"/>
      <c r="D34" s="8"/>
      <c r="E34" s="18" t="s">
        <v>28</v>
      </c>
      <c r="F34" s="8"/>
      <c r="G34" s="8"/>
      <c r="H34" s="8"/>
      <c r="I34" s="7"/>
    </row>
    <row r="35" spans="2:10">
      <c r="B35" s="8"/>
      <c r="C35" s="13" t="s">
        <v>29</v>
      </c>
      <c r="D35" s="13" t="s">
        <v>30</v>
      </c>
      <c r="E35" s="13" t="s">
        <v>31</v>
      </c>
      <c r="F35" s="13" t="s">
        <v>32</v>
      </c>
      <c r="G35" s="13" t="s">
        <v>33</v>
      </c>
      <c r="H35" s="13" t="s">
        <v>34</v>
      </c>
      <c r="I35" s="13" t="s">
        <v>35</v>
      </c>
    </row>
    <row r="36" spans="2:10">
      <c r="C36" s="20"/>
      <c r="F36" s="1" t="s">
        <v>36</v>
      </c>
    </row>
    <row r="37" spans="2:10" s="36" customFormat="1">
      <c r="B37" s="110" t="s">
        <v>137</v>
      </c>
      <c r="C37" s="71">
        <v>233176.95399999994</v>
      </c>
      <c r="D37" s="68">
        <v>185645.655</v>
      </c>
      <c r="E37" s="68">
        <v>15317.529000000002</v>
      </c>
      <c r="F37" s="68">
        <v>11304.749</v>
      </c>
      <c r="G37" s="68">
        <v>17301.039000000001</v>
      </c>
      <c r="H37" s="68">
        <v>3607.982</v>
      </c>
      <c r="I37" s="68">
        <v>279.02999999999997</v>
      </c>
      <c r="J37" s="69"/>
    </row>
    <row r="38" spans="2:10" s="69" customFormat="1" ht="18" customHeight="1">
      <c r="B38" s="110" t="s">
        <v>138</v>
      </c>
      <c r="C38" s="71">
        <v>224716.40600000002</v>
      </c>
      <c r="D38" s="68">
        <v>178756.85200000001</v>
      </c>
      <c r="E38" s="68">
        <v>14368.177</v>
      </c>
      <c r="F38" s="68">
        <v>11019.771000000002</v>
      </c>
      <c r="G38" s="68">
        <v>17132.394</v>
      </c>
      <c r="H38" s="68">
        <v>3439.2120000000004</v>
      </c>
      <c r="I38" s="68">
        <v>404.20600000000007</v>
      </c>
    </row>
    <row r="39" spans="2:10" s="69" customFormat="1" ht="18" customHeight="1">
      <c r="B39" s="110" t="s">
        <v>220</v>
      </c>
      <c r="C39" s="71">
        <v>225332.06599999999</v>
      </c>
      <c r="D39" s="68">
        <v>181202.16200000001</v>
      </c>
      <c r="E39" s="68">
        <v>13487.235000000001</v>
      </c>
      <c r="F39" s="68">
        <v>10467.218999999999</v>
      </c>
      <c r="G39" s="68">
        <v>16596.606</v>
      </c>
      <c r="H39" s="68">
        <v>3578.8440000000001</v>
      </c>
      <c r="I39" s="68">
        <v>304.41000000000003</v>
      </c>
    </row>
    <row r="40" spans="2:10" s="69" customFormat="1" ht="18" customHeight="1">
      <c r="B40" s="110"/>
      <c r="C40" s="71"/>
      <c r="D40" s="68"/>
      <c r="E40" s="68"/>
      <c r="F40" s="68"/>
      <c r="G40" s="68"/>
      <c r="H40" s="68"/>
      <c r="I40" s="68"/>
    </row>
    <row r="41" spans="2:10" s="69" customFormat="1">
      <c r="B41" s="188" t="s">
        <v>221</v>
      </c>
      <c r="C41" s="71">
        <v>19148.388999999999</v>
      </c>
      <c r="D41" s="68">
        <v>15566.137000000001</v>
      </c>
      <c r="E41" s="68">
        <v>911.08399999999995</v>
      </c>
      <c r="F41" s="68">
        <v>739.69</v>
      </c>
      <c r="G41" s="68">
        <v>1725.6210000000001</v>
      </c>
      <c r="H41" s="68">
        <v>205.857</v>
      </c>
      <c r="I41" s="68">
        <v>24.925000000000001</v>
      </c>
    </row>
    <row r="42" spans="2:10" s="69" customFormat="1">
      <c r="B42" s="188" t="s">
        <v>222</v>
      </c>
      <c r="C42" s="71">
        <v>17296.100999999999</v>
      </c>
      <c r="D42" s="68">
        <v>14155.746999999999</v>
      </c>
      <c r="E42" s="68">
        <v>832.32600000000002</v>
      </c>
      <c r="F42" s="68">
        <v>663.53399999999999</v>
      </c>
      <c r="G42" s="68">
        <v>1479.549</v>
      </c>
      <c r="H42" s="68">
        <v>164.94499999999999</v>
      </c>
      <c r="I42" s="68">
        <v>25.347000000000001</v>
      </c>
    </row>
    <row r="43" spans="2:10" s="69" customFormat="1">
      <c r="B43" s="188" t="s">
        <v>223</v>
      </c>
      <c r="C43" s="71">
        <v>16562.763000000003</v>
      </c>
      <c r="D43" s="68">
        <v>13809.593000000001</v>
      </c>
      <c r="E43" s="68">
        <v>956.06600000000003</v>
      </c>
      <c r="F43" s="68">
        <v>742.8</v>
      </c>
      <c r="G43" s="68">
        <v>878.36699999999996</v>
      </c>
      <c r="H43" s="68">
        <v>175.93700000000001</v>
      </c>
      <c r="I43" s="68">
        <v>25.518000000000001</v>
      </c>
    </row>
    <row r="44" spans="2:10" s="69" customFormat="1">
      <c r="B44" s="188" t="s">
        <v>224</v>
      </c>
      <c r="C44" s="71">
        <v>19541.637999999999</v>
      </c>
      <c r="D44" s="68">
        <v>16317.491</v>
      </c>
      <c r="E44" s="68">
        <v>1172.596</v>
      </c>
      <c r="F44" s="68">
        <v>1026.4670000000001</v>
      </c>
      <c r="G44" s="68">
        <v>752.76700000000005</v>
      </c>
      <c r="H44" s="68">
        <v>272.31700000000001</v>
      </c>
      <c r="I44" s="68">
        <v>30.452000000000002</v>
      </c>
    </row>
    <row r="45" spans="2:10" s="69" customFormat="1">
      <c r="B45" s="188" t="s">
        <v>225</v>
      </c>
      <c r="C45" s="71">
        <v>16754.099999999999</v>
      </c>
      <c r="D45" s="68">
        <v>12942.819</v>
      </c>
      <c r="E45" s="68">
        <v>1586.825</v>
      </c>
      <c r="F45" s="68">
        <v>1212.405</v>
      </c>
      <c r="G45" s="68">
        <v>583.54200000000003</v>
      </c>
      <c r="H45" s="68">
        <v>428.50900000000001</v>
      </c>
      <c r="I45" s="68">
        <v>30.806000000000001</v>
      </c>
    </row>
    <row r="46" spans="2:10" s="69" customFormat="1">
      <c r="B46" s="188" t="s">
        <v>226</v>
      </c>
      <c r="C46" s="71">
        <v>19357.065999999999</v>
      </c>
      <c r="D46" s="68">
        <v>15706.066000000001</v>
      </c>
      <c r="E46" s="68">
        <v>1553.42</v>
      </c>
      <c r="F46" s="68">
        <v>1037.4280000000001</v>
      </c>
      <c r="G46" s="68">
        <v>613.99699999999996</v>
      </c>
      <c r="H46" s="68">
        <v>446.15499999999997</v>
      </c>
      <c r="I46" s="68">
        <v>29.983000000000001</v>
      </c>
    </row>
    <row r="47" spans="2:10" s="69" customFormat="1">
      <c r="B47" s="188"/>
      <c r="C47" s="71"/>
      <c r="D47" s="68"/>
      <c r="E47" s="68"/>
      <c r="F47" s="68"/>
      <c r="G47" s="68"/>
      <c r="H47" s="68"/>
      <c r="I47" s="68"/>
    </row>
    <row r="48" spans="2:10" s="69" customFormat="1">
      <c r="B48" s="188" t="s">
        <v>227</v>
      </c>
      <c r="C48" s="71">
        <v>19188.196</v>
      </c>
      <c r="D48" s="68">
        <v>16171.018</v>
      </c>
      <c r="E48" s="68">
        <v>1166.018</v>
      </c>
      <c r="F48" s="68">
        <v>756.49099999999999</v>
      </c>
      <c r="G48" s="68">
        <v>797.50900000000001</v>
      </c>
      <c r="H48" s="68">
        <v>297.16000000000003</v>
      </c>
      <c r="I48" s="68">
        <v>27.359000000000002</v>
      </c>
    </row>
    <row r="49" spans="2:11" s="69" customFormat="1">
      <c r="B49" s="188" t="s">
        <v>228</v>
      </c>
      <c r="C49" s="71">
        <v>19370.957000000002</v>
      </c>
      <c r="D49" s="68">
        <v>16355.699000000001</v>
      </c>
      <c r="E49" s="68">
        <v>970.09400000000005</v>
      </c>
      <c r="F49" s="68">
        <v>629.63800000000003</v>
      </c>
      <c r="G49" s="68">
        <v>1169.271</v>
      </c>
      <c r="H49" s="68">
        <v>246.255</v>
      </c>
      <c r="I49" s="68">
        <v>22.635000000000002</v>
      </c>
    </row>
    <row r="50" spans="2:11" s="69" customFormat="1">
      <c r="B50" s="188" t="s">
        <v>229</v>
      </c>
      <c r="C50" s="71">
        <v>18211.721000000001</v>
      </c>
      <c r="D50" s="68">
        <v>14596.236999999999</v>
      </c>
      <c r="E50" s="68">
        <v>901.95899999999995</v>
      </c>
      <c r="F50" s="68">
        <v>781.62900000000002</v>
      </c>
      <c r="G50" s="68">
        <v>1713.6510000000001</v>
      </c>
      <c r="H50" s="68">
        <v>218.245</v>
      </c>
      <c r="I50" s="68">
        <v>21.167999999999999</v>
      </c>
    </row>
    <row r="51" spans="2:11" s="69" customFormat="1">
      <c r="B51" s="185" t="s">
        <v>230</v>
      </c>
      <c r="C51" s="71">
        <v>19202.502000000004</v>
      </c>
      <c r="D51" s="68">
        <v>13900.888000000001</v>
      </c>
      <c r="E51" s="68">
        <v>1272.7449999999999</v>
      </c>
      <c r="F51" s="68">
        <v>1048.451</v>
      </c>
      <c r="G51" s="68">
        <v>2619.9720000000002</v>
      </c>
      <c r="H51" s="68">
        <v>360.44600000000003</v>
      </c>
      <c r="I51" s="68">
        <v>23.236999999999998</v>
      </c>
    </row>
    <row r="52" spans="2:11" s="69" customFormat="1">
      <c r="B52" s="185" t="s">
        <v>231</v>
      </c>
      <c r="C52" s="71">
        <v>19997.204000000002</v>
      </c>
      <c r="D52" s="68">
        <v>15407.608</v>
      </c>
      <c r="E52" s="68">
        <v>1108.9000000000001</v>
      </c>
      <c r="F52" s="68">
        <v>928.80499999999995</v>
      </c>
      <c r="G52" s="68">
        <v>2172.587</v>
      </c>
      <c r="H52" s="68">
        <v>379.30399999999997</v>
      </c>
      <c r="I52" s="68">
        <v>20.920999999999999</v>
      </c>
    </row>
    <row r="53" spans="2:11" s="69" customFormat="1">
      <c r="B53" s="185" t="s">
        <v>232</v>
      </c>
      <c r="C53" s="71">
        <v>20701.429000000004</v>
      </c>
      <c r="D53" s="68">
        <v>16272.859</v>
      </c>
      <c r="E53" s="68">
        <v>1055.202</v>
      </c>
      <c r="F53" s="68">
        <v>899.88099999999997</v>
      </c>
      <c r="G53" s="68">
        <v>2089.7730000000001</v>
      </c>
      <c r="H53" s="68">
        <v>383.714</v>
      </c>
      <c r="I53" s="68">
        <v>22.059000000000001</v>
      </c>
    </row>
    <row r="54" spans="2:11">
      <c r="B54" s="8"/>
      <c r="C54" s="12"/>
      <c r="D54" s="8"/>
      <c r="E54" s="8"/>
      <c r="F54" s="8"/>
      <c r="G54" s="8"/>
      <c r="H54" s="8"/>
      <c r="I54" s="8"/>
    </row>
    <row r="55" spans="2:11">
      <c r="C55" s="7"/>
      <c r="F55" s="64" t="s">
        <v>37</v>
      </c>
    </row>
    <row r="56" spans="2:11" s="36" customFormat="1">
      <c r="B56" s="44" t="s">
        <v>139</v>
      </c>
      <c r="C56" s="7">
        <v>1237</v>
      </c>
      <c r="D56" s="153">
        <v>0</v>
      </c>
      <c r="E56" s="10">
        <v>377</v>
      </c>
      <c r="F56" s="10">
        <v>46</v>
      </c>
      <c r="G56" s="10">
        <v>788</v>
      </c>
      <c r="H56" s="10">
        <v>26</v>
      </c>
      <c r="I56" s="10">
        <v>7</v>
      </c>
      <c r="J56" s="2"/>
      <c r="K56" s="2"/>
    </row>
    <row r="57" spans="2:11" s="36" customFormat="1">
      <c r="B57" s="44" t="s">
        <v>140</v>
      </c>
      <c r="C57" s="7">
        <v>1210</v>
      </c>
      <c r="D57" s="153">
        <v>0</v>
      </c>
      <c r="E57" s="10">
        <v>368</v>
      </c>
      <c r="F57" s="10">
        <v>47</v>
      </c>
      <c r="G57" s="10">
        <v>772</v>
      </c>
      <c r="H57" s="10">
        <v>23</v>
      </c>
      <c r="I57" s="10">
        <v>8</v>
      </c>
      <c r="J57" s="2"/>
      <c r="K57" s="2"/>
    </row>
    <row r="58" spans="2:11" s="36" customFormat="1">
      <c r="B58" s="44" t="s">
        <v>233</v>
      </c>
      <c r="C58" s="7">
        <v>1157</v>
      </c>
      <c r="D58" s="153">
        <v>0</v>
      </c>
      <c r="E58" s="10">
        <v>352</v>
      </c>
      <c r="F58" s="10">
        <v>47</v>
      </c>
      <c r="G58" s="10">
        <v>730</v>
      </c>
      <c r="H58" s="10">
        <v>28</v>
      </c>
      <c r="I58" s="10">
        <v>8</v>
      </c>
      <c r="J58" s="2"/>
      <c r="K58" s="2"/>
    </row>
    <row r="59" spans="2:11" ht="18" customHeight="1">
      <c r="B59" s="44"/>
      <c r="C59" s="7"/>
      <c r="D59" s="49"/>
      <c r="E59" s="16"/>
      <c r="F59" s="16"/>
      <c r="G59" s="16"/>
      <c r="H59" s="16"/>
      <c r="I59" s="16"/>
    </row>
    <row r="60" spans="2:11">
      <c r="B60" s="187" t="s">
        <v>234</v>
      </c>
      <c r="C60" s="71">
        <v>111</v>
      </c>
      <c r="D60" s="153">
        <v>0</v>
      </c>
      <c r="E60" s="68">
        <v>31</v>
      </c>
      <c r="F60" s="68">
        <v>5</v>
      </c>
      <c r="G60" s="68">
        <v>74</v>
      </c>
      <c r="H60" s="68">
        <v>1</v>
      </c>
      <c r="I60" s="68">
        <v>0</v>
      </c>
      <c r="J60" s="69"/>
    </row>
    <row r="61" spans="2:11">
      <c r="B61" s="187" t="s">
        <v>235</v>
      </c>
      <c r="C61" s="71">
        <v>96</v>
      </c>
      <c r="D61" s="153">
        <v>0</v>
      </c>
      <c r="E61" s="68">
        <v>27</v>
      </c>
      <c r="F61" s="68">
        <v>4</v>
      </c>
      <c r="G61" s="68">
        <v>64</v>
      </c>
      <c r="H61" s="68">
        <v>1</v>
      </c>
      <c r="I61" s="68">
        <v>0</v>
      </c>
      <c r="J61" s="69"/>
    </row>
    <row r="62" spans="2:11">
      <c r="B62" s="187" t="s">
        <v>236</v>
      </c>
      <c r="C62" s="71">
        <v>78</v>
      </c>
      <c r="D62" s="153">
        <v>0</v>
      </c>
      <c r="E62" s="68">
        <v>26</v>
      </c>
      <c r="F62" s="68">
        <v>3</v>
      </c>
      <c r="G62" s="68">
        <v>47</v>
      </c>
      <c r="H62" s="68">
        <v>2</v>
      </c>
      <c r="I62" s="68">
        <v>1</v>
      </c>
      <c r="J62" s="69"/>
    </row>
    <row r="63" spans="2:11">
      <c r="B63" s="187" t="s">
        <v>237</v>
      </c>
      <c r="C63" s="71">
        <v>73</v>
      </c>
      <c r="D63" s="153">
        <v>0</v>
      </c>
      <c r="E63" s="68">
        <v>27</v>
      </c>
      <c r="F63" s="68">
        <v>3</v>
      </c>
      <c r="G63" s="68">
        <v>40</v>
      </c>
      <c r="H63" s="68">
        <v>3</v>
      </c>
      <c r="I63" s="68">
        <v>1</v>
      </c>
      <c r="J63" s="69"/>
    </row>
    <row r="64" spans="2:11">
      <c r="B64" s="187" t="s">
        <v>238</v>
      </c>
      <c r="C64" s="71">
        <v>66</v>
      </c>
      <c r="D64" s="153">
        <v>0</v>
      </c>
      <c r="E64" s="68">
        <v>30</v>
      </c>
      <c r="F64" s="68">
        <v>3</v>
      </c>
      <c r="G64" s="68">
        <v>31</v>
      </c>
      <c r="H64" s="68">
        <v>2</v>
      </c>
      <c r="I64" s="68">
        <v>1</v>
      </c>
      <c r="J64" s="69"/>
    </row>
    <row r="65" spans="1:10">
      <c r="B65" s="187" t="s">
        <v>239</v>
      </c>
      <c r="C65" s="71">
        <v>65</v>
      </c>
      <c r="D65" s="153">
        <v>0</v>
      </c>
      <c r="E65" s="68">
        <v>27</v>
      </c>
      <c r="F65" s="68">
        <v>3</v>
      </c>
      <c r="G65" s="68">
        <v>32</v>
      </c>
      <c r="H65" s="68">
        <v>3</v>
      </c>
      <c r="I65" s="68">
        <v>1</v>
      </c>
      <c r="J65" s="69"/>
    </row>
    <row r="66" spans="1:10">
      <c r="B66" s="187"/>
      <c r="C66" s="71"/>
      <c r="D66" s="68"/>
      <c r="E66" s="68"/>
      <c r="F66" s="68"/>
      <c r="G66" s="68"/>
      <c r="H66" s="68"/>
      <c r="I66" s="68"/>
      <c r="J66" s="69"/>
    </row>
    <row r="67" spans="1:10">
      <c r="B67" s="187" t="s">
        <v>240</v>
      </c>
      <c r="C67" s="71">
        <v>69</v>
      </c>
      <c r="D67" s="153">
        <v>0</v>
      </c>
      <c r="E67" s="68">
        <v>25</v>
      </c>
      <c r="F67" s="68">
        <v>3</v>
      </c>
      <c r="G67" s="68">
        <v>40</v>
      </c>
      <c r="H67" s="68">
        <v>1</v>
      </c>
      <c r="I67" s="68">
        <v>1</v>
      </c>
      <c r="J67" s="69"/>
    </row>
    <row r="68" spans="1:10">
      <c r="B68" s="187" t="s">
        <v>241</v>
      </c>
      <c r="C68" s="71">
        <v>89</v>
      </c>
      <c r="D68" s="153">
        <v>0</v>
      </c>
      <c r="E68" s="68">
        <v>25</v>
      </c>
      <c r="F68" s="68">
        <v>4</v>
      </c>
      <c r="G68" s="68">
        <v>58</v>
      </c>
      <c r="H68" s="68">
        <v>2</v>
      </c>
      <c r="I68" s="68">
        <v>0</v>
      </c>
      <c r="J68" s="69"/>
    </row>
    <row r="69" spans="1:10">
      <c r="B69" s="187" t="s">
        <v>242</v>
      </c>
      <c r="C69" s="71">
        <v>116</v>
      </c>
      <c r="D69" s="153">
        <v>0</v>
      </c>
      <c r="E69" s="68">
        <v>32</v>
      </c>
      <c r="F69" s="68">
        <v>4</v>
      </c>
      <c r="G69" s="68">
        <v>77</v>
      </c>
      <c r="H69" s="68">
        <v>3</v>
      </c>
      <c r="I69" s="68">
        <v>1</v>
      </c>
      <c r="J69" s="69"/>
    </row>
    <row r="70" spans="1:10">
      <c r="B70" s="21" t="s">
        <v>243</v>
      </c>
      <c r="C70" s="71">
        <v>144</v>
      </c>
      <c r="D70" s="153">
        <v>0</v>
      </c>
      <c r="E70" s="68">
        <v>37</v>
      </c>
      <c r="F70" s="68">
        <v>5</v>
      </c>
      <c r="G70" s="68">
        <v>99</v>
      </c>
      <c r="H70" s="68">
        <v>3</v>
      </c>
      <c r="I70" s="68">
        <v>1</v>
      </c>
      <c r="J70" s="69"/>
    </row>
    <row r="71" spans="1:10">
      <c r="B71" s="21" t="s">
        <v>231</v>
      </c>
      <c r="C71" s="71">
        <v>132</v>
      </c>
      <c r="D71" s="153">
        <v>0</v>
      </c>
      <c r="E71" s="68">
        <v>34</v>
      </c>
      <c r="F71" s="68">
        <v>5</v>
      </c>
      <c r="G71" s="68">
        <v>89</v>
      </c>
      <c r="H71" s="68">
        <v>4</v>
      </c>
      <c r="I71" s="68">
        <v>1</v>
      </c>
      <c r="J71" s="69"/>
    </row>
    <row r="72" spans="1:10">
      <c r="B72" s="21" t="s">
        <v>232</v>
      </c>
      <c r="C72" s="71">
        <v>118</v>
      </c>
      <c r="D72" s="153">
        <v>0</v>
      </c>
      <c r="E72" s="68">
        <v>31</v>
      </c>
      <c r="F72" s="68">
        <v>5</v>
      </c>
      <c r="G72" s="68">
        <v>79</v>
      </c>
      <c r="H72" s="68">
        <v>3</v>
      </c>
      <c r="I72" s="68">
        <v>0</v>
      </c>
      <c r="J72" s="69"/>
    </row>
    <row r="73" spans="1:10" ht="18" thickBot="1">
      <c r="B73" s="6"/>
      <c r="C73" s="17"/>
      <c r="D73" s="45"/>
      <c r="E73" s="45"/>
      <c r="F73" s="45"/>
      <c r="G73" s="45"/>
      <c r="H73" s="45"/>
      <c r="I73" s="45"/>
    </row>
    <row r="74" spans="1:10">
      <c r="C74" s="1" t="s">
        <v>205</v>
      </c>
    </row>
    <row r="75" spans="1:10">
      <c r="A75" s="1"/>
      <c r="C75" s="1" t="s">
        <v>161</v>
      </c>
    </row>
  </sheetData>
  <mergeCells count="2">
    <mergeCell ref="B6:I6"/>
    <mergeCell ref="B32:I32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 fitToPage="1"/>
  </sheetPr>
  <dimension ref="A1:M90"/>
  <sheetViews>
    <sheetView view="pageBreakPreview" topLeftCell="A7" zoomScale="75" zoomScaleNormal="75" workbookViewId="0">
      <selection activeCell="C18" sqref="C18"/>
    </sheetView>
  </sheetViews>
  <sheetFormatPr defaultColWidth="12.125" defaultRowHeight="17.25"/>
  <cols>
    <col min="1" max="1" width="13.375" style="2" customWidth="1"/>
    <col min="2" max="2" width="18.5" style="159" customWidth="1"/>
    <col min="3" max="3" width="11.375" style="2" customWidth="1"/>
    <col min="4" max="5" width="15.375" style="2" customWidth="1"/>
    <col min="6" max="8" width="14" style="2" customWidth="1"/>
    <col min="9" max="9" width="11.375" style="2" customWidth="1"/>
    <col min="10" max="10" width="15.375" style="2" customWidth="1"/>
    <col min="11" max="11" width="5.125" style="2" customWidth="1"/>
    <col min="12" max="13" width="12.125" style="69"/>
    <col min="14" max="16384" width="12.125" style="2"/>
  </cols>
  <sheetData>
    <row r="1" spans="1:12">
      <c r="A1" s="1"/>
    </row>
    <row r="6" spans="1:12">
      <c r="B6" s="210" t="s">
        <v>189</v>
      </c>
      <c r="C6" s="210"/>
      <c r="D6" s="210"/>
      <c r="E6" s="210"/>
      <c r="F6" s="210"/>
      <c r="G6" s="210"/>
      <c r="H6" s="210"/>
      <c r="I6" s="210"/>
      <c r="J6" s="210"/>
    </row>
    <row r="7" spans="1:12" ht="18" thickBot="1">
      <c r="B7" s="211" t="s">
        <v>206</v>
      </c>
      <c r="C7" s="211"/>
      <c r="D7" s="211"/>
      <c r="E7" s="211"/>
      <c r="F7" s="211"/>
      <c r="G7" s="211"/>
      <c r="H7" s="211"/>
      <c r="I7" s="211"/>
      <c r="J7" s="211"/>
    </row>
    <row r="8" spans="1:12">
      <c r="C8" s="12"/>
      <c r="D8" s="8"/>
      <c r="E8" s="8"/>
      <c r="F8" s="18" t="s">
        <v>164</v>
      </c>
      <c r="G8" s="8"/>
      <c r="H8" s="8"/>
      <c r="I8" s="205" t="s">
        <v>156</v>
      </c>
      <c r="J8" s="206"/>
    </row>
    <row r="9" spans="1:12">
      <c r="C9" s="7"/>
      <c r="D9" s="9" t="s">
        <v>142</v>
      </c>
      <c r="E9" s="9" t="s">
        <v>143</v>
      </c>
      <c r="F9" s="7"/>
      <c r="G9" s="11" t="s">
        <v>144</v>
      </c>
      <c r="H9" s="9" t="s">
        <v>145</v>
      </c>
      <c r="I9" s="7"/>
      <c r="J9" s="9" t="s">
        <v>146</v>
      </c>
    </row>
    <row r="10" spans="1:12">
      <c r="B10" s="158"/>
      <c r="C10" s="13" t="s">
        <v>38</v>
      </c>
      <c r="D10" s="13" t="s">
        <v>147</v>
      </c>
      <c r="E10" s="13" t="s">
        <v>147</v>
      </c>
      <c r="F10" s="13" t="s">
        <v>40</v>
      </c>
      <c r="G10" s="13" t="s">
        <v>81</v>
      </c>
      <c r="H10" s="13" t="s">
        <v>41</v>
      </c>
      <c r="I10" s="13" t="s">
        <v>42</v>
      </c>
      <c r="J10" s="13" t="s">
        <v>148</v>
      </c>
    </row>
    <row r="11" spans="1:12">
      <c r="C11" s="20"/>
      <c r="D11" s="46" t="s">
        <v>43</v>
      </c>
      <c r="E11" s="46" t="s">
        <v>43</v>
      </c>
      <c r="F11" s="46" t="s">
        <v>44</v>
      </c>
      <c r="G11" s="46" t="s">
        <v>204</v>
      </c>
      <c r="H11" s="46" t="s">
        <v>204</v>
      </c>
      <c r="I11" s="47"/>
      <c r="J11" s="46" t="s">
        <v>43</v>
      </c>
    </row>
    <row r="12" spans="1:12">
      <c r="A12" s="10"/>
      <c r="B12" s="19" t="s">
        <v>190</v>
      </c>
      <c r="C12" s="126">
        <v>25</v>
      </c>
      <c r="D12" s="127">
        <v>1033479</v>
      </c>
      <c r="E12" s="127">
        <v>892773</v>
      </c>
      <c r="F12" s="128">
        <v>5488</v>
      </c>
      <c r="G12" s="128">
        <v>140263</v>
      </c>
      <c r="H12" s="128">
        <v>114156</v>
      </c>
      <c r="I12" s="128">
        <v>117</v>
      </c>
      <c r="J12" s="128">
        <v>121763</v>
      </c>
      <c r="L12" s="111"/>
    </row>
    <row r="13" spans="1:12">
      <c r="A13" s="10"/>
      <c r="B13" s="19" t="s">
        <v>244</v>
      </c>
      <c r="C13" s="129">
        <f t="shared" ref="C13:J13" si="0">SUM(C15:C23,C25,C27:C29,C31:C33,C35:C40,C42:C44,C46:C50)</f>
        <v>25</v>
      </c>
      <c r="D13" s="127">
        <f t="shared" si="0"/>
        <v>1035368</v>
      </c>
      <c r="E13" s="127">
        <f t="shared" si="0"/>
        <v>887939</v>
      </c>
      <c r="F13" s="127">
        <f t="shared" si="0"/>
        <v>5548</v>
      </c>
      <c r="G13" s="127">
        <f t="shared" si="0"/>
        <v>137134</v>
      </c>
      <c r="H13" s="127">
        <f t="shared" si="0"/>
        <v>112837</v>
      </c>
      <c r="I13" s="127">
        <f t="shared" si="0"/>
        <v>115</v>
      </c>
      <c r="J13" s="127">
        <f t="shared" si="0"/>
        <v>118302</v>
      </c>
    </row>
    <row r="14" spans="1:12">
      <c r="A14" s="10"/>
      <c r="B14" s="160"/>
      <c r="C14" s="130"/>
      <c r="D14" s="131"/>
      <c r="E14" s="132"/>
      <c r="F14" s="133"/>
      <c r="G14" s="133"/>
      <c r="H14" s="133"/>
      <c r="I14" s="133"/>
      <c r="J14" s="133"/>
    </row>
    <row r="15" spans="1:12">
      <c r="A15" s="10"/>
      <c r="B15" s="57" t="s">
        <v>50</v>
      </c>
      <c r="C15" s="134">
        <v>1</v>
      </c>
      <c r="D15" s="135">
        <v>425000</v>
      </c>
      <c r="E15" s="135">
        <v>360040</v>
      </c>
      <c r="F15" s="190">
        <v>1433</v>
      </c>
      <c r="G15" s="135">
        <v>53106</v>
      </c>
      <c r="H15" s="135">
        <v>43857</v>
      </c>
      <c r="I15" s="137">
        <v>0</v>
      </c>
      <c r="J15" s="137">
        <v>0</v>
      </c>
      <c r="K15" s="10"/>
    </row>
    <row r="16" spans="1:12">
      <c r="A16" s="10"/>
      <c r="B16" s="57" t="s">
        <v>51</v>
      </c>
      <c r="C16" s="134">
        <v>2</v>
      </c>
      <c r="D16" s="135">
        <v>56800</v>
      </c>
      <c r="E16" s="135">
        <v>47802</v>
      </c>
      <c r="F16" s="136">
        <v>287</v>
      </c>
      <c r="G16" s="135">
        <v>6737</v>
      </c>
      <c r="H16" s="135">
        <v>5381</v>
      </c>
      <c r="I16" s="138">
        <v>4</v>
      </c>
      <c r="J16" s="138">
        <v>7660</v>
      </c>
      <c r="K16" s="10"/>
    </row>
    <row r="17" spans="1:13">
      <c r="A17" s="10"/>
      <c r="B17" s="57" t="s">
        <v>52</v>
      </c>
      <c r="C17" s="134">
        <v>1</v>
      </c>
      <c r="D17" s="135">
        <v>67100</v>
      </c>
      <c r="E17" s="135">
        <v>65086</v>
      </c>
      <c r="F17" s="136">
        <v>496</v>
      </c>
      <c r="G17" s="135">
        <v>8365</v>
      </c>
      <c r="H17" s="135">
        <v>7050</v>
      </c>
      <c r="I17" s="138">
        <v>2</v>
      </c>
      <c r="J17" s="138">
        <v>302</v>
      </c>
      <c r="K17" s="10"/>
    </row>
    <row r="18" spans="1:13">
      <c r="A18" s="10"/>
      <c r="B18" s="57" t="s">
        <v>53</v>
      </c>
      <c r="C18" s="134">
        <v>1</v>
      </c>
      <c r="D18" s="135">
        <v>35000</v>
      </c>
      <c r="E18" s="135">
        <v>30781</v>
      </c>
      <c r="F18" s="136">
        <v>214</v>
      </c>
      <c r="G18" s="135">
        <v>5330</v>
      </c>
      <c r="H18" s="135">
        <v>4362</v>
      </c>
      <c r="I18" s="137">
        <v>0</v>
      </c>
      <c r="J18" s="137">
        <v>0</v>
      </c>
      <c r="K18" s="10"/>
    </row>
    <row r="19" spans="1:13">
      <c r="A19" s="10"/>
      <c r="B19" s="57" t="s">
        <v>54</v>
      </c>
      <c r="C19" s="134">
        <v>1</v>
      </c>
      <c r="D19" s="135">
        <v>29100</v>
      </c>
      <c r="E19" s="135">
        <v>25371</v>
      </c>
      <c r="F19" s="136">
        <v>231</v>
      </c>
      <c r="G19" s="135">
        <v>3716</v>
      </c>
      <c r="H19" s="135">
        <v>3273</v>
      </c>
      <c r="I19" s="137">
        <v>0</v>
      </c>
      <c r="J19" s="137">
        <v>0</v>
      </c>
      <c r="K19" s="10"/>
      <c r="M19" s="112"/>
    </row>
    <row r="20" spans="1:13">
      <c r="A20" s="10"/>
      <c r="B20" s="57" t="s">
        <v>55</v>
      </c>
      <c r="C20" s="134">
        <v>1</v>
      </c>
      <c r="D20" s="135">
        <v>66800</v>
      </c>
      <c r="E20" s="135">
        <v>65941</v>
      </c>
      <c r="F20" s="136">
        <v>507</v>
      </c>
      <c r="G20" s="135">
        <v>10536</v>
      </c>
      <c r="H20" s="135">
        <v>8872</v>
      </c>
      <c r="I20" s="139">
        <v>20</v>
      </c>
      <c r="J20" s="139">
        <v>15858</v>
      </c>
      <c r="K20" s="10"/>
      <c r="M20" s="112"/>
    </row>
    <row r="21" spans="1:13">
      <c r="A21" s="10"/>
      <c r="B21" s="57" t="s">
        <v>56</v>
      </c>
      <c r="C21" s="134">
        <v>1</v>
      </c>
      <c r="D21" s="135">
        <v>31200</v>
      </c>
      <c r="E21" s="135">
        <v>29659</v>
      </c>
      <c r="F21" s="136">
        <v>137</v>
      </c>
      <c r="G21" s="135">
        <v>5007</v>
      </c>
      <c r="H21" s="135">
        <v>4088</v>
      </c>
      <c r="I21" s="139">
        <v>5</v>
      </c>
      <c r="J21" s="139">
        <v>1762</v>
      </c>
      <c r="K21" s="10"/>
      <c r="M21" s="112"/>
    </row>
    <row r="22" spans="1:13">
      <c r="A22" s="10"/>
      <c r="B22" s="57" t="s">
        <v>57</v>
      </c>
      <c r="C22" s="134">
        <v>2</v>
      </c>
      <c r="D22" s="135">
        <v>85009</v>
      </c>
      <c r="E22" s="135">
        <v>59921</v>
      </c>
      <c r="F22" s="136">
        <v>494</v>
      </c>
      <c r="G22" s="135">
        <v>8057</v>
      </c>
      <c r="H22" s="135">
        <v>6501</v>
      </c>
      <c r="I22" s="139">
        <v>6</v>
      </c>
      <c r="J22" s="139">
        <v>5589</v>
      </c>
      <c r="K22" s="10"/>
      <c r="M22" s="112"/>
    </row>
    <row r="23" spans="1:13">
      <c r="A23" s="10"/>
      <c r="B23" s="57" t="s">
        <v>80</v>
      </c>
      <c r="C23" s="134">
        <v>1</v>
      </c>
      <c r="D23" s="135">
        <v>55000</v>
      </c>
      <c r="E23" s="135">
        <v>53111</v>
      </c>
      <c r="F23" s="136">
        <v>304</v>
      </c>
      <c r="G23" s="135">
        <v>6870</v>
      </c>
      <c r="H23" s="135">
        <v>5997</v>
      </c>
      <c r="I23" s="137">
        <v>0</v>
      </c>
      <c r="J23" s="137">
        <v>0</v>
      </c>
      <c r="K23" s="10"/>
      <c r="M23" s="112"/>
    </row>
    <row r="24" spans="1:13">
      <c r="A24" s="10"/>
      <c r="B24" s="57"/>
      <c r="C24" s="134"/>
      <c r="D24" s="138"/>
      <c r="E24" s="132"/>
      <c r="F24" s="132"/>
      <c r="G24" s="132"/>
      <c r="H24" s="132"/>
      <c r="I24" s="139"/>
      <c r="J24" s="139"/>
      <c r="K24" s="10"/>
      <c r="M24" s="112"/>
    </row>
    <row r="25" spans="1:13">
      <c r="A25" s="10"/>
      <c r="B25" s="57" t="s">
        <v>77</v>
      </c>
      <c r="C25" s="134">
        <v>1</v>
      </c>
      <c r="D25" s="135">
        <v>7000</v>
      </c>
      <c r="E25" s="135">
        <v>5352</v>
      </c>
      <c r="F25" s="136">
        <v>37</v>
      </c>
      <c r="G25" s="135">
        <v>653</v>
      </c>
      <c r="H25" s="135">
        <v>618</v>
      </c>
      <c r="I25" s="139">
        <v>6</v>
      </c>
      <c r="J25" s="139">
        <v>5910</v>
      </c>
      <c r="K25" s="10"/>
      <c r="M25" s="112"/>
    </row>
    <row r="26" spans="1:13">
      <c r="A26" s="10"/>
      <c r="B26" s="57"/>
      <c r="C26" s="134"/>
      <c r="D26" s="138"/>
      <c r="E26" s="139"/>
      <c r="F26" s="132"/>
      <c r="G26" s="132"/>
      <c r="H26" s="132"/>
      <c r="I26" s="132"/>
      <c r="J26" s="139"/>
      <c r="K26" s="10"/>
      <c r="M26" s="112"/>
    </row>
    <row r="27" spans="1:13">
      <c r="A27" s="10"/>
      <c r="B27" s="57" t="s">
        <v>58</v>
      </c>
      <c r="C27" s="140">
        <v>1</v>
      </c>
      <c r="D27" s="135">
        <v>13400</v>
      </c>
      <c r="E27" s="135">
        <v>13139</v>
      </c>
      <c r="F27" s="136">
        <v>115</v>
      </c>
      <c r="G27" s="135">
        <v>1608</v>
      </c>
      <c r="H27" s="135">
        <v>1271</v>
      </c>
      <c r="I27" s="139">
        <v>9</v>
      </c>
      <c r="J27" s="139">
        <v>5231</v>
      </c>
      <c r="K27" s="10"/>
      <c r="M27" s="112"/>
    </row>
    <row r="28" spans="1:13">
      <c r="A28" s="10"/>
      <c r="B28" s="57" t="s">
        <v>59</v>
      </c>
      <c r="C28" s="141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9">
        <v>3</v>
      </c>
      <c r="J28" s="139">
        <v>6795</v>
      </c>
      <c r="K28" s="10"/>
      <c r="M28" s="112"/>
    </row>
    <row r="29" spans="1:13">
      <c r="A29" s="10"/>
      <c r="B29" s="57" t="s">
        <v>60</v>
      </c>
      <c r="C29" s="142">
        <v>1</v>
      </c>
      <c r="D29" s="137">
        <v>5500</v>
      </c>
      <c r="E29" s="137">
        <v>2543</v>
      </c>
      <c r="F29" s="136">
        <v>34</v>
      </c>
      <c r="G29" s="137">
        <v>694</v>
      </c>
      <c r="H29" s="137">
        <v>461</v>
      </c>
      <c r="I29" s="137">
        <v>2</v>
      </c>
      <c r="J29" s="137">
        <v>1070</v>
      </c>
      <c r="K29" s="10"/>
      <c r="M29" s="112"/>
    </row>
    <row r="30" spans="1:13">
      <c r="A30" s="10"/>
      <c r="B30" s="57"/>
      <c r="C30" s="142"/>
      <c r="D30" s="143"/>
      <c r="E30" s="139"/>
      <c r="F30" s="132"/>
      <c r="G30" s="132"/>
      <c r="H30" s="132"/>
      <c r="I30" s="132"/>
      <c r="J30" s="144"/>
      <c r="K30" s="10"/>
      <c r="M30" s="112"/>
    </row>
    <row r="31" spans="1:13">
      <c r="A31" s="10"/>
      <c r="B31" s="57" t="s">
        <v>61</v>
      </c>
      <c r="C31" s="142">
        <v>1</v>
      </c>
      <c r="D31" s="135">
        <f>18000-3545</f>
        <v>14455</v>
      </c>
      <c r="E31" s="135">
        <f>15905-2599</f>
        <v>13306</v>
      </c>
      <c r="F31" s="136">
        <v>66</v>
      </c>
      <c r="G31" s="135">
        <v>2337</v>
      </c>
      <c r="H31" s="135">
        <v>1907</v>
      </c>
      <c r="I31" s="137">
        <v>0</v>
      </c>
      <c r="J31" s="137">
        <v>0</v>
      </c>
      <c r="K31" s="10"/>
      <c r="M31" s="112"/>
    </row>
    <row r="32" spans="1:13">
      <c r="A32" s="10"/>
      <c r="B32" s="57" t="s">
        <v>62</v>
      </c>
      <c r="C32" s="141">
        <v>0</v>
      </c>
      <c r="D32" s="2">
        <v>3545</v>
      </c>
      <c r="E32" s="2">
        <v>2599</v>
      </c>
      <c r="F32" s="137">
        <v>0</v>
      </c>
      <c r="G32" s="137">
        <v>0</v>
      </c>
      <c r="H32" s="137">
        <v>0</v>
      </c>
      <c r="I32" s="137">
        <v>4</v>
      </c>
      <c r="J32" s="136">
        <v>5252</v>
      </c>
      <c r="K32" s="10"/>
      <c r="M32" s="112"/>
    </row>
    <row r="33" spans="1:13">
      <c r="A33" s="10"/>
      <c r="B33" s="57" t="s">
        <v>78</v>
      </c>
      <c r="C33" s="142">
        <v>1</v>
      </c>
      <c r="D33" s="137">
        <v>15570</v>
      </c>
      <c r="E33" s="137">
        <v>15643</v>
      </c>
      <c r="F33" s="137">
        <v>229</v>
      </c>
      <c r="G33" s="137">
        <v>1995</v>
      </c>
      <c r="H33" s="137">
        <v>1995</v>
      </c>
      <c r="I33" s="136">
        <v>14</v>
      </c>
      <c r="J33" s="139">
        <v>14063</v>
      </c>
      <c r="K33" s="10"/>
      <c r="M33" s="112"/>
    </row>
    <row r="34" spans="1:13">
      <c r="A34" s="10"/>
      <c r="B34" s="57"/>
      <c r="C34" s="142"/>
      <c r="D34" s="143"/>
      <c r="E34" s="132"/>
      <c r="F34" s="132"/>
      <c r="G34" s="132"/>
      <c r="H34" s="132"/>
      <c r="I34" s="132"/>
      <c r="J34" s="139"/>
      <c r="K34" s="10"/>
      <c r="M34" s="112"/>
    </row>
    <row r="35" spans="1:13">
      <c r="A35" s="10"/>
      <c r="B35" s="57" t="s">
        <v>63</v>
      </c>
      <c r="C35" s="142">
        <v>1</v>
      </c>
      <c r="D35" s="135">
        <v>9000</v>
      </c>
      <c r="E35" s="135">
        <v>7870</v>
      </c>
      <c r="F35" s="136">
        <v>61</v>
      </c>
      <c r="G35" s="135">
        <v>972</v>
      </c>
      <c r="H35" s="135">
        <v>942</v>
      </c>
      <c r="I35" s="137">
        <v>0</v>
      </c>
      <c r="J35" s="137">
        <v>0</v>
      </c>
      <c r="K35" s="10"/>
      <c r="M35" s="112"/>
    </row>
    <row r="36" spans="1:13">
      <c r="A36" s="10"/>
      <c r="B36" s="57" t="s">
        <v>64</v>
      </c>
      <c r="C36" s="142">
        <v>1</v>
      </c>
      <c r="D36" s="135">
        <v>8083</v>
      </c>
      <c r="E36" s="135">
        <v>7847</v>
      </c>
      <c r="F36" s="136">
        <v>89</v>
      </c>
      <c r="G36" s="135">
        <v>927</v>
      </c>
      <c r="H36" s="135">
        <v>801</v>
      </c>
      <c r="I36" s="137">
        <v>0</v>
      </c>
      <c r="J36" s="137">
        <v>0</v>
      </c>
      <c r="K36" s="10"/>
      <c r="M36" s="112"/>
    </row>
    <row r="37" spans="1:13">
      <c r="A37" s="10"/>
      <c r="B37" s="57" t="s">
        <v>65</v>
      </c>
      <c r="C37" s="142">
        <v>1</v>
      </c>
      <c r="D37" s="135">
        <v>6936</v>
      </c>
      <c r="E37" s="135">
        <v>6513</v>
      </c>
      <c r="F37" s="136">
        <v>89</v>
      </c>
      <c r="G37" s="135">
        <v>979</v>
      </c>
      <c r="H37" s="135">
        <v>854</v>
      </c>
      <c r="I37" s="137">
        <v>0</v>
      </c>
      <c r="J37" s="137">
        <v>0</v>
      </c>
      <c r="K37" s="10"/>
      <c r="M37" s="112"/>
    </row>
    <row r="38" spans="1:13">
      <c r="A38" s="10"/>
      <c r="B38" s="57" t="s">
        <v>66</v>
      </c>
      <c r="C38" s="141">
        <v>0</v>
      </c>
      <c r="D38" s="2">
        <v>100</v>
      </c>
      <c r="E38" s="2">
        <v>88</v>
      </c>
      <c r="F38" s="137">
        <v>0</v>
      </c>
      <c r="G38" s="137">
        <v>0</v>
      </c>
      <c r="H38" s="137">
        <v>0</v>
      </c>
      <c r="I38" s="136">
        <v>4</v>
      </c>
      <c r="J38" s="136">
        <v>9090</v>
      </c>
      <c r="K38" s="10"/>
    </row>
    <row r="39" spans="1:13">
      <c r="A39" s="10"/>
      <c r="B39" s="57" t="s">
        <v>67</v>
      </c>
      <c r="C39" s="142">
        <v>1</v>
      </c>
      <c r="D39" s="137">
        <f>9100-100</f>
        <v>9000</v>
      </c>
      <c r="E39" s="137">
        <f>7842-88</f>
        <v>7754</v>
      </c>
      <c r="F39" s="137">
        <v>85</v>
      </c>
      <c r="G39" s="137">
        <v>1289</v>
      </c>
      <c r="H39" s="137">
        <v>1186</v>
      </c>
      <c r="I39" s="137">
        <v>4</v>
      </c>
      <c r="J39" s="137">
        <v>6960</v>
      </c>
      <c r="K39" s="10"/>
    </row>
    <row r="40" spans="1:13">
      <c r="A40" s="10"/>
      <c r="B40" s="57" t="s">
        <v>68</v>
      </c>
      <c r="C40" s="141">
        <v>0</v>
      </c>
      <c r="D40" s="137">
        <v>0</v>
      </c>
      <c r="E40" s="137">
        <v>0</v>
      </c>
      <c r="F40" s="137">
        <v>0</v>
      </c>
      <c r="G40" s="137">
        <v>0</v>
      </c>
      <c r="H40" s="137">
        <v>0</v>
      </c>
      <c r="I40" s="137">
        <v>10</v>
      </c>
      <c r="J40" s="137">
        <v>12036</v>
      </c>
      <c r="K40" s="10"/>
      <c r="M40" s="113"/>
    </row>
    <row r="41" spans="1:13">
      <c r="A41" s="10"/>
      <c r="B41" s="57"/>
      <c r="C41" s="142"/>
      <c r="D41" s="143"/>
      <c r="E41" s="139"/>
      <c r="F41" s="132"/>
      <c r="G41" s="132"/>
      <c r="H41" s="132"/>
      <c r="I41" s="139"/>
      <c r="J41" s="144"/>
      <c r="K41" s="10"/>
    </row>
    <row r="42" spans="1:13">
      <c r="A42" s="10"/>
      <c r="B42" s="57" t="s">
        <v>69</v>
      </c>
      <c r="C42" s="142">
        <v>1</v>
      </c>
      <c r="D42" s="135">
        <v>22200</v>
      </c>
      <c r="E42" s="135">
        <v>21623</v>
      </c>
      <c r="F42" s="136">
        <v>256</v>
      </c>
      <c r="G42" s="135">
        <v>6842</v>
      </c>
      <c r="H42" s="135">
        <v>6718</v>
      </c>
      <c r="I42" s="139">
        <v>9</v>
      </c>
      <c r="J42" s="139">
        <v>2910</v>
      </c>
      <c r="K42" s="10"/>
    </row>
    <row r="43" spans="1:13">
      <c r="A43" s="10"/>
      <c r="B43" s="57" t="s">
        <v>70</v>
      </c>
      <c r="C43" s="142">
        <v>1</v>
      </c>
      <c r="D43" s="135">
        <v>16900</v>
      </c>
      <c r="E43" s="135">
        <v>15260</v>
      </c>
      <c r="F43" s="136">
        <v>80</v>
      </c>
      <c r="G43" s="135">
        <v>3533</v>
      </c>
      <c r="H43" s="135">
        <v>2237</v>
      </c>
      <c r="I43" s="137">
        <v>0</v>
      </c>
      <c r="J43" s="137">
        <v>0</v>
      </c>
      <c r="K43" s="10"/>
    </row>
    <row r="44" spans="1:13">
      <c r="A44" s="10"/>
      <c r="B44" s="57" t="s">
        <v>71</v>
      </c>
      <c r="C44" s="142">
        <v>1</v>
      </c>
      <c r="D44" s="135">
        <v>15000</v>
      </c>
      <c r="E44" s="135">
        <v>2949</v>
      </c>
      <c r="F44" s="136">
        <v>24</v>
      </c>
      <c r="G44" s="135">
        <v>529</v>
      </c>
      <c r="H44" s="135">
        <v>422</v>
      </c>
      <c r="I44" s="139">
        <v>5</v>
      </c>
      <c r="J44" s="139">
        <v>2769</v>
      </c>
      <c r="K44" s="10"/>
    </row>
    <row r="45" spans="1:13">
      <c r="A45" s="10"/>
      <c r="B45" s="57"/>
      <c r="C45" s="142"/>
      <c r="D45" s="143"/>
      <c r="E45" s="139"/>
      <c r="F45" s="132"/>
      <c r="G45" s="138"/>
      <c r="H45" s="139"/>
      <c r="I45" s="139"/>
      <c r="J45" s="144"/>
      <c r="K45" s="10"/>
    </row>
    <row r="46" spans="1:13">
      <c r="A46" s="10"/>
      <c r="B46" s="57" t="s">
        <v>72</v>
      </c>
      <c r="C46" s="142">
        <v>1</v>
      </c>
      <c r="D46" s="135">
        <v>17270</v>
      </c>
      <c r="E46" s="135">
        <v>9703</v>
      </c>
      <c r="F46" s="136">
        <v>72</v>
      </c>
      <c r="G46" s="135">
        <v>2425</v>
      </c>
      <c r="H46" s="135">
        <v>1523</v>
      </c>
      <c r="I46" s="139">
        <v>3</v>
      </c>
      <c r="J46" s="139">
        <v>8920</v>
      </c>
      <c r="K46" s="10"/>
    </row>
    <row r="47" spans="1:13">
      <c r="A47" s="10"/>
      <c r="B47" s="57" t="s">
        <v>73</v>
      </c>
      <c r="C47" s="141">
        <v>0</v>
      </c>
      <c r="D47" s="137">
        <v>0</v>
      </c>
      <c r="E47" s="137">
        <v>0</v>
      </c>
      <c r="F47" s="137">
        <v>0</v>
      </c>
      <c r="G47" s="137">
        <v>0</v>
      </c>
      <c r="H47" s="137">
        <v>0</v>
      </c>
      <c r="I47" s="137">
        <v>2</v>
      </c>
      <c r="J47" s="137">
        <v>3550</v>
      </c>
      <c r="K47" s="10"/>
    </row>
    <row r="48" spans="1:13">
      <c r="A48" s="10"/>
      <c r="B48" s="57" t="s">
        <v>74</v>
      </c>
      <c r="C48" s="141">
        <v>0</v>
      </c>
      <c r="D48" s="137">
        <v>2000</v>
      </c>
      <c r="E48" s="137">
        <v>841</v>
      </c>
      <c r="F48" s="137">
        <v>0</v>
      </c>
      <c r="G48" s="137">
        <v>0</v>
      </c>
      <c r="H48" s="137">
        <v>0</v>
      </c>
      <c r="I48" s="137">
        <v>1</v>
      </c>
      <c r="J48" s="137">
        <v>950</v>
      </c>
      <c r="K48" s="10"/>
    </row>
    <row r="49" spans="1:13">
      <c r="A49" s="10"/>
      <c r="B49" s="57" t="s">
        <v>75</v>
      </c>
      <c r="C49" s="141">
        <v>0</v>
      </c>
      <c r="D49" s="137">
        <v>0</v>
      </c>
      <c r="E49" s="137">
        <v>0</v>
      </c>
      <c r="F49" s="137">
        <v>0</v>
      </c>
      <c r="G49" s="137">
        <v>0</v>
      </c>
      <c r="H49" s="137">
        <v>0</v>
      </c>
      <c r="I49" s="137">
        <v>1</v>
      </c>
      <c r="J49" s="137">
        <v>470</v>
      </c>
      <c r="K49" s="10"/>
    </row>
    <row r="50" spans="1:13">
      <c r="A50" s="10"/>
      <c r="B50" s="57" t="s">
        <v>76</v>
      </c>
      <c r="C50" s="142">
        <v>1</v>
      </c>
      <c r="D50" s="135">
        <f>20400-2000</f>
        <v>18400</v>
      </c>
      <c r="E50" s="135">
        <f>18038-841</f>
        <v>17197</v>
      </c>
      <c r="F50" s="137">
        <v>208</v>
      </c>
      <c r="G50" s="135">
        <v>4627</v>
      </c>
      <c r="H50" s="135">
        <v>2521</v>
      </c>
      <c r="I50" s="139">
        <v>1</v>
      </c>
      <c r="J50" s="139">
        <v>1155</v>
      </c>
      <c r="K50" s="10"/>
    </row>
    <row r="51" spans="1:13" ht="18" thickBot="1">
      <c r="A51" s="10"/>
      <c r="B51" s="161"/>
      <c r="C51" s="17"/>
      <c r="D51" s="72"/>
      <c r="E51" s="72"/>
      <c r="F51" s="6"/>
      <c r="G51" s="6"/>
      <c r="H51" s="6"/>
      <c r="I51" s="6"/>
      <c r="J51" s="6"/>
    </row>
    <row r="52" spans="1:13" s="69" customFormat="1">
      <c r="A52" s="123"/>
      <c r="B52" s="162"/>
      <c r="C52" s="122" t="s">
        <v>163</v>
      </c>
      <c r="D52" s="124"/>
    </row>
    <row r="53" spans="1:13" s="69" customFormat="1">
      <c r="B53" s="162"/>
      <c r="C53" s="110" t="s">
        <v>141</v>
      </c>
      <c r="D53" s="125"/>
      <c r="E53" s="123"/>
    </row>
    <row r="54" spans="1:13">
      <c r="A54" s="1"/>
      <c r="D54" s="69"/>
      <c r="E54" s="69"/>
    </row>
    <row r="55" spans="1:13">
      <c r="D55" s="69"/>
      <c r="E55" s="69"/>
    </row>
    <row r="56" spans="1:13">
      <c r="K56" s="69"/>
      <c r="M56" s="2"/>
    </row>
    <row r="57" spans="1:13">
      <c r="L57" s="2"/>
    </row>
    <row r="58" spans="1:13">
      <c r="C58" s="114"/>
      <c r="D58" s="91"/>
      <c r="E58" s="70"/>
    </row>
    <row r="59" spans="1:13">
      <c r="C59" s="114"/>
      <c r="D59" s="91"/>
      <c r="E59" s="70"/>
    </row>
    <row r="60" spans="1:13">
      <c r="B60" s="115"/>
      <c r="C60" s="114"/>
      <c r="D60" s="91"/>
      <c r="E60" s="70"/>
    </row>
    <row r="61" spans="1:13">
      <c r="B61" s="115"/>
      <c r="D61" s="91"/>
      <c r="E61" s="70"/>
    </row>
    <row r="62" spans="1:13">
      <c r="B62" s="115"/>
      <c r="D62" s="91"/>
      <c r="E62" s="70"/>
    </row>
    <row r="63" spans="1:13">
      <c r="B63" s="115"/>
      <c r="D63" s="91"/>
      <c r="E63" s="70"/>
    </row>
    <row r="64" spans="1:13">
      <c r="B64" s="115"/>
      <c r="D64" s="91"/>
      <c r="E64" s="10"/>
    </row>
    <row r="65" spans="2:5">
      <c r="B65" s="115"/>
      <c r="D65" s="91"/>
      <c r="E65" s="10"/>
    </row>
    <row r="66" spans="2:5">
      <c r="B66" s="115"/>
      <c r="D66" s="91"/>
      <c r="E66" s="10"/>
    </row>
    <row r="67" spans="2:5">
      <c r="B67" s="115"/>
      <c r="D67" s="91"/>
      <c r="E67" s="10"/>
    </row>
    <row r="68" spans="2:5">
      <c r="B68" s="115"/>
      <c r="D68" s="91"/>
      <c r="E68" s="10"/>
    </row>
    <row r="69" spans="2:5">
      <c r="B69" s="115"/>
      <c r="D69" s="91"/>
      <c r="E69" s="10"/>
    </row>
    <row r="70" spans="2:5">
      <c r="B70" s="115"/>
      <c r="D70" s="91"/>
      <c r="E70" s="10"/>
    </row>
    <row r="71" spans="2:5">
      <c r="B71" s="115"/>
      <c r="D71" s="91"/>
      <c r="E71" s="10"/>
    </row>
    <row r="72" spans="2:5">
      <c r="B72" s="115"/>
      <c r="D72" s="91"/>
      <c r="E72" s="10"/>
    </row>
    <row r="73" spans="2:5">
      <c r="B73" s="115"/>
      <c r="D73" s="91"/>
      <c r="E73" s="10"/>
    </row>
    <row r="74" spans="2:5">
      <c r="B74" s="115"/>
      <c r="D74" s="91"/>
      <c r="E74" s="10"/>
    </row>
    <row r="75" spans="2:5">
      <c r="B75" s="115"/>
      <c r="D75" s="91"/>
      <c r="E75" s="10"/>
    </row>
    <row r="76" spans="2:5">
      <c r="B76" s="115"/>
      <c r="D76" s="91"/>
      <c r="E76" s="10"/>
    </row>
    <row r="77" spans="2:5">
      <c r="B77" s="115"/>
      <c r="D77" s="91"/>
      <c r="E77" s="10"/>
    </row>
    <row r="78" spans="2:5">
      <c r="B78" s="115"/>
      <c r="D78" s="91"/>
      <c r="E78" s="10"/>
    </row>
    <row r="79" spans="2:5">
      <c r="B79" s="115"/>
      <c r="D79" s="91"/>
      <c r="E79" s="10"/>
    </row>
    <row r="80" spans="2:5">
      <c r="B80" s="115"/>
      <c r="D80" s="91"/>
      <c r="E80" s="10"/>
    </row>
    <row r="81" spans="2:5">
      <c r="B81" s="115"/>
      <c r="D81" s="91"/>
      <c r="E81" s="10"/>
    </row>
    <row r="82" spans="2:5">
      <c r="B82" s="115"/>
      <c r="D82" s="91"/>
      <c r="E82" s="10"/>
    </row>
    <row r="83" spans="2:5">
      <c r="B83" s="115"/>
      <c r="D83" s="91"/>
      <c r="E83" s="10"/>
    </row>
    <row r="84" spans="2:5">
      <c r="B84" s="115"/>
      <c r="D84" s="91"/>
      <c r="E84" s="10"/>
    </row>
    <row r="85" spans="2:5">
      <c r="B85" s="115"/>
      <c r="D85" s="91"/>
      <c r="E85" s="10"/>
    </row>
    <row r="86" spans="2:5">
      <c r="B86" s="115"/>
      <c r="C86" s="10"/>
      <c r="D86" s="91"/>
      <c r="E86" s="10"/>
    </row>
    <row r="87" spans="2:5">
      <c r="C87" s="116"/>
      <c r="D87" s="117"/>
      <c r="E87" s="10"/>
    </row>
    <row r="88" spans="2:5">
      <c r="C88" s="10"/>
      <c r="D88" s="10"/>
      <c r="E88" s="10"/>
    </row>
    <row r="89" spans="2:5">
      <c r="C89" s="10"/>
      <c r="D89" s="10"/>
      <c r="E89" s="10"/>
    </row>
    <row r="90" spans="2:5">
      <c r="C90" s="10"/>
      <c r="D90" s="10"/>
      <c r="E90" s="10"/>
    </row>
  </sheetData>
  <mergeCells count="3">
    <mergeCell ref="I8:J8"/>
    <mergeCell ref="B6:J6"/>
    <mergeCell ref="B7:J7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B6:N55"/>
  <sheetViews>
    <sheetView view="pageBreakPreview" topLeftCell="A3" zoomScale="75" zoomScaleNormal="75" workbookViewId="0">
      <selection activeCell="H14" sqref="H14"/>
    </sheetView>
  </sheetViews>
  <sheetFormatPr defaultColWidth="12.125" defaultRowHeight="17.25"/>
  <cols>
    <col min="1" max="1" width="13.125" style="2" customWidth="1"/>
    <col min="2" max="2" width="18.375" style="159" customWidth="1"/>
    <col min="3" max="7" width="13.875" style="2" customWidth="1"/>
    <col min="8" max="8" width="13.875" style="52" customWidth="1"/>
    <col min="9" max="10" width="13.875" style="2" customWidth="1"/>
    <col min="11" max="11" width="14.625" style="2" customWidth="1"/>
    <col min="12" max="12" width="12.125" style="2"/>
    <col min="13" max="14" width="12.125" style="119"/>
    <col min="15" max="16384" width="12.125" style="2"/>
  </cols>
  <sheetData>
    <row r="6" spans="2:12">
      <c r="B6" s="214" t="s">
        <v>213</v>
      </c>
      <c r="C6" s="214"/>
      <c r="D6" s="214"/>
      <c r="E6" s="214"/>
      <c r="F6" s="214"/>
      <c r="G6" s="214"/>
      <c r="H6" s="214"/>
      <c r="I6" s="214"/>
      <c r="J6" s="214"/>
    </row>
    <row r="7" spans="2:12" ht="18" thickBot="1">
      <c r="B7" s="211" t="s">
        <v>206</v>
      </c>
      <c r="C7" s="211"/>
      <c r="D7" s="211"/>
      <c r="E7" s="211"/>
      <c r="F7" s="211"/>
      <c r="G7" s="211"/>
      <c r="H7" s="211"/>
      <c r="I7" s="211"/>
      <c r="J7" s="211"/>
    </row>
    <row r="8" spans="2:12">
      <c r="C8" s="205" t="s">
        <v>156</v>
      </c>
      <c r="D8" s="215"/>
      <c r="E8" s="205" t="s">
        <v>157</v>
      </c>
      <c r="F8" s="206"/>
      <c r="G8" s="215"/>
      <c r="H8" s="53" t="s">
        <v>45</v>
      </c>
      <c r="I8" s="205" t="s">
        <v>162</v>
      </c>
      <c r="J8" s="206"/>
    </row>
    <row r="9" spans="2:12">
      <c r="C9" s="9" t="s">
        <v>143</v>
      </c>
      <c r="D9" s="11" t="s">
        <v>82</v>
      </c>
      <c r="E9" s="212" t="s">
        <v>38</v>
      </c>
      <c r="F9" s="9" t="s">
        <v>149</v>
      </c>
      <c r="G9" s="9" t="s">
        <v>150</v>
      </c>
      <c r="H9" s="54" t="s">
        <v>151</v>
      </c>
      <c r="I9" s="7"/>
      <c r="J9" s="9" t="s">
        <v>152</v>
      </c>
    </row>
    <row r="10" spans="2:12">
      <c r="B10" s="158"/>
      <c r="C10" s="13" t="s">
        <v>46</v>
      </c>
      <c r="D10" s="13" t="s">
        <v>153</v>
      </c>
      <c r="E10" s="213"/>
      <c r="F10" s="13" t="s">
        <v>154</v>
      </c>
      <c r="G10" s="13" t="s">
        <v>39</v>
      </c>
      <c r="H10" s="55"/>
      <c r="I10" s="13" t="s">
        <v>83</v>
      </c>
      <c r="J10" s="13" t="s">
        <v>155</v>
      </c>
    </row>
    <row r="11" spans="2:12">
      <c r="C11" s="48" t="s">
        <v>43</v>
      </c>
      <c r="D11" s="46" t="s">
        <v>204</v>
      </c>
      <c r="E11" s="47"/>
      <c r="F11" s="46" t="s">
        <v>43</v>
      </c>
      <c r="G11" s="46" t="s">
        <v>43</v>
      </c>
      <c r="H11" s="56" t="s">
        <v>47</v>
      </c>
      <c r="I11" s="20"/>
      <c r="J11" s="46" t="s">
        <v>43</v>
      </c>
      <c r="K11" s="10"/>
      <c r="L11" s="10"/>
    </row>
    <row r="12" spans="2:12" ht="17.25" customHeight="1">
      <c r="B12" s="19" t="s">
        <v>190</v>
      </c>
      <c r="C12" s="129">
        <v>89398</v>
      </c>
      <c r="D12" s="127">
        <v>12952</v>
      </c>
      <c r="E12" s="127">
        <v>11</v>
      </c>
      <c r="F12" s="127">
        <v>5857</v>
      </c>
      <c r="G12" s="127">
        <v>1225</v>
      </c>
      <c r="H12" s="148">
        <v>97.3</v>
      </c>
      <c r="I12" s="127">
        <v>168</v>
      </c>
      <c r="J12" s="127">
        <v>5337</v>
      </c>
      <c r="K12" s="10"/>
      <c r="L12" s="10"/>
    </row>
    <row r="13" spans="2:12" ht="17.25" customHeight="1">
      <c r="B13" s="19" t="s">
        <v>244</v>
      </c>
      <c r="C13" s="129">
        <f>SUM(C15:C23,C25,C27:C29,C31:C33,C35:C40,C42:C44,C46:C50)</f>
        <v>87817</v>
      </c>
      <c r="D13" s="127">
        <f>SUM(D15:D23,D25,D27:D29,D31:D33,D35:D40,D42:D44,D46:D50)</f>
        <v>12890</v>
      </c>
      <c r="E13" s="127">
        <f>SUM(E15:E23,E25,E27:E29,E31:E33,E35:E40,E42:E44,E46:E50)</f>
        <v>12</v>
      </c>
      <c r="F13" s="127">
        <f>SUM(F15:F23,F25,F27:F29,F31:F33,F35:F40,F42:F44,F46:F50)</f>
        <v>6177</v>
      </c>
      <c r="G13" s="127">
        <f>SUM(G15:G23,G25,G27:G29,G31:G33,G35:G40,G42:G44,G46:G50)</f>
        <v>1088</v>
      </c>
      <c r="H13" s="148">
        <v>97.4</v>
      </c>
      <c r="I13" s="127">
        <f>SUM(I15:I23,I25,I27:I29,I31:I33,I35:I40,I42:I44,I46:I50)</f>
        <v>166</v>
      </c>
      <c r="J13" s="127">
        <f>SUM(J15:J23,J25,J27:J29,J31:J33,J35:J40,J42:J44,J46:J50)</f>
        <v>5142</v>
      </c>
      <c r="L13" s="10"/>
    </row>
    <row r="14" spans="2:12" ht="17.25" customHeight="1">
      <c r="B14" s="108"/>
      <c r="C14" s="133"/>
      <c r="D14" s="133"/>
      <c r="E14" s="133"/>
      <c r="F14" s="133"/>
      <c r="G14" s="133"/>
      <c r="H14" s="149"/>
      <c r="I14" s="133"/>
      <c r="J14" s="133"/>
      <c r="L14" s="10"/>
    </row>
    <row r="15" spans="2:12">
      <c r="B15" s="107" t="s">
        <v>50</v>
      </c>
      <c r="C15" s="137">
        <v>0</v>
      </c>
      <c r="D15" s="137">
        <v>0</v>
      </c>
      <c r="E15" s="139">
        <v>6</v>
      </c>
      <c r="F15" s="139">
        <v>2449</v>
      </c>
      <c r="G15" s="137">
        <v>0</v>
      </c>
      <c r="H15" s="148">
        <v>98.4</v>
      </c>
      <c r="I15" s="137">
        <v>0</v>
      </c>
      <c r="J15" s="137">
        <v>0</v>
      </c>
      <c r="L15" s="10"/>
    </row>
    <row r="16" spans="2:12">
      <c r="B16" s="107" t="s">
        <v>51</v>
      </c>
      <c r="C16" s="145">
        <v>5297</v>
      </c>
      <c r="D16" s="146">
        <v>874</v>
      </c>
      <c r="E16" s="137">
        <v>0</v>
      </c>
      <c r="F16" s="137">
        <v>0</v>
      </c>
      <c r="G16" s="137">
        <v>0</v>
      </c>
      <c r="H16" s="148">
        <v>96.1</v>
      </c>
      <c r="I16" s="137">
        <v>0</v>
      </c>
      <c r="J16" s="137">
        <v>0</v>
      </c>
      <c r="L16" s="10"/>
    </row>
    <row r="17" spans="2:12">
      <c r="B17" s="107" t="s">
        <v>52</v>
      </c>
      <c r="C17" s="145">
        <v>118</v>
      </c>
      <c r="D17" s="146">
        <v>9</v>
      </c>
      <c r="E17" s="137">
        <v>2</v>
      </c>
      <c r="F17" s="139">
        <v>608</v>
      </c>
      <c r="G17" s="139">
        <v>790</v>
      </c>
      <c r="H17" s="148">
        <v>99</v>
      </c>
      <c r="I17" s="137">
        <v>4</v>
      </c>
      <c r="J17" s="137">
        <v>126</v>
      </c>
      <c r="L17" s="10"/>
    </row>
    <row r="18" spans="2:12">
      <c r="B18" s="107" t="s">
        <v>53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48">
        <v>99.7</v>
      </c>
      <c r="I18" s="137">
        <v>0</v>
      </c>
      <c r="J18" s="137">
        <v>0</v>
      </c>
      <c r="L18" s="10"/>
    </row>
    <row r="19" spans="2:12">
      <c r="B19" s="107" t="s">
        <v>54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148">
        <v>99.6</v>
      </c>
      <c r="I19" s="137">
        <v>0</v>
      </c>
      <c r="J19" s="137">
        <v>0</v>
      </c>
      <c r="L19" s="10"/>
    </row>
    <row r="20" spans="2:12">
      <c r="B20" s="107" t="s">
        <v>55</v>
      </c>
      <c r="C20" s="145">
        <v>9472</v>
      </c>
      <c r="D20" s="146">
        <v>1314</v>
      </c>
      <c r="E20" s="137">
        <v>1</v>
      </c>
      <c r="F20" s="137">
        <v>200</v>
      </c>
      <c r="G20" s="139">
        <v>0</v>
      </c>
      <c r="H20" s="148">
        <v>94.1</v>
      </c>
      <c r="I20" s="137">
        <v>102</v>
      </c>
      <c r="J20" s="137">
        <v>2844</v>
      </c>
      <c r="L20" s="10"/>
    </row>
    <row r="21" spans="2:12">
      <c r="B21" s="107" t="s">
        <v>56</v>
      </c>
      <c r="C21" s="145">
        <v>1465</v>
      </c>
      <c r="D21" s="146">
        <v>227</v>
      </c>
      <c r="E21" s="137">
        <v>0</v>
      </c>
      <c r="F21" s="137">
        <v>0</v>
      </c>
      <c r="G21" s="137">
        <v>0</v>
      </c>
      <c r="H21" s="148">
        <v>98.8</v>
      </c>
      <c r="I21" s="140">
        <v>12</v>
      </c>
      <c r="J21" s="139">
        <v>355</v>
      </c>
      <c r="L21" s="10"/>
    </row>
    <row r="22" spans="2:12">
      <c r="B22" s="107" t="s">
        <v>57</v>
      </c>
      <c r="C22" s="145">
        <v>3022</v>
      </c>
      <c r="D22" s="146">
        <v>333</v>
      </c>
      <c r="E22" s="137">
        <v>0</v>
      </c>
      <c r="F22" s="137">
        <v>0</v>
      </c>
      <c r="G22" s="137">
        <v>0</v>
      </c>
      <c r="H22" s="148">
        <v>94.1</v>
      </c>
      <c r="I22" s="140">
        <v>5</v>
      </c>
      <c r="J22" s="139">
        <v>242</v>
      </c>
      <c r="L22" s="10"/>
    </row>
    <row r="23" spans="2:12">
      <c r="B23" s="107" t="s">
        <v>80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48">
        <v>99.7</v>
      </c>
      <c r="I23" s="137">
        <v>0</v>
      </c>
      <c r="J23" s="137">
        <v>0</v>
      </c>
      <c r="L23" s="10"/>
    </row>
    <row r="24" spans="2:12">
      <c r="B24" s="107"/>
      <c r="C24" s="147"/>
      <c r="D24" s="147"/>
      <c r="E24" s="137"/>
      <c r="F24" s="139"/>
      <c r="G24" s="139"/>
      <c r="H24" s="148"/>
      <c r="I24" s="140"/>
      <c r="J24" s="139"/>
      <c r="L24" s="10"/>
    </row>
    <row r="25" spans="2:12">
      <c r="B25" s="107" t="s">
        <v>77</v>
      </c>
      <c r="C25" s="145">
        <v>4584</v>
      </c>
      <c r="D25" s="146">
        <v>826</v>
      </c>
      <c r="E25" s="137">
        <v>0</v>
      </c>
      <c r="F25" s="137">
        <v>0</v>
      </c>
      <c r="G25" s="137">
        <v>0</v>
      </c>
      <c r="H25" s="148">
        <v>96.7</v>
      </c>
      <c r="I25" s="137">
        <v>2</v>
      </c>
      <c r="J25" s="137">
        <v>38</v>
      </c>
      <c r="L25" s="10"/>
    </row>
    <row r="26" spans="2:12">
      <c r="B26" s="107"/>
      <c r="C26" s="147"/>
      <c r="D26" s="147"/>
      <c r="E26" s="137"/>
      <c r="F26" s="139"/>
      <c r="G26" s="139"/>
      <c r="H26" s="148"/>
      <c r="I26" s="140"/>
      <c r="J26" s="139"/>
      <c r="L26" s="10"/>
    </row>
    <row r="27" spans="2:12">
      <c r="B27" s="107" t="s">
        <v>58</v>
      </c>
      <c r="C27" s="145">
        <v>3833</v>
      </c>
      <c r="D27" s="146">
        <v>413</v>
      </c>
      <c r="E27" s="137">
        <v>0</v>
      </c>
      <c r="F27" s="137">
        <v>0</v>
      </c>
      <c r="G27" s="137">
        <v>0</v>
      </c>
      <c r="H27" s="148">
        <v>92.3</v>
      </c>
      <c r="I27" s="140">
        <v>2</v>
      </c>
      <c r="J27" s="139">
        <v>196</v>
      </c>
      <c r="L27" s="10"/>
    </row>
    <row r="28" spans="2:12">
      <c r="B28" s="107" t="s">
        <v>59</v>
      </c>
      <c r="C28" s="145">
        <v>4709</v>
      </c>
      <c r="D28" s="146">
        <v>546</v>
      </c>
      <c r="E28" s="137">
        <v>0</v>
      </c>
      <c r="F28" s="137">
        <v>0</v>
      </c>
      <c r="G28" s="137">
        <v>0</v>
      </c>
      <c r="H28" s="148">
        <v>95.9</v>
      </c>
      <c r="I28" s="140">
        <v>1</v>
      </c>
      <c r="J28" s="139">
        <v>28</v>
      </c>
      <c r="L28" s="10"/>
    </row>
    <row r="29" spans="2:12">
      <c r="B29" s="107" t="s">
        <v>60</v>
      </c>
      <c r="C29" s="145">
        <v>413</v>
      </c>
      <c r="D29" s="146">
        <v>75</v>
      </c>
      <c r="E29" s="137">
        <v>0</v>
      </c>
      <c r="F29" s="137">
        <v>0</v>
      </c>
      <c r="G29" s="137">
        <v>0</v>
      </c>
      <c r="H29" s="148">
        <v>83</v>
      </c>
      <c r="I29" s="140">
        <v>8</v>
      </c>
      <c r="J29" s="139">
        <v>267</v>
      </c>
      <c r="L29" s="10"/>
    </row>
    <row r="30" spans="2:12">
      <c r="B30" s="107"/>
      <c r="C30" s="147"/>
      <c r="D30" s="147"/>
      <c r="E30" s="137"/>
      <c r="F30" s="139"/>
      <c r="G30" s="139"/>
      <c r="H30" s="148"/>
      <c r="I30" s="140"/>
      <c r="J30" s="139"/>
      <c r="L30" s="10"/>
    </row>
    <row r="31" spans="2:12">
      <c r="B31" s="107" t="s">
        <v>61</v>
      </c>
      <c r="C31" s="137">
        <v>0</v>
      </c>
      <c r="D31" s="137">
        <v>0</v>
      </c>
      <c r="E31" s="137">
        <v>0</v>
      </c>
      <c r="F31" s="137">
        <v>0</v>
      </c>
      <c r="G31" s="137">
        <v>0</v>
      </c>
      <c r="H31" s="148">
        <v>99.4</v>
      </c>
      <c r="I31" s="137">
        <v>0</v>
      </c>
      <c r="J31" s="137">
        <v>0</v>
      </c>
      <c r="L31" s="10"/>
    </row>
    <row r="32" spans="2:12">
      <c r="B32" s="107" t="s">
        <v>62</v>
      </c>
      <c r="C32" s="145">
        <v>4913</v>
      </c>
      <c r="D32" s="146">
        <v>602</v>
      </c>
      <c r="E32" s="137">
        <v>0</v>
      </c>
      <c r="F32" s="137">
        <v>0</v>
      </c>
      <c r="G32" s="137">
        <v>0</v>
      </c>
      <c r="H32" s="148">
        <v>97.3</v>
      </c>
      <c r="I32" s="140">
        <v>1</v>
      </c>
      <c r="J32" s="139">
        <v>62</v>
      </c>
      <c r="L32" s="10"/>
    </row>
    <row r="33" spans="2:12">
      <c r="B33" s="107" t="s">
        <v>78</v>
      </c>
      <c r="C33" s="145">
        <v>10461</v>
      </c>
      <c r="D33" s="146">
        <v>1351</v>
      </c>
      <c r="E33" s="137">
        <v>0</v>
      </c>
      <c r="F33" s="137">
        <v>0</v>
      </c>
      <c r="G33" s="137">
        <v>0</v>
      </c>
      <c r="H33" s="148">
        <v>94.4</v>
      </c>
      <c r="I33" s="140">
        <v>1</v>
      </c>
      <c r="J33" s="139">
        <v>52</v>
      </c>
      <c r="L33" s="10"/>
    </row>
    <row r="34" spans="2:12">
      <c r="B34" s="107"/>
      <c r="C34" s="147"/>
      <c r="D34" s="147"/>
      <c r="E34" s="137"/>
      <c r="F34" s="139"/>
      <c r="G34" s="139"/>
      <c r="H34" s="148"/>
      <c r="I34" s="140"/>
      <c r="J34" s="139"/>
      <c r="L34" s="10"/>
    </row>
    <row r="35" spans="2:12">
      <c r="B35" s="107" t="s">
        <v>63</v>
      </c>
      <c r="C35" s="137">
        <v>0</v>
      </c>
      <c r="D35" s="137">
        <v>0</v>
      </c>
      <c r="E35" s="137">
        <v>1</v>
      </c>
      <c r="F35" s="139">
        <v>700</v>
      </c>
      <c r="G35" s="139">
        <v>90</v>
      </c>
      <c r="H35" s="148">
        <v>100</v>
      </c>
      <c r="I35" s="137">
        <v>0</v>
      </c>
      <c r="J35" s="137">
        <v>0</v>
      </c>
      <c r="L35" s="10"/>
    </row>
    <row r="36" spans="2:12">
      <c r="B36" s="107" t="s">
        <v>64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48">
        <v>99.8</v>
      </c>
      <c r="I36" s="137">
        <v>0</v>
      </c>
      <c r="J36" s="137">
        <v>0</v>
      </c>
      <c r="L36" s="10"/>
    </row>
    <row r="37" spans="2:12">
      <c r="B37" s="107" t="s">
        <v>65</v>
      </c>
      <c r="C37" s="137">
        <v>0</v>
      </c>
      <c r="D37" s="137">
        <v>0</v>
      </c>
      <c r="E37" s="137">
        <v>0</v>
      </c>
      <c r="F37" s="137">
        <v>0</v>
      </c>
      <c r="G37" s="137">
        <v>0</v>
      </c>
      <c r="H37" s="148">
        <v>99.8</v>
      </c>
      <c r="I37" s="137">
        <v>0</v>
      </c>
      <c r="J37" s="137">
        <v>0</v>
      </c>
      <c r="L37" s="10"/>
    </row>
    <row r="38" spans="2:12">
      <c r="B38" s="107" t="s">
        <v>66</v>
      </c>
      <c r="C38" s="145">
        <v>8803</v>
      </c>
      <c r="D38" s="146">
        <v>1427</v>
      </c>
      <c r="E38" s="137">
        <v>1</v>
      </c>
      <c r="F38" s="137">
        <v>2000</v>
      </c>
      <c r="G38" s="139">
        <v>58</v>
      </c>
      <c r="H38" s="148">
        <v>99.6</v>
      </c>
      <c r="I38" s="137">
        <v>0</v>
      </c>
      <c r="J38" s="137">
        <v>0</v>
      </c>
      <c r="L38" s="10"/>
    </row>
    <row r="39" spans="2:12">
      <c r="B39" s="107" t="s">
        <v>67</v>
      </c>
      <c r="C39" s="145">
        <v>6068</v>
      </c>
      <c r="D39" s="146">
        <v>740</v>
      </c>
      <c r="E39" s="137">
        <v>0</v>
      </c>
      <c r="F39" s="137">
        <v>0</v>
      </c>
      <c r="G39" s="137">
        <v>0</v>
      </c>
      <c r="H39" s="148">
        <v>99.3</v>
      </c>
      <c r="I39" s="137">
        <v>0</v>
      </c>
      <c r="J39" s="137">
        <v>0</v>
      </c>
      <c r="L39" s="10"/>
    </row>
    <row r="40" spans="2:12">
      <c r="B40" s="107" t="s">
        <v>68</v>
      </c>
      <c r="C40" s="145">
        <v>9757</v>
      </c>
      <c r="D40" s="146">
        <v>1460</v>
      </c>
      <c r="E40" s="137">
        <v>0</v>
      </c>
      <c r="F40" s="137">
        <v>0</v>
      </c>
      <c r="G40" s="137">
        <v>0</v>
      </c>
      <c r="H40" s="148">
        <v>91.2</v>
      </c>
      <c r="I40" s="140">
        <v>14</v>
      </c>
      <c r="J40" s="139">
        <v>505</v>
      </c>
      <c r="L40" s="10"/>
    </row>
    <row r="41" spans="2:12">
      <c r="B41" s="107"/>
      <c r="C41" s="147"/>
      <c r="D41" s="147"/>
      <c r="E41" s="137"/>
      <c r="F41" s="139"/>
      <c r="G41" s="139"/>
      <c r="H41" s="148"/>
      <c r="I41" s="140"/>
      <c r="J41" s="139"/>
      <c r="L41" s="10"/>
    </row>
    <row r="42" spans="2:12">
      <c r="B42" s="107" t="s">
        <v>69</v>
      </c>
      <c r="C42" s="145">
        <v>1139</v>
      </c>
      <c r="D42" s="146">
        <v>156</v>
      </c>
      <c r="E42" s="137">
        <v>0</v>
      </c>
      <c r="F42" s="137">
        <v>0</v>
      </c>
      <c r="G42" s="137">
        <v>0</v>
      </c>
      <c r="H42" s="148">
        <v>98.9</v>
      </c>
      <c r="I42" s="140">
        <v>6</v>
      </c>
      <c r="J42" s="139">
        <v>165</v>
      </c>
      <c r="L42" s="10"/>
    </row>
    <row r="43" spans="2:12">
      <c r="B43" s="107" t="s">
        <v>70</v>
      </c>
      <c r="C43" s="137">
        <v>0</v>
      </c>
      <c r="D43" s="137">
        <v>0</v>
      </c>
      <c r="E43" s="137">
        <v>0</v>
      </c>
      <c r="F43" s="137">
        <v>0</v>
      </c>
      <c r="G43" s="137">
        <v>0</v>
      </c>
      <c r="H43" s="148">
        <v>99.7</v>
      </c>
      <c r="I43" s="137">
        <v>0</v>
      </c>
      <c r="J43" s="137">
        <v>0</v>
      </c>
      <c r="L43" s="10"/>
    </row>
    <row r="44" spans="2:12">
      <c r="B44" s="107" t="s">
        <v>71</v>
      </c>
      <c r="C44" s="145">
        <v>1420</v>
      </c>
      <c r="D44" s="146">
        <v>196</v>
      </c>
      <c r="E44" s="137">
        <v>0</v>
      </c>
      <c r="F44" s="137">
        <v>0</v>
      </c>
      <c r="G44" s="137">
        <v>0</v>
      </c>
      <c r="H44" s="148">
        <v>93.1</v>
      </c>
      <c r="I44" s="137">
        <v>0</v>
      </c>
      <c r="J44" s="137">
        <v>0</v>
      </c>
      <c r="L44" s="10"/>
    </row>
    <row r="45" spans="2:12">
      <c r="B45" s="107"/>
      <c r="C45" s="147"/>
      <c r="D45" s="147"/>
      <c r="E45" s="137"/>
      <c r="F45" s="139"/>
      <c r="G45" s="139"/>
      <c r="H45" s="148"/>
      <c r="I45" s="140"/>
      <c r="J45" s="139"/>
      <c r="L45" s="10"/>
    </row>
    <row r="46" spans="2:12">
      <c r="B46" s="107" t="s">
        <v>72</v>
      </c>
      <c r="C46" s="145">
        <v>6690</v>
      </c>
      <c r="D46" s="146">
        <v>997</v>
      </c>
      <c r="E46" s="137">
        <v>1</v>
      </c>
      <c r="F46" s="139">
        <v>220</v>
      </c>
      <c r="G46" s="139">
        <v>150</v>
      </c>
      <c r="H46" s="148">
        <v>97</v>
      </c>
      <c r="I46" s="140">
        <v>1</v>
      </c>
      <c r="J46" s="139">
        <v>30</v>
      </c>
      <c r="L46" s="10"/>
    </row>
    <row r="47" spans="2:12">
      <c r="B47" s="107" t="s">
        <v>73</v>
      </c>
      <c r="C47" s="145">
        <v>3404</v>
      </c>
      <c r="D47" s="146">
        <v>963</v>
      </c>
      <c r="E47" s="137">
        <v>0</v>
      </c>
      <c r="F47" s="137">
        <v>0</v>
      </c>
      <c r="G47" s="137">
        <v>0</v>
      </c>
      <c r="H47" s="148">
        <v>100</v>
      </c>
      <c r="I47" s="137">
        <v>0</v>
      </c>
      <c r="J47" s="137">
        <v>0</v>
      </c>
      <c r="L47" s="10"/>
    </row>
    <row r="48" spans="2:12">
      <c r="B48" s="107" t="s">
        <v>74</v>
      </c>
      <c r="C48" s="145">
        <v>830</v>
      </c>
      <c r="D48" s="146">
        <v>131</v>
      </c>
      <c r="E48" s="137">
        <v>0</v>
      </c>
      <c r="F48" s="137">
        <v>0</v>
      </c>
      <c r="G48" s="137">
        <v>0</v>
      </c>
      <c r="H48" s="148">
        <v>53.3</v>
      </c>
      <c r="I48" s="140">
        <v>5</v>
      </c>
      <c r="J48" s="139">
        <v>180</v>
      </c>
      <c r="L48" s="10"/>
    </row>
    <row r="49" spans="2:14">
      <c r="B49" s="107" t="s">
        <v>75</v>
      </c>
      <c r="C49" s="145">
        <v>471</v>
      </c>
      <c r="D49" s="146">
        <v>144</v>
      </c>
      <c r="E49" s="137">
        <v>0</v>
      </c>
      <c r="F49" s="137">
        <v>0</v>
      </c>
      <c r="G49" s="137">
        <v>0</v>
      </c>
      <c r="H49" s="148">
        <v>98.7</v>
      </c>
      <c r="I49" s="140">
        <v>1</v>
      </c>
      <c r="J49" s="139">
        <v>6</v>
      </c>
      <c r="L49" s="10"/>
    </row>
    <row r="50" spans="2:14">
      <c r="B50" s="107" t="s">
        <v>76</v>
      </c>
      <c r="C50" s="145">
        <v>948</v>
      </c>
      <c r="D50" s="146">
        <v>106</v>
      </c>
      <c r="E50" s="137">
        <v>0</v>
      </c>
      <c r="F50" s="137">
        <v>0</v>
      </c>
      <c r="G50" s="137">
        <v>0</v>
      </c>
      <c r="H50" s="148">
        <v>99.7</v>
      </c>
      <c r="I50" s="139">
        <v>1</v>
      </c>
      <c r="J50" s="139">
        <v>46</v>
      </c>
      <c r="L50" s="10"/>
    </row>
    <row r="51" spans="2:14" ht="18" thickBot="1">
      <c r="B51" s="163"/>
      <c r="C51" s="78"/>
      <c r="D51" s="78"/>
      <c r="E51" s="6"/>
      <c r="F51" s="6"/>
      <c r="G51" s="6"/>
      <c r="H51" s="118"/>
      <c r="I51" s="17"/>
      <c r="J51" s="6"/>
      <c r="L51" s="10"/>
    </row>
    <row r="52" spans="2:14" s="69" customFormat="1">
      <c r="B52" s="162"/>
      <c r="C52" s="69" t="s">
        <v>188</v>
      </c>
      <c r="H52" s="120"/>
      <c r="M52" s="121"/>
      <c r="N52" s="121"/>
    </row>
    <row r="53" spans="2:14" s="69" customFormat="1">
      <c r="B53" s="162"/>
      <c r="C53" s="110" t="s">
        <v>141</v>
      </c>
      <c r="H53" s="120"/>
      <c r="M53" s="121"/>
      <c r="N53" s="121"/>
    </row>
    <row r="54" spans="2:14" s="69" customFormat="1">
      <c r="B54" s="162"/>
      <c r="H54" s="120"/>
      <c r="M54" s="121"/>
      <c r="N54" s="121"/>
    </row>
    <row r="55" spans="2:14">
      <c r="D55" s="66"/>
      <c r="E55" s="1"/>
      <c r="I55" s="10"/>
    </row>
  </sheetData>
  <mergeCells count="6">
    <mergeCell ref="E9:E10"/>
    <mergeCell ref="I8:J8"/>
    <mergeCell ref="B6:J6"/>
    <mergeCell ref="B7:J7"/>
    <mergeCell ref="C8:D8"/>
    <mergeCell ref="E8:G8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view="pageBreakPreview" topLeftCell="A28" zoomScale="75" zoomScaleNormal="75" workbookViewId="0">
      <selection activeCell="D55" sqref="D55"/>
    </sheetView>
  </sheetViews>
  <sheetFormatPr defaultColWidth="12.125" defaultRowHeight="17.25"/>
  <cols>
    <col min="1" max="1" width="13.375" style="27" customWidth="1"/>
    <col min="2" max="2" width="30.875" style="27" customWidth="1"/>
    <col min="3" max="9" width="15.125" style="27" customWidth="1"/>
    <col min="10" max="10" width="15.625" style="27" customWidth="1"/>
    <col min="11" max="16384" width="12.125" style="27"/>
  </cols>
  <sheetData>
    <row r="1" spans="1:10">
      <c r="A1" s="32"/>
    </row>
    <row r="3" spans="1:10">
      <c r="E3" s="33"/>
      <c r="F3" s="33"/>
      <c r="G3" s="33"/>
      <c r="H3" s="33"/>
      <c r="I3" s="33"/>
      <c r="J3" s="33"/>
    </row>
    <row r="4" spans="1:10">
      <c r="E4" s="33"/>
      <c r="F4" s="33"/>
      <c r="G4" s="33"/>
      <c r="H4" s="33"/>
      <c r="I4" s="33"/>
      <c r="J4" s="33"/>
    </row>
    <row r="6" spans="1:10">
      <c r="B6" s="204" t="s">
        <v>208</v>
      </c>
      <c r="C6" s="204"/>
      <c r="D6" s="204"/>
      <c r="E6" s="204"/>
      <c r="F6" s="204"/>
      <c r="G6" s="204"/>
      <c r="H6" s="204"/>
      <c r="I6" s="204"/>
      <c r="J6" s="204"/>
    </row>
    <row r="7" spans="1:10" ht="18" thickBot="1">
      <c r="B7" s="28"/>
      <c r="C7" s="165" t="s">
        <v>209</v>
      </c>
      <c r="D7" s="28"/>
      <c r="E7" s="28"/>
      <c r="F7" s="28"/>
      <c r="G7" s="28"/>
      <c r="H7" s="28"/>
      <c r="I7" s="28"/>
      <c r="J7" s="152" t="s">
        <v>207</v>
      </c>
    </row>
    <row r="8" spans="1:10">
      <c r="C8" s="79"/>
      <c r="D8" s="79"/>
      <c r="E8" s="31"/>
      <c r="F8" s="31"/>
      <c r="G8" s="31"/>
      <c r="H8" s="31"/>
      <c r="I8" s="31"/>
      <c r="J8" s="79"/>
    </row>
    <row r="9" spans="1:10">
      <c r="B9" s="27" t="s">
        <v>94</v>
      </c>
      <c r="C9" s="80" t="s">
        <v>95</v>
      </c>
      <c r="D9" s="80" t="s">
        <v>171</v>
      </c>
      <c r="E9" s="80" t="s">
        <v>172</v>
      </c>
      <c r="F9" s="79"/>
      <c r="G9" s="79"/>
      <c r="H9" s="79"/>
      <c r="I9" s="79"/>
      <c r="J9" s="80" t="s">
        <v>96</v>
      </c>
    </row>
    <row r="10" spans="1:10">
      <c r="B10" s="31"/>
      <c r="C10" s="81"/>
      <c r="D10" s="81"/>
      <c r="E10" s="82" t="s">
        <v>173</v>
      </c>
      <c r="F10" s="82" t="s">
        <v>97</v>
      </c>
      <c r="G10" s="82" t="s">
        <v>174</v>
      </c>
      <c r="H10" s="82" t="s">
        <v>175</v>
      </c>
      <c r="I10" s="82" t="s">
        <v>98</v>
      </c>
      <c r="J10" s="81"/>
    </row>
    <row r="11" spans="1:10">
      <c r="C11" s="83"/>
      <c r="D11" s="29"/>
    </row>
    <row r="12" spans="1:10">
      <c r="B12" s="84" t="s">
        <v>167</v>
      </c>
      <c r="C12" s="87">
        <v>353</v>
      </c>
      <c r="D12" s="27">
        <v>1673103</v>
      </c>
      <c r="E12" s="27">
        <v>448654</v>
      </c>
      <c r="F12" s="27">
        <v>9834</v>
      </c>
      <c r="G12" s="27">
        <v>39390</v>
      </c>
      <c r="H12" s="27">
        <v>3680</v>
      </c>
      <c r="I12" s="27">
        <v>1171545</v>
      </c>
      <c r="J12" s="27">
        <v>1011403</v>
      </c>
    </row>
    <row r="13" spans="1:10">
      <c r="B13" s="84" t="s">
        <v>245</v>
      </c>
      <c r="C13" s="87">
        <v>344</v>
      </c>
      <c r="D13" s="166">
        <v>1633409</v>
      </c>
      <c r="E13" s="166">
        <v>440504</v>
      </c>
      <c r="F13" s="166">
        <v>16505</v>
      </c>
      <c r="G13" s="166">
        <v>40595</v>
      </c>
      <c r="H13" s="166">
        <v>2731</v>
      </c>
      <c r="I13" s="166">
        <v>1133074</v>
      </c>
      <c r="J13" s="166">
        <v>1004355</v>
      </c>
    </row>
    <row r="14" spans="1:10">
      <c r="B14" s="32"/>
      <c r="C14" s="85"/>
      <c r="D14" s="176"/>
      <c r="E14" s="176"/>
      <c r="F14" s="176"/>
      <c r="G14" s="176"/>
      <c r="H14" s="176"/>
      <c r="I14" s="176"/>
      <c r="J14" s="176"/>
    </row>
    <row r="15" spans="1:10">
      <c r="B15" s="32" t="s">
        <v>246</v>
      </c>
      <c r="C15" s="87">
        <v>67</v>
      </c>
      <c r="D15" s="166">
        <v>17860</v>
      </c>
      <c r="E15" s="166">
        <v>436</v>
      </c>
      <c r="F15" s="166">
        <v>2763</v>
      </c>
      <c r="G15" s="166">
        <v>14659</v>
      </c>
      <c r="H15" s="166" t="s">
        <v>247</v>
      </c>
      <c r="I15" s="166">
        <v>2</v>
      </c>
      <c r="J15" s="166" t="s">
        <v>247</v>
      </c>
    </row>
    <row r="16" spans="1:10">
      <c r="B16" s="32" t="s">
        <v>99</v>
      </c>
      <c r="C16" s="87">
        <v>13</v>
      </c>
      <c r="D16" s="166">
        <v>10849</v>
      </c>
      <c r="E16" s="166">
        <v>5036</v>
      </c>
      <c r="F16" s="166">
        <v>282</v>
      </c>
      <c r="G16" s="166">
        <v>4755</v>
      </c>
      <c r="H16" s="166" t="s">
        <v>247</v>
      </c>
      <c r="I16" s="166">
        <v>776</v>
      </c>
      <c r="J16" s="166" t="s">
        <v>247</v>
      </c>
    </row>
    <row r="17" spans="2:10">
      <c r="B17" s="32" t="s">
        <v>100</v>
      </c>
      <c r="C17" s="87">
        <v>29</v>
      </c>
      <c r="D17" s="166">
        <v>16571</v>
      </c>
      <c r="E17" s="166">
        <v>7553</v>
      </c>
      <c r="F17" s="166">
        <v>187</v>
      </c>
      <c r="G17" s="166">
        <v>8754</v>
      </c>
      <c r="H17" s="166" t="s">
        <v>247</v>
      </c>
      <c r="I17" s="166">
        <v>77</v>
      </c>
      <c r="J17" s="166" t="s">
        <v>247</v>
      </c>
    </row>
    <row r="18" spans="2:10">
      <c r="B18" s="32" t="s">
        <v>101</v>
      </c>
      <c r="C18" s="87">
        <v>7</v>
      </c>
      <c r="D18" s="166">
        <v>130</v>
      </c>
      <c r="E18" s="166" t="s">
        <v>247</v>
      </c>
      <c r="F18" s="166">
        <v>130</v>
      </c>
      <c r="G18" s="166" t="s">
        <v>247</v>
      </c>
      <c r="H18" s="166" t="s">
        <v>247</v>
      </c>
      <c r="I18" s="166" t="s">
        <v>247</v>
      </c>
      <c r="J18" s="166" t="s">
        <v>247</v>
      </c>
    </row>
    <row r="19" spans="2:10">
      <c r="B19" s="32" t="s">
        <v>102</v>
      </c>
      <c r="C19" s="87">
        <v>5</v>
      </c>
      <c r="D19" s="166">
        <v>159</v>
      </c>
      <c r="E19" s="166" t="s">
        <v>247</v>
      </c>
      <c r="F19" s="166">
        <v>124</v>
      </c>
      <c r="G19" s="166">
        <v>35</v>
      </c>
      <c r="H19" s="166" t="s">
        <v>247</v>
      </c>
      <c r="I19" s="166" t="s">
        <v>247</v>
      </c>
      <c r="J19" s="166" t="s">
        <v>247</v>
      </c>
    </row>
    <row r="20" spans="2:10">
      <c r="B20" s="32" t="s">
        <v>103</v>
      </c>
      <c r="C20" s="87">
        <v>7</v>
      </c>
      <c r="D20" s="166">
        <v>325</v>
      </c>
      <c r="E20" s="166">
        <v>160</v>
      </c>
      <c r="F20" s="166">
        <v>127</v>
      </c>
      <c r="G20" s="166">
        <v>38</v>
      </c>
      <c r="H20" s="166" t="s">
        <v>247</v>
      </c>
      <c r="I20" s="166" t="s">
        <v>247</v>
      </c>
      <c r="J20" s="166" t="s">
        <v>247</v>
      </c>
    </row>
    <row r="21" spans="2:10">
      <c r="B21" s="32" t="s">
        <v>215</v>
      </c>
      <c r="C21" s="87">
        <v>8</v>
      </c>
      <c r="D21" s="166">
        <v>68</v>
      </c>
      <c r="E21" s="166" t="s">
        <v>247</v>
      </c>
      <c r="F21" s="166">
        <v>68</v>
      </c>
      <c r="G21" s="166" t="s">
        <v>247</v>
      </c>
      <c r="H21" s="166" t="s">
        <v>247</v>
      </c>
      <c r="I21" s="166" t="s">
        <v>247</v>
      </c>
      <c r="J21" s="166" t="s">
        <v>247</v>
      </c>
    </row>
    <row r="22" spans="2:10">
      <c r="B22" s="32" t="s">
        <v>104</v>
      </c>
      <c r="C22" s="87">
        <v>34</v>
      </c>
      <c r="D22" s="166">
        <v>273910</v>
      </c>
      <c r="E22" s="166">
        <v>30919</v>
      </c>
      <c r="F22" s="166">
        <v>5452</v>
      </c>
      <c r="G22" s="166">
        <v>6691</v>
      </c>
      <c r="H22" s="166">
        <v>2</v>
      </c>
      <c r="I22" s="166">
        <v>230846</v>
      </c>
      <c r="J22" s="166" t="s">
        <v>247</v>
      </c>
    </row>
    <row r="23" spans="2:10">
      <c r="B23" s="32" t="s">
        <v>105</v>
      </c>
      <c r="C23" s="87">
        <v>5</v>
      </c>
      <c r="D23" s="166">
        <v>243907</v>
      </c>
      <c r="E23" s="166">
        <v>75782</v>
      </c>
      <c r="F23" s="166">
        <v>68</v>
      </c>
      <c r="G23" s="166" t="s">
        <v>247</v>
      </c>
      <c r="H23" s="166">
        <v>2461</v>
      </c>
      <c r="I23" s="166">
        <v>165596</v>
      </c>
      <c r="J23" s="166">
        <v>239676</v>
      </c>
    </row>
    <row r="24" spans="2:10">
      <c r="B24" s="32" t="s">
        <v>248</v>
      </c>
      <c r="C24" s="87">
        <v>17</v>
      </c>
      <c r="D24" s="166">
        <v>2591</v>
      </c>
      <c r="E24" s="166">
        <v>12</v>
      </c>
      <c r="F24" s="166">
        <v>211</v>
      </c>
      <c r="G24" s="166">
        <v>2368</v>
      </c>
      <c r="H24" s="166" t="s">
        <v>247</v>
      </c>
      <c r="I24" s="166" t="s">
        <v>247</v>
      </c>
      <c r="J24" s="166" t="s">
        <v>247</v>
      </c>
    </row>
    <row r="25" spans="2:10">
      <c r="B25" s="32" t="s">
        <v>249</v>
      </c>
      <c r="C25" s="87">
        <v>9</v>
      </c>
      <c r="D25" s="166">
        <v>3016</v>
      </c>
      <c r="E25" s="166">
        <v>2343</v>
      </c>
      <c r="F25" s="166">
        <v>639</v>
      </c>
      <c r="G25" s="166">
        <v>34</v>
      </c>
      <c r="H25" s="166" t="s">
        <v>247</v>
      </c>
      <c r="I25" s="166" t="s">
        <v>247</v>
      </c>
      <c r="J25" s="166" t="s">
        <v>247</v>
      </c>
    </row>
    <row r="26" spans="2:10">
      <c r="B26" s="32" t="s">
        <v>106</v>
      </c>
      <c r="C26" s="87">
        <v>1</v>
      </c>
      <c r="D26" s="167" t="s">
        <v>250</v>
      </c>
      <c r="E26" s="166" t="s">
        <v>247</v>
      </c>
      <c r="F26" s="166" t="s">
        <v>250</v>
      </c>
      <c r="G26" s="167" t="s">
        <v>250</v>
      </c>
      <c r="H26" s="167" t="s">
        <v>247</v>
      </c>
      <c r="I26" s="167" t="s">
        <v>247</v>
      </c>
      <c r="J26" s="166" t="s">
        <v>247</v>
      </c>
    </row>
    <row r="27" spans="2:10">
      <c r="B27" s="32" t="s">
        <v>107</v>
      </c>
      <c r="C27" s="87">
        <v>8</v>
      </c>
      <c r="D27" s="167">
        <v>2695</v>
      </c>
      <c r="E27" s="166">
        <v>485</v>
      </c>
      <c r="F27" s="167">
        <v>57</v>
      </c>
      <c r="G27" s="167">
        <v>102</v>
      </c>
      <c r="H27" s="167">
        <v>217</v>
      </c>
      <c r="I27" s="167">
        <v>1834</v>
      </c>
      <c r="J27" s="166">
        <v>1</v>
      </c>
    </row>
    <row r="28" spans="2:10">
      <c r="B28" s="32" t="s">
        <v>251</v>
      </c>
      <c r="C28" s="87">
        <v>14</v>
      </c>
      <c r="D28" s="166">
        <v>1050867</v>
      </c>
      <c r="E28" s="166">
        <v>316525</v>
      </c>
      <c r="F28" s="166">
        <v>408</v>
      </c>
      <c r="G28" s="166">
        <v>1</v>
      </c>
      <c r="H28" s="166" t="s">
        <v>247</v>
      </c>
      <c r="I28" s="166">
        <v>733933</v>
      </c>
      <c r="J28" s="166">
        <v>764678</v>
      </c>
    </row>
    <row r="29" spans="2:10">
      <c r="B29" s="32" t="s">
        <v>252</v>
      </c>
      <c r="C29" s="87">
        <v>5</v>
      </c>
      <c r="D29" s="166">
        <v>622</v>
      </c>
      <c r="E29" s="166">
        <v>33</v>
      </c>
      <c r="F29" s="166">
        <v>589</v>
      </c>
      <c r="G29" s="166" t="s">
        <v>247</v>
      </c>
      <c r="H29" s="166" t="s">
        <v>247</v>
      </c>
      <c r="I29" s="166" t="s">
        <v>247</v>
      </c>
      <c r="J29" s="166" t="s">
        <v>247</v>
      </c>
    </row>
    <row r="30" spans="2:10">
      <c r="B30" s="32" t="s">
        <v>253</v>
      </c>
      <c r="C30" s="87">
        <v>33</v>
      </c>
      <c r="D30" s="166">
        <v>3131</v>
      </c>
      <c r="E30" s="166">
        <v>208</v>
      </c>
      <c r="F30" s="166">
        <v>2739</v>
      </c>
      <c r="G30" s="166">
        <v>123</v>
      </c>
      <c r="H30" s="166">
        <v>51</v>
      </c>
      <c r="I30" s="166">
        <v>10</v>
      </c>
      <c r="J30" s="166" t="s">
        <v>247</v>
      </c>
    </row>
    <row r="31" spans="2:10">
      <c r="B31" s="27" t="s">
        <v>108</v>
      </c>
      <c r="C31" s="87">
        <v>15</v>
      </c>
      <c r="D31" s="166">
        <v>969</v>
      </c>
      <c r="E31" s="166">
        <v>414</v>
      </c>
      <c r="F31" s="166">
        <v>486</v>
      </c>
      <c r="G31" s="166">
        <v>69</v>
      </c>
      <c r="H31" s="166" t="s">
        <v>247</v>
      </c>
      <c r="I31" s="166" t="s">
        <v>247</v>
      </c>
      <c r="J31" s="166" t="s">
        <v>247</v>
      </c>
    </row>
    <row r="32" spans="2:10">
      <c r="B32" s="32" t="s">
        <v>109</v>
      </c>
      <c r="C32" s="87">
        <v>24</v>
      </c>
      <c r="D32" s="166">
        <v>2472</v>
      </c>
      <c r="E32" s="166">
        <v>498</v>
      </c>
      <c r="F32" s="166">
        <v>267</v>
      </c>
      <c r="G32" s="166">
        <v>1707</v>
      </c>
      <c r="H32" s="166" t="s">
        <v>247</v>
      </c>
      <c r="I32" s="166" t="s">
        <v>247</v>
      </c>
      <c r="J32" s="166" t="s">
        <v>247</v>
      </c>
    </row>
    <row r="33" spans="2:10">
      <c r="B33" s="32" t="s">
        <v>110</v>
      </c>
      <c r="C33" s="87">
        <v>9</v>
      </c>
      <c r="D33" s="166">
        <v>329</v>
      </c>
      <c r="E33" s="166" t="s">
        <v>247</v>
      </c>
      <c r="F33" s="166">
        <v>220</v>
      </c>
      <c r="G33" s="166">
        <v>109</v>
      </c>
      <c r="H33" s="166" t="s">
        <v>247</v>
      </c>
      <c r="I33" s="166" t="s">
        <v>247</v>
      </c>
      <c r="J33" s="166" t="s">
        <v>247</v>
      </c>
    </row>
    <row r="34" spans="2:10">
      <c r="B34" s="164" t="s">
        <v>111</v>
      </c>
      <c r="C34" s="87">
        <v>7</v>
      </c>
      <c r="D34" s="166">
        <v>197</v>
      </c>
      <c r="E34" s="166">
        <v>100</v>
      </c>
      <c r="F34" s="166">
        <v>97</v>
      </c>
      <c r="G34" s="166" t="s">
        <v>247</v>
      </c>
      <c r="H34" s="166" t="s">
        <v>247</v>
      </c>
      <c r="I34" s="166" t="s">
        <v>247</v>
      </c>
      <c r="J34" s="166" t="s">
        <v>247</v>
      </c>
    </row>
    <row r="35" spans="2:10">
      <c r="B35" s="27" t="s">
        <v>112</v>
      </c>
      <c r="C35" s="87">
        <v>11</v>
      </c>
      <c r="D35" s="166">
        <v>124</v>
      </c>
      <c r="E35" s="166" t="s">
        <v>247</v>
      </c>
      <c r="F35" s="166">
        <v>102</v>
      </c>
      <c r="G35" s="166">
        <v>22</v>
      </c>
      <c r="H35" s="166" t="s">
        <v>247</v>
      </c>
      <c r="I35" s="166" t="s">
        <v>247</v>
      </c>
      <c r="J35" s="166" t="s">
        <v>247</v>
      </c>
    </row>
    <row r="36" spans="2:10">
      <c r="B36" s="27" t="s">
        <v>113</v>
      </c>
      <c r="C36" s="87">
        <v>2</v>
      </c>
      <c r="D36" s="167" t="s">
        <v>250</v>
      </c>
      <c r="E36" s="166" t="s">
        <v>247</v>
      </c>
      <c r="F36" s="166" t="s">
        <v>250</v>
      </c>
      <c r="G36" s="166" t="s">
        <v>250</v>
      </c>
      <c r="H36" s="166" t="s">
        <v>247</v>
      </c>
      <c r="I36" s="166" t="s">
        <v>247</v>
      </c>
      <c r="J36" s="166" t="s">
        <v>247</v>
      </c>
    </row>
    <row r="37" spans="2:10">
      <c r="B37" s="32" t="s">
        <v>114</v>
      </c>
      <c r="C37" s="87">
        <v>4</v>
      </c>
      <c r="D37" s="167">
        <v>450</v>
      </c>
      <c r="E37" s="166" t="s">
        <v>247</v>
      </c>
      <c r="F37" s="167">
        <v>450</v>
      </c>
      <c r="G37" s="167" t="s">
        <v>247</v>
      </c>
      <c r="H37" s="166" t="s">
        <v>247</v>
      </c>
      <c r="I37" s="166" t="s">
        <v>247</v>
      </c>
      <c r="J37" s="166" t="s">
        <v>247</v>
      </c>
    </row>
    <row r="38" spans="2:10">
      <c r="B38" s="32" t="s">
        <v>214</v>
      </c>
      <c r="C38" s="87">
        <v>10</v>
      </c>
      <c r="D38" s="166">
        <v>2068</v>
      </c>
      <c r="E38" s="166" t="s">
        <v>247</v>
      </c>
      <c r="F38" s="166">
        <v>990</v>
      </c>
      <c r="G38" s="166">
        <v>1078</v>
      </c>
      <c r="H38" s="166" t="s">
        <v>247</v>
      </c>
      <c r="I38" s="166" t="s">
        <v>247</v>
      </c>
      <c r="J38" s="166" t="s">
        <v>247</v>
      </c>
    </row>
    <row r="39" spans="2:10" ht="18" thickBot="1">
      <c r="B39" s="28"/>
      <c r="C39" s="88"/>
      <c r="D39" s="28"/>
      <c r="E39" s="28"/>
      <c r="F39" s="28"/>
      <c r="G39" s="28"/>
      <c r="H39" s="28"/>
      <c r="I39" s="28"/>
      <c r="J39" s="28"/>
    </row>
    <row r="40" spans="2:10">
      <c r="C40" s="27" t="s">
        <v>168</v>
      </c>
    </row>
    <row r="41" spans="2:10">
      <c r="C41" s="32" t="s">
        <v>115</v>
      </c>
    </row>
    <row r="42" spans="2:10">
      <c r="C42" s="32"/>
    </row>
  </sheetData>
  <mergeCells count="1">
    <mergeCell ref="B6:J6"/>
  </mergeCells>
  <phoneticPr fontId="2"/>
  <pageMargins left="0.59055118110236227" right="0.59055118110236227" top="0.82677165354330717" bottom="0.39370078740157483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topLeftCell="A23" zoomScaleNormal="100" workbookViewId="0">
      <selection activeCell="E44" sqref="E44"/>
    </sheetView>
  </sheetViews>
  <sheetFormatPr defaultColWidth="12.125" defaultRowHeight="17.25"/>
  <cols>
    <col min="1" max="1" width="13.375" style="27" customWidth="1"/>
    <col min="2" max="2" width="30.875" style="27" customWidth="1"/>
    <col min="3" max="8" width="17.625" style="27" customWidth="1"/>
    <col min="9" max="9" width="15.125" style="27" customWidth="1"/>
    <col min="10" max="10" width="15.625" style="27" customWidth="1"/>
    <col min="11" max="16384" width="12.125" style="27"/>
  </cols>
  <sheetData>
    <row r="1" spans="1:10">
      <c r="A1" s="32"/>
    </row>
    <row r="3" spans="1:10">
      <c r="E3" s="33"/>
      <c r="F3" s="33"/>
      <c r="G3" s="33"/>
      <c r="H3" s="33"/>
      <c r="I3" s="33"/>
      <c r="J3" s="33"/>
    </row>
    <row r="4" spans="1:10">
      <c r="E4" s="33"/>
      <c r="F4" s="33"/>
      <c r="G4" s="33"/>
      <c r="H4" s="33"/>
      <c r="I4" s="33"/>
      <c r="J4" s="33"/>
    </row>
    <row r="6" spans="1:10">
      <c r="B6" s="204" t="s">
        <v>208</v>
      </c>
      <c r="C6" s="204"/>
      <c r="D6" s="204"/>
      <c r="E6" s="204"/>
      <c r="F6" s="204"/>
      <c r="G6" s="204"/>
      <c r="H6" s="204"/>
      <c r="I6" s="199"/>
      <c r="J6" s="199"/>
    </row>
    <row r="7" spans="1:10" ht="18" thickBot="1">
      <c r="B7" s="28"/>
      <c r="C7" s="165" t="s">
        <v>165</v>
      </c>
      <c r="D7" s="30"/>
      <c r="E7" s="28"/>
      <c r="F7" s="28"/>
      <c r="G7" s="28"/>
      <c r="H7" s="152" t="s">
        <v>210</v>
      </c>
      <c r="I7" s="75"/>
      <c r="J7" s="29"/>
    </row>
    <row r="8" spans="1:10">
      <c r="C8" s="79"/>
      <c r="D8" s="31"/>
      <c r="E8" s="31"/>
      <c r="F8" s="31"/>
      <c r="G8" s="31"/>
      <c r="H8" s="31"/>
      <c r="I8" s="29"/>
      <c r="J8" s="29"/>
    </row>
    <row r="9" spans="1:10">
      <c r="C9" s="80" t="s">
        <v>116</v>
      </c>
      <c r="D9" s="80" t="s">
        <v>127</v>
      </c>
      <c r="E9" s="79"/>
      <c r="F9" s="80" t="s">
        <v>117</v>
      </c>
      <c r="G9" s="89" t="s">
        <v>118</v>
      </c>
      <c r="H9" s="79"/>
      <c r="I9" s="90"/>
      <c r="J9" s="91"/>
    </row>
    <row r="10" spans="1:10">
      <c r="B10" s="31"/>
      <c r="C10" s="81"/>
      <c r="D10" s="82" t="s">
        <v>169</v>
      </c>
      <c r="E10" s="82" t="s">
        <v>119</v>
      </c>
      <c r="F10" s="82" t="s">
        <v>120</v>
      </c>
      <c r="G10" s="82" t="s">
        <v>121</v>
      </c>
      <c r="H10" s="82" t="s">
        <v>122</v>
      </c>
      <c r="I10" s="75"/>
      <c r="J10" s="91" t="s">
        <v>123</v>
      </c>
    </row>
    <row r="11" spans="1:10">
      <c r="C11" s="83"/>
      <c r="I11" s="29"/>
    </row>
    <row r="12" spans="1:10">
      <c r="B12" s="93" t="s">
        <v>167</v>
      </c>
      <c r="C12" s="87">
        <v>1673103</v>
      </c>
      <c r="D12" s="175" t="s">
        <v>176</v>
      </c>
      <c r="E12" s="175" t="s">
        <v>176</v>
      </c>
      <c r="F12" s="175" t="s">
        <v>176</v>
      </c>
      <c r="G12" s="175" t="s">
        <v>176</v>
      </c>
      <c r="H12" s="175" t="s">
        <v>176</v>
      </c>
      <c r="I12" s="86"/>
      <c r="J12" s="92"/>
    </row>
    <row r="13" spans="1:10">
      <c r="B13" s="90" t="s">
        <v>245</v>
      </c>
      <c r="C13" s="191">
        <v>1633409</v>
      </c>
      <c r="D13" s="166">
        <v>25620</v>
      </c>
      <c r="E13" s="166">
        <v>5709</v>
      </c>
      <c r="F13" s="166">
        <v>46237</v>
      </c>
      <c r="G13" s="166">
        <v>1515830</v>
      </c>
      <c r="H13" s="166">
        <v>40013</v>
      </c>
      <c r="I13" s="86"/>
      <c r="J13" s="92"/>
    </row>
    <row r="14" spans="1:10">
      <c r="B14" s="90"/>
      <c r="C14" s="191"/>
      <c r="D14" s="166"/>
      <c r="E14" s="166"/>
      <c r="F14" s="166"/>
      <c r="G14" s="166"/>
      <c r="H14" s="166"/>
      <c r="I14" s="86"/>
      <c r="J14" s="92"/>
    </row>
    <row r="15" spans="1:10">
      <c r="B15" s="32" t="s">
        <v>254</v>
      </c>
      <c r="C15" s="191">
        <v>17860</v>
      </c>
      <c r="D15" s="166">
        <v>938</v>
      </c>
      <c r="E15" s="132">
        <v>1811</v>
      </c>
      <c r="F15" s="166">
        <v>5836</v>
      </c>
      <c r="G15" s="166">
        <v>8403</v>
      </c>
      <c r="H15" s="166">
        <v>872</v>
      </c>
      <c r="I15" s="86"/>
      <c r="J15" s="92"/>
    </row>
    <row r="16" spans="1:10">
      <c r="B16" s="32" t="s">
        <v>99</v>
      </c>
      <c r="C16" s="191">
        <v>10849</v>
      </c>
      <c r="D16" s="166">
        <v>983</v>
      </c>
      <c r="E16" s="132">
        <v>1938</v>
      </c>
      <c r="F16" s="166">
        <v>2755</v>
      </c>
      <c r="G16" s="166">
        <v>4692</v>
      </c>
      <c r="H16" s="166">
        <v>481</v>
      </c>
      <c r="I16" s="86"/>
      <c r="J16" s="92"/>
    </row>
    <row r="17" spans="2:10">
      <c r="B17" s="32" t="s">
        <v>100</v>
      </c>
      <c r="C17" s="191">
        <v>16571</v>
      </c>
      <c r="D17" s="166">
        <v>1601</v>
      </c>
      <c r="E17" s="166" t="s">
        <v>247</v>
      </c>
      <c r="F17" s="166">
        <v>7206</v>
      </c>
      <c r="G17" s="166">
        <v>3750</v>
      </c>
      <c r="H17" s="166">
        <v>4014</v>
      </c>
      <c r="I17" s="86"/>
      <c r="J17" s="92"/>
    </row>
    <row r="18" spans="2:10">
      <c r="B18" s="32" t="s">
        <v>101</v>
      </c>
      <c r="C18" s="191">
        <v>130</v>
      </c>
      <c r="D18" s="166">
        <v>73</v>
      </c>
      <c r="E18" s="166" t="s">
        <v>247</v>
      </c>
      <c r="F18" s="166">
        <v>2</v>
      </c>
      <c r="G18" s="166">
        <v>6</v>
      </c>
      <c r="H18" s="166">
        <v>49</v>
      </c>
      <c r="I18" s="86"/>
      <c r="J18" s="92"/>
    </row>
    <row r="19" spans="2:10">
      <c r="B19" s="32" t="s">
        <v>102</v>
      </c>
      <c r="C19" s="191">
        <v>159</v>
      </c>
      <c r="D19" s="166">
        <v>7</v>
      </c>
      <c r="E19" s="166" t="s">
        <v>247</v>
      </c>
      <c r="F19" s="166">
        <v>13</v>
      </c>
      <c r="G19" s="166">
        <v>4</v>
      </c>
      <c r="H19" s="166">
        <v>135</v>
      </c>
      <c r="I19" s="86"/>
      <c r="J19" s="92"/>
    </row>
    <row r="20" spans="2:10">
      <c r="B20" s="32" t="s">
        <v>103</v>
      </c>
      <c r="C20" s="191">
        <v>325</v>
      </c>
      <c r="D20" s="166">
        <v>30</v>
      </c>
      <c r="E20" s="166" t="s">
        <v>247</v>
      </c>
      <c r="F20" s="166">
        <v>166</v>
      </c>
      <c r="G20" s="166">
        <v>61</v>
      </c>
      <c r="H20" s="166">
        <v>68</v>
      </c>
      <c r="I20" s="86"/>
      <c r="J20" s="92"/>
    </row>
    <row r="21" spans="2:10">
      <c r="B21" s="32" t="s">
        <v>215</v>
      </c>
      <c r="C21" s="191">
        <v>68</v>
      </c>
      <c r="D21" s="166" t="s">
        <v>247</v>
      </c>
      <c r="E21" s="166" t="s">
        <v>247</v>
      </c>
      <c r="F21" s="166">
        <v>44</v>
      </c>
      <c r="G21" s="166">
        <v>1</v>
      </c>
      <c r="H21" s="166">
        <v>23</v>
      </c>
      <c r="I21" s="86"/>
      <c r="J21" s="92"/>
    </row>
    <row r="22" spans="2:10">
      <c r="B22" s="32" t="s">
        <v>104</v>
      </c>
      <c r="C22" s="191">
        <v>273910</v>
      </c>
      <c r="D22" s="166">
        <v>2988</v>
      </c>
      <c r="E22" s="132">
        <v>1914</v>
      </c>
      <c r="F22" s="166">
        <v>11732</v>
      </c>
      <c r="G22" s="166">
        <v>255741</v>
      </c>
      <c r="H22" s="166">
        <v>1535</v>
      </c>
      <c r="I22" s="86"/>
      <c r="J22" s="92"/>
    </row>
    <row r="23" spans="2:10">
      <c r="B23" s="32" t="s">
        <v>105</v>
      </c>
      <c r="C23" s="191">
        <v>243907</v>
      </c>
      <c r="D23" s="166">
        <v>11411</v>
      </c>
      <c r="E23" s="166" t="s">
        <v>247</v>
      </c>
      <c r="F23" s="166">
        <v>110</v>
      </c>
      <c r="G23" s="166">
        <v>226551</v>
      </c>
      <c r="H23" s="166">
        <v>5835</v>
      </c>
      <c r="I23" s="86"/>
      <c r="J23" s="92"/>
    </row>
    <row r="24" spans="2:10">
      <c r="B24" s="32" t="s">
        <v>255</v>
      </c>
      <c r="C24" s="191">
        <v>2591</v>
      </c>
      <c r="D24" s="166">
        <v>112</v>
      </c>
      <c r="E24" s="166" t="s">
        <v>247</v>
      </c>
      <c r="F24" s="166" t="s">
        <v>247</v>
      </c>
      <c r="G24" s="166">
        <v>2378</v>
      </c>
      <c r="H24" s="166">
        <v>101</v>
      </c>
      <c r="I24" s="86"/>
      <c r="J24" s="92"/>
    </row>
    <row r="25" spans="2:10">
      <c r="B25" s="32" t="s">
        <v>256</v>
      </c>
      <c r="C25" s="191">
        <v>3016</v>
      </c>
      <c r="D25" s="166">
        <v>104</v>
      </c>
      <c r="E25" s="166" t="s">
        <v>247</v>
      </c>
      <c r="F25" s="166">
        <v>109</v>
      </c>
      <c r="G25" s="166">
        <v>1644</v>
      </c>
      <c r="H25" s="166">
        <v>1159</v>
      </c>
      <c r="I25" s="86"/>
      <c r="J25" s="92"/>
    </row>
    <row r="26" spans="2:10">
      <c r="B26" s="32" t="s">
        <v>106</v>
      </c>
      <c r="C26" s="173" t="s">
        <v>250</v>
      </c>
      <c r="D26" s="167" t="s">
        <v>247</v>
      </c>
      <c r="E26" s="166" t="s">
        <v>247</v>
      </c>
      <c r="F26" s="166" t="s">
        <v>247</v>
      </c>
      <c r="G26" s="167" t="s">
        <v>247</v>
      </c>
      <c r="H26" s="167" t="s">
        <v>250</v>
      </c>
      <c r="I26" s="86"/>
      <c r="J26" s="92"/>
    </row>
    <row r="27" spans="2:10">
      <c r="B27" s="32" t="s">
        <v>107</v>
      </c>
      <c r="C27" s="191">
        <v>2695</v>
      </c>
      <c r="D27" s="167">
        <v>271</v>
      </c>
      <c r="E27" s="166">
        <v>46</v>
      </c>
      <c r="F27" s="167">
        <v>1996</v>
      </c>
      <c r="G27" s="167">
        <v>51</v>
      </c>
      <c r="H27" s="167">
        <v>331</v>
      </c>
      <c r="I27" s="86"/>
      <c r="J27" s="92"/>
    </row>
    <row r="28" spans="2:10">
      <c r="B28" s="32" t="s">
        <v>257</v>
      </c>
      <c r="C28" s="191">
        <v>1050867</v>
      </c>
      <c r="D28" s="166">
        <v>6234</v>
      </c>
      <c r="E28" s="166" t="s">
        <v>247</v>
      </c>
      <c r="F28" s="166">
        <v>14112</v>
      </c>
      <c r="G28" s="166">
        <v>1010587</v>
      </c>
      <c r="H28" s="166">
        <v>19934</v>
      </c>
      <c r="I28" s="86"/>
      <c r="J28" s="92"/>
    </row>
    <row r="29" spans="2:10">
      <c r="B29" s="32" t="s">
        <v>258</v>
      </c>
      <c r="C29" s="191">
        <v>622</v>
      </c>
      <c r="D29" s="166">
        <v>20</v>
      </c>
      <c r="E29" s="166" t="s">
        <v>247</v>
      </c>
      <c r="F29" s="166">
        <v>33</v>
      </c>
      <c r="G29" s="166">
        <v>33</v>
      </c>
      <c r="H29" s="166">
        <v>536</v>
      </c>
      <c r="I29" s="86"/>
      <c r="J29" s="92"/>
    </row>
    <row r="30" spans="2:10">
      <c r="B30" s="32" t="s">
        <v>259</v>
      </c>
      <c r="C30" s="191">
        <v>3131</v>
      </c>
      <c r="D30" s="166">
        <v>707</v>
      </c>
      <c r="E30" s="166" t="s">
        <v>247</v>
      </c>
      <c r="F30" s="166">
        <v>1093</v>
      </c>
      <c r="G30" s="166">
        <v>865</v>
      </c>
      <c r="H30" s="166">
        <v>466</v>
      </c>
      <c r="I30" s="86"/>
      <c r="J30" s="92"/>
    </row>
    <row r="31" spans="2:10">
      <c r="B31" s="27" t="s">
        <v>108</v>
      </c>
      <c r="C31" s="191">
        <v>969</v>
      </c>
      <c r="D31" s="166">
        <v>39</v>
      </c>
      <c r="E31" s="166" t="s">
        <v>247</v>
      </c>
      <c r="F31" s="166">
        <v>11</v>
      </c>
      <c r="G31" s="166">
        <v>141</v>
      </c>
      <c r="H31" s="166">
        <v>778</v>
      </c>
      <c r="I31" s="86"/>
      <c r="J31" s="92"/>
    </row>
    <row r="32" spans="2:10">
      <c r="B32" s="32" t="s">
        <v>109</v>
      </c>
      <c r="C32" s="191">
        <v>2472</v>
      </c>
      <c r="D32" s="166" t="s">
        <v>247</v>
      </c>
      <c r="E32" s="166" t="s">
        <v>247</v>
      </c>
      <c r="F32" s="166">
        <v>233</v>
      </c>
      <c r="G32" s="166">
        <v>343</v>
      </c>
      <c r="H32" s="166">
        <v>1896</v>
      </c>
      <c r="I32" s="86"/>
      <c r="J32" s="92"/>
    </row>
    <row r="33" spans="2:10">
      <c r="B33" s="32" t="s">
        <v>110</v>
      </c>
      <c r="C33" s="191">
        <v>329</v>
      </c>
      <c r="D33" s="166">
        <v>2</v>
      </c>
      <c r="E33" s="166" t="s">
        <v>247</v>
      </c>
      <c r="F33" s="166">
        <v>1</v>
      </c>
      <c r="G33" s="166">
        <v>13</v>
      </c>
      <c r="H33" s="166">
        <v>313</v>
      </c>
      <c r="I33" s="86"/>
      <c r="J33" s="92"/>
    </row>
    <row r="34" spans="2:10">
      <c r="B34" s="164" t="s">
        <v>111</v>
      </c>
      <c r="C34" s="191">
        <v>197</v>
      </c>
      <c r="D34" s="166" t="s">
        <v>247</v>
      </c>
      <c r="E34" s="166" t="s">
        <v>247</v>
      </c>
      <c r="F34" s="166">
        <v>142</v>
      </c>
      <c r="G34" s="166">
        <v>23</v>
      </c>
      <c r="H34" s="166">
        <v>32</v>
      </c>
      <c r="I34" s="86"/>
      <c r="J34" s="92"/>
    </row>
    <row r="35" spans="2:10">
      <c r="B35" s="27" t="s">
        <v>112</v>
      </c>
      <c r="C35" s="191">
        <v>124</v>
      </c>
      <c r="D35" s="166" t="s">
        <v>247</v>
      </c>
      <c r="E35" s="166" t="s">
        <v>247</v>
      </c>
      <c r="F35" s="166">
        <v>15</v>
      </c>
      <c r="G35" s="166">
        <v>23</v>
      </c>
      <c r="H35" s="166">
        <v>86</v>
      </c>
      <c r="I35" s="86"/>
      <c r="J35" s="92"/>
    </row>
    <row r="36" spans="2:10">
      <c r="B36" s="27" t="s">
        <v>113</v>
      </c>
      <c r="C36" s="173" t="s">
        <v>250</v>
      </c>
      <c r="D36" s="167" t="s">
        <v>247</v>
      </c>
      <c r="E36" s="166" t="s">
        <v>247</v>
      </c>
      <c r="F36" s="167" t="s">
        <v>247</v>
      </c>
      <c r="G36" s="167" t="s">
        <v>247</v>
      </c>
      <c r="H36" s="166" t="s">
        <v>250</v>
      </c>
      <c r="I36" s="86"/>
      <c r="J36" s="92"/>
    </row>
    <row r="37" spans="2:10">
      <c r="B37" s="32" t="s">
        <v>114</v>
      </c>
      <c r="C37" s="191">
        <v>450</v>
      </c>
      <c r="D37" s="167" t="s">
        <v>247</v>
      </c>
      <c r="E37" s="166" t="s">
        <v>247</v>
      </c>
      <c r="F37" s="167">
        <v>282</v>
      </c>
      <c r="G37" s="167">
        <v>32</v>
      </c>
      <c r="H37" s="166">
        <v>136</v>
      </c>
      <c r="I37" s="86"/>
      <c r="J37" s="92"/>
    </row>
    <row r="38" spans="2:10">
      <c r="B38" s="32" t="s">
        <v>214</v>
      </c>
      <c r="C38" s="191">
        <v>2068</v>
      </c>
      <c r="D38" s="166">
        <v>100</v>
      </c>
      <c r="E38" s="166" t="s">
        <v>247</v>
      </c>
      <c r="F38" s="166">
        <v>346</v>
      </c>
      <c r="G38" s="166">
        <v>488</v>
      </c>
      <c r="H38" s="166">
        <v>1134</v>
      </c>
      <c r="I38" s="86"/>
      <c r="J38" s="92"/>
    </row>
    <row r="39" spans="2:10" ht="18" thickBot="1">
      <c r="B39" s="28"/>
      <c r="C39" s="94"/>
      <c r="D39" s="28"/>
      <c r="E39" s="28"/>
      <c r="F39" s="28"/>
      <c r="G39" s="28"/>
      <c r="H39" s="28"/>
      <c r="I39" s="29"/>
      <c r="J39" s="29"/>
    </row>
    <row r="40" spans="2:10">
      <c r="C40" s="27" t="s">
        <v>263</v>
      </c>
    </row>
    <row r="41" spans="2:10">
      <c r="C41" s="27" t="s">
        <v>264</v>
      </c>
    </row>
    <row r="42" spans="2:10">
      <c r="C42" s="27" t="s">
        <v>265</v>
      </c>
    </row>
    <row r="43" spans="2:10">
      <c r="C43" s="27" t="s">
        <v>266</v>
      </c>
    </row>
    <row r="44" spans="2:10">
      <c r="C44" s="32" t="s">
        <v>115</v>
      </c>
    </row>
    <row r="48" spans="2:10">
      <c r="C48" s="27" t="s">
        <v>170</v>
      </c>
    </row>
    <row r="78" spans="1:1">
      <c r="A78" s="32"/>
    </row>
  </sheetData>
  <mergeCells count="1">
    <mergeCell ref="B6:H6"/>
  </mergeCells>
  <phoneticPr fontId="2"/>
  <pageMargins left="0.59055118110236227" right="0.59055118110236227" top="0.82677165354330717" bottom="0.39370078740157483" header="0.51181102362204722" footer="0.51181102362204722"/>
  <pageSetup paperSize="9" scale="6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view="pageBreakPreview" zoomScale="60" zoomScaleNormal="75" workbookViewId="0">
      <selection activeCell="D55" sqref="D55"/>
    </sheetView>
  </sheetViews>
  <sheetFormatPr defaultColWidth="12.125" defaultRowHeight="17.25"/>
  <cols>
    <col min="1" max="1" width="13.375" style="2" customWidth="1"/>
    <col min="2" max="2" width="21.25" style="2" customWidth="1"/>
    <col min="3" max="9" width="15.125" style="2" customWidth="1"/>
    <col min="10" max="10" width="15.625" style="2" customWidth="1"/>
    <col min="11" max="16384" width="12.125" style="2"/>
  </cols>
  <sheetData>
    <row r="1" spans="1:10" ht="17.25" customHeight="1">
      <c r="A1" s="1"/>
    </row>
    <row r="2" spans="1:10" ht="17.25" customHeight="1"/>
    <row r="3" spans="1:10" ht="17.25" customHeight="1">
      <c r="E3" s="15"/>
      <c r="F3" s="15"/>
      <c r="G3" s="15"/>
      <c r="H3" s="15"/>
      <c r="I3" s="15"/>
      <c r="J3" s="15"/>
    </row>
    <row r="4" spans="1:10" ht="17.25" customHeight="1">
      <c r="E4" s="15"/>
      <c r="F4" s="15"/>
      <c r="G4" s="15"/>
      <c r="H4" s="15"/>
      <c r="I4" s="15"/>
      <c r="J4" s="15"/>
    </row>
    <row r="5" spans="1:10" ht="17.25" customHeight="1"/>
    <row r="6" spans="1:10" ht="17.25" customHeight="1">
      <c r="B6" s="210" t="s">
        <v>177</v>
      </c>
      <c r="C6" s="210"/>
      <c r="D6" s="210"/>
      <c r="E6" s="210"/>
      <c r="F6" s="210"/>
      <c r="G6" s="210"/>
      <c r="H6" s="210"/>
      <c r="I6" s="210"/>
      <c r="J6" s="210"/>
    </row>
    <row r="7" spans="1:10" ht="21" customHeight="1" thickBot="1">
      <c r="B7" s="161"/>
      <c r="C7" s="95" t="s">
        <v>178</v>
      </c>
      <c r="D7" s="6"/>
      <c r="E7" s="6"/>
      <c r="F7" s="25"/>
      <c r="G7" s="6"/>
      <c r="H7" s="6"/>
      <c r="I7" s="6"/>
      <c r="J7" s="152" t="s">
        <v>210</v>
      </c>
    </row>
    <row r="8" spans="1:10" ht="17.25" customHeight="1">
      <c r="B8" s="159"/>
      <c r="C8" s="7"/>
      <c r="D8" s="7"/>
      <c r="E8" s="8"/>
      <c r="F8" s="8"/>
      <c r="G8" s="8"/>
      <c r="H8" s="8"/>
      <c r="I8" s="8"/>
      <c r="J8" s="7"/>
    </row>
    <row r="9" spans="1:10" ht="17.25" customHeight="1">
      <c r="B9" s="159"/>
      <c r="C9" s="11" t="s">
        <v>179</v>
      </c>
      <c r="D9" s="11" t="s">
        <v>180</v>
      </c>
      <c r="E9" s="11" t="s">
        <v>181</v>
      </c>
      <c r="F9" s="7"/>
      <c r="G9" s="7"/>
      <c r="H9" s="7"/>
      <c r="I9" s="7"/>
      <c r="J9" s="11" t="s">
        <v>182</v>
      </c>
    </row>
    <row r="10" spans="1:10" ht="17.25" customHeight="1">
      <c r="B10" s="158"/>
      <c r="C10" s="12"/>
      <c r="D10" s="12"/>
      <c r="E10" s="13" t="s">
        <v>183</v>
      </c>
      <c r="F10" s="13" t="s">
        <v>184</v>
      </c>
      <c r="G10" s="13" t="s">
        <v>185</v>
      </c>
      <c r="H10" s="13" t="s">
        <v>186</v>
      </c>
      <c r="I10" s="13" t="s">
        <v>187</v>
      </c>
      <c r="J10" s="12"/>
    </row>
    <row r="11" spans="1:10" ht="16.5" customHeight="1">
      <c r="B11" s="159"/>
      <c r="C11" s="7"/>
      <c r="D11" s="7"/>
    </row>
    <row r="12" spans="1:10" ht="17.25" customHeight="1">
      <c r="B12" s="84" t="s">
        <v>167</v>
      </c>
      <c r="C12" s="96">
        <v>353</v>
      </c>
      <c r="D12" s="132">
        <v>1673103</v>
      </c>
      <c r="E12" s="132">
        <v>448654</v>
      </c>
      <c r="F12" s="132">
        <v>9834</v>
      </c>
      <c r="G12" s="132">
        <v>39390</v>
      </c>
      <c r="H12" s="132">
        <v>3680</v>
      </c>
      <c r="I12" s="132">
        <v>1171545</v>
      </c>
      <c r="J12" s="132">
        <v>1011403</v>
      </c>
    </row>
    <row r="13" spans="1:10" ht="17.25" customHeight="1">
      <c r="B13" s="84" t="s">
        <v>245</v>
      </c>
      <c r="C13" s="96">
        <v>344</v>
      </c>
      <c r="D13" s="132">
        <v>1633409</v>
      </c>
      <c r="E13" s="132">
        <v>440504</v>
      </c>
      <c r="F13" s="132">
        <v>16505</v>
      </c>
      <c r="G13" s="132">
        <v>40595</v>
      </c>
      <c r="H13" s="132">
        <v>2731</v>
      </c>
      <c r="I13" s="132">
        <v>1133074</v>
      </c>
      <c r="J13" s="132">
        <v>1004355</v>
      </c>
    </row>
    <row r="14" spans="1:10" ht="17.25" customHeight="1">
      <c r="B14" s="84"/>
      <c r="C14" s="85"/>
      <c r="D14" s="176"/>
      <c r="E14" s="177"/>
      <c r="F14" s="177"/>
      <c r="G14" s="177"/>
      <c r="H14" s="177"/>
      <c r="I14" s="177"/>
      <c r="J14" s="177"/>
    </row>
    <row r="15" spans="1:10" ht="17.25" customHeight="1">
      <c r="B15" s="107" t="s">
        <v>50</v>
      </c>
      <c r="C15" s="85">
        <v>123</v>
      </c>
      <c r="D15" s="167">
        <v>1283050</v>
      </c>
      <c r="E15" s="167">
        <v>340516</v>
      </c>
      <c r="F15" s="167">
        <v>6439</v>
      </c>
      <c r="G15" s="167">
        <v>5444</v>
      </c>
      <c r="H15" s="167">
        <v>2670</v>
      </c>
      <c r="I15" s="167">
        <v>927981</v>
      </c>
      <c r="J15" s="178">
        <v>816946</v>
      </c>
    </row>
    <row r="16" spans="1:10" ht="17.25" customHeight="1">
      <c r="B16" s="107" t="s">
        <v>51</v>
      </c>
      <c r="C16" s="85">
        <v>30</v>
      </c>
      <c r="D16" s="167">
        <v>234455</v>
      </c>
      <c r="E16" s="167">
        <v>37207</v>
      </c>
      <c r="F16" s="167">
        <v>495</v>
      </c>
      <c r="G16" s="167">
        <v>25</v>
      </c>
      <c r="H16" s="167" t="s">
        <v>247</v>
      </c>
      <c r="I16" s="167">
        <v>196728</v>
      </c>
      <c r="J16" s="174" t="s">
        <v>247</v>
      </c>
    </row>
    <row r="17" spans="2:10" ht="17.25" customHeight="1">
      <c r="B17" s="107" t="s">
        <v>52</v>
      </c>
      <c r="C17" s="85">
        <v>7</v>
      </c>
      <c r="D17" s="167">
        <v>47</v>
      </c>
      <c r="E17" s="174" t="s">
        <v>247</v>
      </c>
      <c r="F17" s="167">
        <v>33</v>
      </c>
      <c r="G17" s="167">
        <v>14</v>
      </c>
      <c r="H17" s="174" t="s">
        <v>247</v>
      </c>
      <c r="I17" s="174" t="s">
        <v>247</v>
      </c>
      <c r="J17" s="174" t="s">
        <v>247</v>
      </c>
    </row>
    <row r="18" spans="2:10" ht="17.25" customHeight="1">
      <c r="B18" s="107" t="s">
        <v>53</v>
      </c>
      <c r="C18" s="85">
        <v>15</v>
      </c>
      <c r="D18" s="167">
        <v>70541</v>
      </c>
      <c r="E18" s="167">
        <v>61800</v>
      </c>
      <c r="F18" s="167">
        <v>905</v>
      </c>
      <c r="G18" s="167">
        <v>277</v>
      </c>
      <c r="H18" s="174" t="s">
        <v>247</v>
      </c>
      <c r="I18" s="167">
        <v>7559</v>
      </c>
      <c r="J18" s="178">
        <v>187408</v>
      </c>
    </row>
    <row r="19" spans="2:10" ht="17.25" customHeight="1">
      <c r="B19" s="107" t="s">
        <v>54</v>
      </c>
      <c r="C19" s="97">
        <v>9</v>
      </c>
      <c r="D19" s="167">
        <v>4901</v>
      </c>
      <c r="E19" s="174" t="s">
        <v>247</v>
      </c>
      <c r="F19" s="167">
        <v>4282</v>
      </c>
      <c r="G19" s="167">
        <v>580</v>
      </c>
      <c r="H19" s="167">
        <v>39</v>
      </c>
      <c r="I19" s="174" t="s">
        <v>247</v>
      </c>
      <c r="J19" s="174" t="s">
        <v>247</v>
      </c>
    </row>
    <row r="20" spans="2:10" ht="17.25" customHeight="1">
      <c r="B20" s="107" t="s">
        <v>55</v>
      </c>
      <c r="C20" s="85">
        <v>20</v>
      </c>
      <c r="D20" s="167">
        <v>1727</v>
      </c>
      <c r="E20" s="174" t="s">
        <v>247</v>
      </c>
      <c r="F20" s="167">
        <v>701</v>
      </c>
      <c r="G20" s="167">
        <v>1026</v>
      </c>
      <c r="H20" s="174" t="s">
        <v>247</v>
      </c>
      <c r="I20" s="174" t="s">
        <v>247</v>
      </c>
      <c r="J20" s="174" t="s">
        <v>247</v>
      </c>
    </row>
    <row r="21" spans="2:10" ht="17.25" customHeight="1">
      <c r="B21" s="107" t="s">
        <v>56</v>
      </c>
      <c r="C21" s="97">
        <v>2</v>
      </c>
      <c r="D21" s="167" t="s">
        <v>250</v>
      </c>
      <c r="E21" s="174" t="s">
        <v>247</v>
      </c>
      <c r="F21" s="167" t="s">
        <v>250</v>
      </c>
      <c r="G21" s="174" t="s">
        <v>247</v>
      </c>
      <c r="H21" s="174" t="s">
        <v>247</v>
      </c>
      <c r="I21" s="174" t="s">
        <v>247</v>
      </c>
      <c r="J21" s="174" t="s">
        <v>247</v>
      </c>
    </row>
    <row r="22" spans="2:10" ht="17.25" customHeight="1">
      <c r="B22" s="107" t="s">
        <v>57</v>
      </c>
      <c r="C22" s="97">
        <v>40</v>
      </c>
      <c r="D22" s="167">
        <v>10045</v>
      </c>
      <c r="E22" s="179">
        <v>981</v>
      </c>
      <c r="F22" s="167">
        <v>422</v>
      </c>
      <c r="G22" s="179">
        <v>7866</v>
      </c>
      <c r="H22" s="174" t="s">
        <v>247</v>
      </c>
      <c r="I22" s="179">
        <v>776</v>
      </c>
      <c r="J22" s="174" t="s">
        <v>247</v>
      </c>
    </row>
    <row r="23" spans="2:10" ht="17.25" customHeight="1">
      <c r="B23" s="170" t="s">
        <v>80</v>
      </c>
      <c r="C23" s="97">
        <v>9</v>
      </c>
      <c r="D23" s="179">
        <v>2121</v>
      </c>
      <c r="E23" s="174" t="s">
        <v>247</v>
      </c>
      <c r="F23" s="179">
        <v>236</v>
      </c>
      <c r="G23" s="179">
        <v>1885</v>
      </c>
      <c r="H23" s="174" t="s">
        <v>247</v>
      </c>
      <c r="I23" s="174" t="s">
        <v>247</v>
      </c>
      <c r="J23" s="174" t="s">
        <v>247</v>
      </c>
    </row>
    <row r="24" spans="2:10" ht="17.25" customHeight="1">
      <c r="B24" s="170"/>
      <c r="C24" s="97"/>
      <c r="D24" s="179"/>
      <c r="E24" s="174"/>
      <c r="F24" s="179"/>
      <c r="G24" s="179"/>
      <c r="H24" s="174"/>
      <c r="I24" s="179"/>
      <c r="J24" s="174"/>
    </row>
    <row r="25" spans="2:10" ht="17.25" customHeight="1">
      <c r="B25" s="171" t="s">
        <v>124</v>
      </c>
      <c r="C25" s="98">
        <v>6</v>
      </c>
      <c r="D25" s="174">
        <v>72</v>
      </c>
      <c r="E25" s="174" t="s">
        <v>247</v>
      </c>
      <c r="F25" s="174">
        <v>61</v>
      </c>
      <c r="G25" s="174" t="s">
        <v>247</v>
      </c>
      <c r="H25" s="174">
        <v>5</v>
      </c>
      <c r="I25" s="174">
        <v>6</v>
      </c>
      <c r="J25" s="174" t="s">
        <v>247</v>
      </c>
    </row>
    <row r="26" spans="2:10" ht="17.25" customHeight="1">
      <c r="B26" s="171"/>
      <c r="C26" s="98"/>
      <c r="D26" s="174"/>
      <c r="E26" s="174"/>
      <c r="F26" s="174"/>
      <c r="G26" s="174"/>
      <c r="H26" s="174"/>
      <c r="I26" s="174"/>
      <c r="J26" s="174"/>
    </row>
    <row r="27" spans="2:10" ht="17.25" customHeight="1">
      <c r="B27" s="171" t="s">
        <v>58</v>
      </c>
      <c r="C27" s="85">
        <v>10</v>
      </c>
      <c r="D27" s="167">
        <v>9894</v>
      </c>
      <c r="E27" s="174" t="s">
        <v>247</v>
      </c>
      <c r="F27" s="167">
        <v>42</v>
      </c>
      <c r="G27" s="167">
        <v>9844</v>
      </c>
      <c r="H27" s="174" t="s">
        <v>247</v>
      </c>
      <c r="I27" s="174">
        <v>8</v>
      </c>
      <c r="J27" s="174" t="s">
        <v>247</v>
      </c>
    </row>
    <row r="28" spans="2:10" ht="17.25" customHeight="1">
      <c r="B28" s="171" t="s">
        <v>59</v>
      </c>
      <c r="C28" s="173" t="s">
        <v>247</v>
      </c>
      <c r="D28" s="174" t="s">
        <v>247</v>
      </c>
      <c r="E28" s="174" t="s">
        <v>247</v>
      </c>
      <c r="F28" s="174" t="s">
        <v>247</v>
      </c>
      <c r="G28" s="174" t="s">
        <v>247</v>
      </c>
      <c r="H28" s="174" t="s">
        <v>247</v>
      </c>
      <c r="I28" s="174" t="s">
        <v>247</v>
      </c>
      <c r="J28" s="174" t="s">
        <v>247</v>
      </c>
    </row>
    <row r="29" spans="2:10" ht="17.25" customHeight="1">
      <c r="B29" s="171" t="s">
        <v>60</v>
      </c>
      <c r="C29" s="173" t="s">
        <v>247</v>
      </c>
      <c r="D29" s="174" t="s">
        <v>247</v>
      </c>
      <c r="E29" s="174" t="s">
        <v>247</v>
      </c>
      <c r="F29" s="174" t="s">
        <v>247</v>
      </c>
      <c r="G29" s="174" t="s">
        <v>247</v>
      </c>
      <c r="H29" s="174" t="s">
        <v>247</v>
      </c>
      <c r="I29" s="174" t="s">
        <v>247</v>
      </c>
      <c r="J29" s="174" t="s">
        <v>247</v>
      </c>
    </row>
    <row r="30" spans="2:10" ht="17.25" customHeight="1">
      <c r="B30" s="171"/>
      <c r="C30" s="85"/>
      <c r="D30" s="167"/>
      <c r="E30" s="179"/>
      <c r="F30" s="167"/>
      <c r="G30" s="167"/>
      <c r="H30" s="179"/>
      <c r="I30" s="179"/>
      <c r="J30" s="179"/>
    </row>
    <row r="31" spans="2:10" ht="17.25" customHeight="1">
      <c r="B31" s="171" t="s">
        <v>61</v>
      </c>
      <c r="C31" s="85">
        <v>3</v>
      </c>
      <c r="D31" s="167">
        <v>50</v>
      </c>
      <c r="E31" s="174" t="s">
        <v>247</v>
      </c>
      <c r="F31" s="167">
        <v>45</v>
      </c>
      <c r="G31" s="174" t="s">
        <v>247</v>
      </c>
      <c r="H31" s="179">
        <v>5</v>
      </c>
      <c r="I31" s="167" t="s">
        <v>247</v>
      </c>
      <c r="J31" s="174">
        <v>1</v>
      </c>
    </row>
    <row r="32" spans="2:10" ht="17.25" customHeight="1">
      <c r="B32" s="171" t="s">
        <v>62</v>
      </c>
      <c r="C32" s="85">
        <v>4</v>
      </c>
      <c r="D32" s="167">
        <v>38</v>
      </c>
      <c r="E32" s="174" t="s">
        <v>247</v>
      </c>
      <c r="F32" s="167">
        <v>10</v>
      </c>
      <c r="G32" s="167">
        <v>16</v>
      </c>
      <c r="H32" s="167">
        <v>12</v>
      </c>
      <c r="I32" s="174" t="s">
        <v>247</v>
      </c>
      <c r="J32" s="174" t="s">
        <v>247</v>
      </c>
    </row>
    <row r="33" spans="2:10" ht="17.25" customHeight="1">
      <c r="B33" s="171" t="s">
        <v>125</v>
      </c>
      <c r="C33" s="85">
        <v>12</v>
      </c>
      <c r="D33" s="167">
        <v>541</v>
      </c>
      <c r="E33" s="174" t="s">
        <v>247</v>
      </c>
      <c r="F33" s="167">
        <v>260</v>
      </c>
      <c r="G33" s="167">
        <v>271</v>
      </c>
      <c r="H33" s="174" t="s">
        <v>247</v>
      </c>
      <c r="I33" s="174">
        <v>10</v>
      </c>
      <c r="J33" s="174" t="s">
        <v>247</v>
      </c>
    </row>
    <row r="34" spans="2:10" ht="17.25" customHeight="1">
      <c r="B34" s="171"/>
      <c r="C34" s="85"/>
      <c r="D34" s="167"/>
      <c r="E34" s="179"/>
      <c r="F34" s="167"/>
      <c r="G34" s="167"/>
      <c r="H34" s="179"/>
      <c r="I34" s="180"/>
      <c r="J34" s="179"/>
    </row>
    <row r="35" spans="2:10" ht="17.25" customHeight="1">
      <c r="B35" s="171" t="s">
        <v>63</v>
      </c>
      <c r="C35" s="85">
        <v>3</v>
      </c>
      <c r="D35" s="167">
        <v>20</v>
      </c>
      <c r="E35" s="174" t="s">
        <v>247</v>
      </c>
      <c r="F35" s="167">
        <v>18</v>
      </c>
      <c r="G35" s="174" t="s">
        <v>247</v>
      </c>
      <c r="H35" s="174" t="s">
        <v>247</v>
      </c>
      <c r="I35" s="174">
        <v>2</v>
      </c>
      <c r="J35" s="174" t="s">
        <v>247</v>
      </c>
    </row>
    <row r="36" spans="2:10" ht="17.25" customHeight="1">
      <c r="B36" s="171" t="s">
        <v>64</v>
      </c>
      <c r="C36" s="97">
        <v>1</v>
      </c>
      <c r="D36" s="167" t="s">
        <v>250</v>
      </c>
      <c r="E36" s="174" t="s">
        <v>247</v>
      </c>
      <c r="F36" s="167" t="s">
        <v>250</v>
      </c>
      <c r="G36" s="167" t="s">
        <v>250</v>
      </c>
      <c r="H36" s="174" t="s">
        <v>247</v>
      </c>
      <c r="I36" s="167" t="s">
        <v>250</v>
      </c>
      <c r="J36" s="174" t="s">
        <v>247</v>
      </c>
    </row>
    <row r="37" spans="2:10" ht="17.25" customHeight="1">
      <c r="B37" s="170" t="s">
        <v>65</v>
      </c>
      <c r="C37" s="97">
        <v>3</v>
      </c>
      <c r="D37" s="180">
        <v>486</v>
      </c>
      <c r="E37" s="174" t="s">
        <v>247</v>
      </c>
      <c r="F37" s="180">
        <v>486</v>
      </c>
      <c r="G37" s="174" t="s">
        <v>247</v>
      </c>
      <c r="H37" s="174" t="s">
        <v>247</v>
      </c>
      <c r="I37" s="174" t="s">
        <v>247</v>
      </c>
      <c r="J37" s="174" t="s">
        <v>247</v>
      </c>
    </row>
    <row r="38" spans="2:10" ht="17.25" customHeight="1">
      <c r="B38" s="171" t="s">
        <v>66</v>
      </c>
      <c r="C38" s="99">
        <v>4</v>
      </c>
      <c r="D38" s="181">
        <v>140</v>
      </c>
      <c r="E38" s="174" t="s">
        <v>247</v>
      </c>
      <c r="F38" s="179">
        <v>140</v>
      </c>
      <c r="G38" s="174" t="s">
        <v>247</v>
      </c>
      <c r="H38" s="174" t="s">
        <v>247</v>
      </c>
      <c r="I38" s="174" t="s">
        <v>247</v>
      </c>
      <c r="J38" s="174" t="s">
        <v>247</v>
      </c>
    </row>
    <row r="39" spans="2:10" ht="17.25" customHeight="1">
      <c r="B39" s="171" t="s">
        <v>67</v>
      </c>
      <c r="C39" s="99">
        <v>15</v>
      </c>
      <c r="D39" s="181">
        <v>6025</v>
      </c>
      <c r="E39" s="174" t="s">
        <v>247</v>
      </c>
      <c r="F39" s="179">
        <v>570</v>
      </c>
      <c r="G39" s="179">
        <v>5455</v>
      </c>
      <c r="H39" s="174" t="s">
        <v>247</v>
      </c>
      <c r="I39" s="174" t="s">
        <v>247</v>
      </c>
      <c r="J39" s="174" t="s">
        <v>247</v>
      </c>
    </row>
    <row r="40" spans="2:10" ht="17.25" customHeight="1">
      <c r="B40" s="171" t="s">
        <v>68</v>
      </c>
      <c r="C40" s="85">
        <v>7</v>
      </c>
      <c r="D40" s="167">
        <v>3101</v>
      </c>
      <c r="E40" s="174" t="s">
        <v>247</v>
      </c>
      <c r="F40" s="167">
        <v>317</v>
      </c>
      <c r="G40" s="179">
        <v>2784</v>
      </c>
      <c r="H40" s="174" t="s">
        <v>247</v>
      </c>
      <c r="I40" s="174" t="s">
        <v>247</v>
      </c>
      <c r="J40" s="174" t="s">
        <v>247</v>
      </c>
    </row>
    <row r="41" spans="2:10" ht="17.25" customHeight="1">
      <c r="B41" s="171"/>
      <c r="C41" s="85"/>
      <c r="D41" s="167"/>
      <c r="E41" s="179"/>
      <c r="F41" s="167"/>
      <c r="G41" s="179"/>
      <c r="H41" s="167"/>
      <c r="I41" s="180"/>
      <c r="J41" s="179"/>
    </row>
    <row r="42" spans="2:10" ht="17.25" customHeight="1">
      <c r="B42" s="171" t="s">
        <v>69</v>
      </c>
      <c r="C42" s="97">
        <v>5</v>
      </c>
      <c r="D42" s="167">
        <v>835</v>
      </c>
      <c r="E42" s="174" t="s">
        <v>247</v>
      </c>
      <c r="F42" s="167">
        <v>405</v>
      </c>
      <c r="G42" s="180">
        <v>430</v>
      </c>
      <c r="H42" s="174" t="s">
        <v>247</v>
      </c>
      <c r="I42" s="174" t="s">
        <v>247</v>
      </c>
      <c r="J42" s="174" t="s">
        <v>247</v>
      </c>
    </row>
    <row r="43" spans="2:10" ht="17.25" customHeight="1">
      <c r="B43" s="170" t="s">
        <v>70</v>
      </c>
      <c r="C43" s="85">
        <v>11</v>
      </c>
      <c r="D43" s="167">
        <v>4934</v>
      </c>
      <c r="E43" s="174" t="s">
        <v>247</v>
      </c>
      <c r="F43" s="167">
        <v>331</v>
      </c>
      <c r="G43" s="167">
        <v>4603</v>
      </c>
      <c r="H43" s="174" t="s">
        <v>247</v>
      </c>
      <c r="I43" s="174" t="s">
        <v>247</v>
      </c>
      <c r="J43" s="174" t="s">
        <v>247</v>
      </c>
    </row>
    <row r="44" spans="2:10" ht="17.25" customHeight="1">
      <c r="B44" s="171" t="s">
        <v>71</v>
      </c>
      <c r="C44" s="99">
        <v>2</v>
      </c>
      <c r="D44" s="167" t="s">
        <v>250</v>
      </c>
      <c r="E44" s="174" t="s">
        <v>247</v>
      </c>
      <c r="F44" s="167" t="s">
        <v>250</v>
      </c>
      <c r="G44" s="167" t="s">
        <v>247</v>
      </c>
      <c r="H44" s="174" t="s">
        <v>247</v>
      </c>
      <c r="I44" s="167" t="s">
        <v>247</v>
      </c>
      <c r="J44" s="174" t="s">
        <v>247</v>
      </c>
    </row>
    <row r="45" spans="2:10" ht="17.25" customHeight="1">
      <c r="B45" s="171"/>
      <c r="C45" s="99"/>
      <c r="D45" s="181"/>
      <c r="E45" s="179"/>
      <c r="F45" s="179"/>
      <c r="G45" s="179"/>
      <c r="H45" s="179"/>
      <c r="I45" s="179"/>
      <c r="J45" s="179"/>
    </row>
    <row r="46" spans="2:10" ht="17.25" customHeight="1">
      <c r="B46" s="171" t="s">
        <v>72</v>
      </c>
      <c r="C46" s="97">
        <v>1</v>
      </c>
      <c r="D46" s="167" t="s">
        <v>250</v>
      </c>
      <c r="E46" s="174" t="s">
        <v>247</v>
      </c>
      <c r="F46" s="167" t="s">
        <v>250</v>
      </c>
      <c r="G46" s="167" t="s">
        <v>250</v>
      </c>
      <c r="H46" s="174" t="s">
        <v>247</v>
      </c>
      <c r="I46" s="167" t="s">
        <v>250</v>
      </c>
      <c r="J46" s="174" t="s">
        <v>247</v>
      </c>
    </row>
    <row r="47" spans="2:10" ht="17.25" customHeight="1">
      <c r="B47" s="171" t="s">
        <v>73</v>
      </c>
      <c r="C47" s="173" t="s">
        <v>247</v>
      </c>
      <c r="D47" s="174" t="s">
        <v>247</v>
      </c>
      <c r="E47" s="174" t="s">
        <v>247</v>
      </c>
      <c r="F47" s="174" t="s">
        <v>247</v>
      </c>
      <c r="G47" s="174" t="s">
        <v>247</v>
      </c>
      <c r="H47" s="174" t="s">
        <v>247</v>
      </c>
      <c r="I47" s="174" t="s">
        <v>247</v>
      </c>
      <c r="J47" s="174" t="s">
        <v>247</v>
      </c>
    </row>
    <row r="48" spans="2:10" ht="17.25" customHeight="1">
      <c r="B48" s="171" t="s">
        <v>74</v>
      </c>
      <c r="C48" s="173" t="s">
        <v>247</v>
      </c>
      <c r="D48" s="174" t="s">
        <v>247</v>
      </c>
      <c r="E48" s="174" t="s">
        <v>247</v>
      </c>
      <c r="F48" s="174" t="s">
        <v>247</v>
      </c>
      <c r="G48" s="174" t="s">
        <v>247</v>
      </c>
      <c r="H48" s="174" t="s">
        <v>247</v>
      </c>
      <c r="I48" s="174" t="s">
        <v>247</v>
      </c>
      <c r="J48" s="174" t="s">
        <v>247</v>
      </c>
    </row>
    <row r="49" spans="2:10" ht="17.25" customHeight="1">
      <c r="B49" s="170" t="s">
        <v>75</v>
      </c>
      <c r="C49" s="173" t="s">
        <v>247</v>
      </c>
      <c r="D49" s="174" t="s">
        <v>247</v>
      </c>
      <c r="E49" s="174" t="s">
        <v>247</v>
      </c>
      <c r="F49" s="174" t="s">
        <v>247</v>
      </c>
      <c r="G49" s="174" t="s">
        <v>247</v>
      </c>
      <c r="H49" s="174" t="s">
        <v>247</v>
      </c>
      <c r="I49" s="174" t="s">
        <v>247</v>
      </c>
      <c r="J49" s="174" t="s">
        <v>247</v>
      </c>
    </row>
    <row r="50" spans="2:10" ht="17.25" customHeight="1">
      <c r="B50" s="171" t="s">
        <v>76</v>
      </c>
      <c r="C50" s="85">
        <v>2</v>
      </c>
      <c r="D50" s="167" t="s">
        <v>250</v>
      </c>
      <c r="E50" s="174" t="s">
        <v>247</v>
      </c>
      <c r="F50" s="167" t="s">
        <v>250</v>
      </c>
      <c r="G50" s="174" t="s">
        <v>247</v>
      </c>
      <c r="H50" s="174" t="s">
        <v>247</v>
      </c>
      <c r="I50" s="174" t="s">
        <v>247</v>
      </c>
      <c r="J50" s="174" t="s">
        <v>247</v>
      </c>
    </row>
    <row r="51" spans="2:10" ht="17.25" customHeight="1" thickBot="1">
      <c r="B51" s="161"/>
      <c r="C51" s="100"/>
      <c r="D51" s="182"/>
      <c r="E51" s="182"/>
      <c r="F51" s="182"/>
      <c r="G51" s="182"/>
      <c r="H51" s="182"/>
      <c r="I51" s="182"/>
      <c r="J51" s="182"/>
    </row>
    <row r="52" spans="2:10" ht="17.25" customHeight="1">
      <c r="B52" s="172"/>
      <c r="C52" s="27" t="s">
        <v>168</v>
      </c>
      <c r="D52" s="27"/>
      <c r="E52" s="27"/>
      <c r="F52" s="27"/>
      <c r="G52" s="27"/>
      <c r="H52" s="27"/>
      <c r="I52" s="27"/>
      <c r="J52" s="27"/>
    </row>
    <row r="53" spans="2:10" ht="17.25" customHeight="1">
      <c r="B53" s="159"/>
      <c r="C53" s="1" t="s">
        <v>126</v>
      </c>
      <c r="D53" s="101"/>
      <c r="E53" s="101"/>
      <c r="F53" s="101"/>
      <c r="G53" s="101"/>
      <c r="H53" s="101"/>
      <c r="I53" s="101"/>
    </row>
    <row r="54" spans="2:10">
      <c r="J54" s="10"/>
    </row>
    <row r="55" spans="2:10" ht="17.25" customHeight="1">
      <c r="C55" s="101"/>
      <c r="D55" s="101"/>
      <c r="E55" s="101"/>
      <c r="F55" s="101"/>
      <c r="G55" s="101"/>
      <c r="H55" s="101"/>
      <c r="I55" s="49"/>
    </row>
    <row r="56" spans="2:10" ht="17.25" customHeight="1">
      <c r="C56" s="101"/>
      <c r="D56" s="101"/>
      <c r="E56" s="101"/>
      <c r="F56" s="101"/>
      <c r="G56" s="101"/>
      <c r="H56" s="101"/>
      <c r="I56" s="49"/>
    </row>
    <row r="57" spans="2:10" ht="17.25" customHeight="1">
      <c r="C57" s="101"/>
      <c r="D57" s="101"/>
      <c r="E57" s="101"/>
      <c r="F57" s="101"/>
      <c r="G57" s="101"/>
      <c r="H57" s="101"/>
      <c r="I57" s="102"/>
    </row>
    <row r="58" spans="2:10" ht="17.25" customHeight="1">
      <c r="C58" s="101"/>
      <c r="D58" s="101"/>
      <c r="E58" s="101"/>
      <c r="F58" s="101"/>
      <c r="G58" s="101"/>
      <c r="H58" s="101"/>
      <c r="I58" s="102"/>
    </row>
    <row r="59" spans="2:10" ht="17.25" customHeight="1">
      <c r="C59" s="101"/>
      <c r="D59" s="101"/>
      <c r="E59" s="101"/>
      <c r="F59" s="101"/>
      <c r="G59" s="101"/>
      <c r="H59" s="101"/>
      <c r="I59" s="102"/>
    </row>
    <row r="60" spans="2:10" ht="17.25" customHeight="1">
      <c r="C60" s="101"/>
      <c r="D60" s="101"/>
      <c r="E60" s="101"/>
      <c r="F60" s="101"/>
      <c r="G60" s="101"/>
      <c r="H60" s="101"/>
      <c r="I60" s="49"/>
    </row>
    <row r="61" spans="2:10" ht="17.25" customHeight="1">
      <c r="C61" s="101"/>
      <c r="D61" s="101"/>
      <c r="E61" s="101"/>
      <c r="F61" s="101"/>
      <c r="G61" s="101"/>
      <c r="H61" s="101"/>
      <c r="I61" s="49"/>
    </row>
    <row r="62" spans="2:10" ht="17.25" customHeight="1">
      <c r="C62" s="101"/>
      <c r="D62" s="101"/>
      <c r="E62" s="101"/>
      <c r="F62" s="101"/>
      <c r="G62" s="101"/>
      <c r="H62" s="101"/>
      <c r="I62" s="102"/>
    </row>
    <row r="63" spans="2:10" ht="17.25" customHeight="1">
      <c r="C63" s="101"/>
      <c r="D63" s="101"/>
      <c r="E63" s="101"/>
      <c r="F63" s="101"/>
      <c r="G63" s="101"/>
      <c r="H63" s="101"/>
      <c r="I63" s="49"/>
    </row>
    <row r="64" spans="2:10" ht="17.25" customHeight="1">
      <c r="C64" s="101"/>
      <c r="D64" s="101"/>
      <c r="E64" s="101"/>
      <c r="F64" s="101"/>
      <c r="G64" s="101"/>
      <c r="H64" s="101"/>
      <c r="I64" s="49"/>
    </row>
    <row r="65" spans="3:9" ht="17.25" customHeight="1">
      <c r="C65" s="101"/>
      <c r="D65" s="101"/>
      <c r="E65" s="101"/>
      <c r="F65" s="101"/>
      <c r="G65" s="101"/>
      <c r="H65" s="101"/>
      <c r="I65" s="102"/>
    </row>
    <row r="66" spans="3:9" ht="17.25" customHeight="1">
      <c r="C66" s="101"/>
      <c r="D66" s="101"/>
      <c r="E66" s="101"/>
      <c r="F66" s="101"/>
      <c r="G66" s="101"/>
      <c r="H66" s="101"/>
      <c r="I66" s="103"/>
    </row>
    <row r="67" spans="3:9" ht="17.25" customHeight="1">
      <c r="C67" s="101"/>
      <c r="D67" s="101"/>
      <c r="E67" s="101"/>
      <c r="F67" s="101"/>
      <c r="G67" s="101"/>
      <c r="H67" s="101"/>
      <c r="I67" s="49"/>
    </row>
    <row r="68" spans="3:9" ht="17.25" customHeight="1">
      <c r="C68" s="101"/>
      <c r="D68" s="101"/>
      <c r="E68" s="101"/>
      <c r="F68" s="101"/>
      <c r="G68" s="101"/>
      <c r="H68" s="101"/>
      <c r="I68" s="49"/>
    </row>
    <row r="69" spans="3:9" ht="17.25" customHeight="1">
      <c r="C69" s="101"/>
      <c r="D69" s="101"/>
      <c r="E69" s="101"/>
      <c r="F69" s="101"/>
      <c r="G69" s="101"/>
      <c r="H69" s="101"/>
      <c r="I69" s="104"/>
    </row>
    <row r="70" spans="3:9" ht="17.25" customHeight="1">
      <c r="I70" s="103"/>
    </row>
    <row r="71" spans="3:9" ht="17.25" customHeight="1">
      <c r="I71" s="49"/>
    </row>
    <row r="72" spans="3:9" ht="17.25" customHeight="1">
      <c r="I72" s="49"/>
    </row>
    <row r="73" spans="3:9" ht="17.25" customHeight="1">
      <c r="I73" s="49"/>
    </row>
    <row r="74" spans="3:9" ht="17.25" customHeight="1">
      <c r="I74" s="49"/>
    </row>
    <row r="75" spans="3:9" ht="17.25" customHeight="1">
      <c r="I75" s="49"/>
    </row>
    <row r="76" spans="3:9" ht="17.25" customHeight="1">
      <c r="I76" s="104"/>
    </row>
    <row r="77" spans="3:9" ht="17.25" customHeight="1">
      <c r="I77" s="49"/>
    </row>
    <row r="78" spans="3:9" ht="17.25" customHeight="1">
      <c r="I78" s="49"/>
    </row>
    <row r="79" spans="3:9" ht="17.25" customHeight="1">
      <c r="I79" s="49"/>
    </row>
    <row r="80" spans="3:9" ht="17.25" customHeight="1">
      <c r="I80" s="102"/>
    </row>
    <row r="81" spans="9:9" ht="17.25" customHeight="1">
      <c r="I81" s="49"/>
    </row>
    <row r="82" spans="9:9" ht="17.25" customHeight="1">
      <c r="I82" s="49"/>
    </row>
    <row r="83" spans="9:9" ht="17.25" customHeight="1">
      <c r="I83" s="49"/>
    </row>
    <row r="84" spans="9:9" ht="17.25" customHeight="1">
      <c r="I84" s="49"/>
    </row>
    <row r="85" spans="9:9" ht="17.25" customHeight="1">
      <c r="I85" s="49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view="pageBreakPreview" zoomScale="60" zoomScaleNormal="100" workbookViewId="0">
      <selection activeCell="E15" sqref="E15"/>
    </sheetView>
  </sheetViews>
  <sheetFormatPr defaultColWidth="12.125" defaultRowHeight="17.25"/>
  <cols>
    <col min="1" max="1" width="13.375" style="2" customWidth="1"/>
    <col min="2" max="2" width="21.25" style="2" customWidth="1"/>
    <col min="3" max="8" width="17.625" style="2" customWidth="1"/>
    <col min="9" max="9" width="15.125" style="2" customWidth="1"/>
    <col min="10" max="10" width="15.625" style="2" customWidth="1"/>
    <col min="11" max="16384" width="12.125" style="2"/>
  </cols>
  <sheetData>
    <row r="1" spans="1:10" ht="17.25" customHeight="1">
      <c r="A1" s="1"/>
    </row>
    <row r="2" spans="1:10" ht="17.25" customHeight="1"/>
    <row r="3" spans="1:10" ht="17.25" customHeight="1">
      <c r="E3" s="15"/>
      <c r="F3" s="15"/>
      <c r="G3" s="15"/>
      <c r="H3" s="15"/>
      <c r="I3" s="15"/>
      <c r="J3" s="15"/>
    </row>
    <row r="4" spans="1:10" ht="17.25" customHeight="1">
      <c r="E4" s="15"/>
      <c r="F4" s="15"/>
      <c r="G4" s="15"/>
      <c r="H4" s="15"/>
      <c r="I4" s="15"/>
      <c r="J4" s="15"/>
    </row>
    <row r="5" spans="1:10" ht="17.25" customHeight="1"/>
    <row r="6" spans="1:10" ht="17.25" customHeight="1">
      <c r="B6" s="210" t="s">
        <v>177</v>
      </c>
      <c r="C6" s="210"/>
      <c r="D6" s="210"/>
      <c r="E6" s="210"/>
      <c r="F6" s="210"/>
      <c r="G6" s="210"/>
      <c r="H6" s="210"/>
      <c r="I6" s="203"/>
      <c r="J6" s="200"/>
    </row>
    <row r="7" spans="1:10" ht="21" customHeight="1" thickBot="1">
      <c r="B7" s="189"/>
      <c r="C7" s="95" t="s">
        <v>165</v>
      </c>
      <c r="D7" s="6"/>
      <c r="E7" s="6"/>
      <c r="F7" s="25"/>
      <c r="G7" s="45"/>
      <c r="H7" s="152" t="s">
        <v>210</v>
      </c>
      <c r="J7" s="16"/>
    </row>
    <row r="8" spans="1:10" ht="17.25" customHeight="1">
      <c r="B8" s="159"/>
      <c r="C8" s="7"/>
      <c r="D8" s="8"/>
      <c r="E8" s="8"/>
      <c r="F8" s="8"/>
      <c r="G8" s="8"/>
      <c r="H8" s="8"/>
      <c r="I8" s="10"/>
      <c r="J8" s="10"/>
    </row>
    <row r="9" spans="1:10" ht="17.25" customHeight="1">
      <c r="B9" s="159"/>
      <c r="C9" s="11" t="s">
        <v>132</v>
      </c>
      <c r="D9" s="11" t="s">
        <v>127</v>
      </c>
      <c r="E9" s="7"/>
      <c r="F9" s="80" t="s">
        <v>117</v>
      </c>
      <c r="G9" s="105" t="s">
        <v>128</v>
      </c>
      <c r="H9" s="7"/>
      <c r="I9" s="44"/>
      <c r="J9" s="106"/>
    </row>
    <row r="10" spans="1:10" ht="17.25" customHeight="1">
      <c r="B10" s="158"/>
      <c r="C10" s="12"/>
      <c r="D10" s="13" t="s">
        <v>166</v>
      </c>
      <c r="E10" s="13" t="s">
        <v>129</v>
      </c>
      <c r="F10" s="82" t="s">
        <v>120</v>
      </c>
      <c r="G10" s="13" t="s">
        <v>130</v>
      </c>
      <c r="H10" s="13" t="s">
        <v>122</v>
      </c>
      <c r="I10" s="44"/>
      <c r="J10" s="44" t="s">
        <v>131</v>
      </c>
    </row>
    <row r="11" spans="1:10" ht="17.25" customHeight="1">
      <c r="B11" s="159"/>
      <c r="C11" s="150"/>
      <c r="I11" s="10"/>
      <c r="J11" s="10"/>
    </row>
    <row r="12" spans="1:10" ht="17.25" customHeight="1">
      <c r="B12" s="93" t="s">
        <v>167</v>
      </c>
      <c r="C12" s="191">
        <v>1673103</v>
      </c>
      <c r="D12" s="175" t="s">
        <v>260</v>
      </c>
      <c r="E12" s="175" t="s">
        <v>260</v>
      </c>
      <c r="F12" s="175" t="s">
        <v>260</v>
      </c>
      <c r="G12" s="175" t="s">
        <v>260</v>
      </c>
      <c r="H12" s="175" t="s">
        <v>260</v>
      </c>
      <c r="I12" s="86"/>
      <c r="J12" s="104"/>
    </row>
    <row r="13" spans="1:10" ht="17.25" customHeight="1">
      <c r="B13" s="93" t="s">
        <v>245</v>
      </c>
      <c r="C13" s="191">
        <v>1633409</v>
      </c>
      <c r="D13" s="166">
        <v>25620</v>
      </c>
      <c r="E13" s="166">
        <v>5709</v>
      </c>
      <c r="F13" s="166">
        <v>46237</v>
      </c>
      <c r="G13" s="166">
        <v>1515830</v>
      </c>
      <c r="H13" s="166">
        <v>40013</v>
      </c>
      <c r="I13" s="86"/>
      <c r="J13" s="104"/>
    </row>
    <row r="14" spans="1:10" ht="17.25" customHeight="1">
      <c r="B14" s="93"/>
      <c r="C14" s="191"/>
      <c r="D14" s="166"/>
      <c r="E14" s="166"/>
      <c r="F14" s="166"/>
      <c r="G14" s="166"/>
      <c r="H14" s="166"/>
      <c r="I14" s="86"/>
      <c r="J14" s="104"/>
    </row>
    <row r="15" spans="1:10" ht="17.25" customHeight="1">
      <c r="B15" s="107" t="s">
        <v>50</v>
      </c>
      <c r="C15" s="192">
        <v>1283050</v>
      </c>
      <c r="D15" s="167">
        <v>11501</v>
      </c>
      <c r="E15" s="167">
        <v>2408</v>
      </c>
      <c r="F15" s="167">
        <v>24176</v>
      </c>
      <c r="G15" s="167">
        <v>1225693</v>
      </c>
      <c r="H15" s="167">
        <v>19272</v>
      </c>
      <c r="I15" s="167"/>
      <c r="J15" s="178"/>
    </row>
    <row r="16" spans="1:10" ht="17.25" customHeight="1">
      <c r="B16" s="107" t="s">
        <v>51</v>
      </c>
      <c r="C16" s="192">
        <v>234455</v>
      </c>
      <c r="D16" s="167">
        <v>2203</v>
      </c>
      <c r="E16" s="167">
        <v>923</v>
      </c>
      <c r="F16" s="167">
        <v>6773</v>
      </c>
      <c r="G16" s="167">
        <v>210833</v>
      </c>
      <c r="H16" s="167">
        <v>13723</v>
      </c>
      <c r="I16" s="167"/>
      <c r="J16" s="174"/>
    </row>
    <row r="17" spans="2:10" ht="17.25" customHeight="1">
      <c r="B17" s="107" t="s">
        <v>52</v>
      </c>
      <c r="C17" s="192">
        <v>47</v>
      </c>
      <c r="D17" s="167">
        <v>2</v>
      </c>
      <c r="E17" s="174" t="s">
        <v>247</v>
      </c>
      <c r="F17" s="167">
        <v>17</v>
      </c>
      <c r="G17" s="167">
        <v>5</v>
      </c>
      <c r="H17" s="174">
        <v>23</v>
      </c>
      <c r="I17" s="174"/>
      <c r="J17" s="174"/>
    </row>
    <row r="18" spans="2:10" ht="17.25" customHeight="1">
      <c r="B18" s="107" t="s">
        <v>53</v>
      </c>
      <c r="C18" s="192">
        <v>70541</v>
      </c>
      <c r="D18" s="167">
        <v>9633</v>
      </c>
      <c r="E18" s="167">
        <v>245</v>
      </c>
      <c r="F18" s="167">
        <v>224</v>
      </c>
      <c r="G18" s="167">
        <v>59106</v>
      </c>
      <c r="H18" s="174">
        <v>1333</v>
      </c>
      <c r="I18" s="167"/>
      <c r="J18" s="178"/>
    </row>
    <row r="19" spans="2:10" ht="17.25" customHeight="1">
      <c r="B19" s="107" t="s">
        <v>54</v>
      </c>
      <c r="C19" s="193">
        <v>4901</v>
      </c>
      <c r="D19" s="167">
        <v>66</v>
      </c>
      <c r="E19" s="174">
        <v>14</v>
      </c>
      <c r="F19" s="167">
        <v>2772</v>
      </c>
      <c r="G19" s="167">
        <v>1688</v>
      </c>
      <c r="H19" s="167">
        <v>361</v>
      </c>
      <c r="I19" s="174"/>
      <c r="J19" s="174"/>
    </row>
    <row r="20" spans="2:10" ht="17.25" customHeight="1">
      <c r="B20" s="107" t="s">
        <v>55</v>
      </c>
      <c r="C20" s="192">
        <v>1727</v>
      </c>
      <c r="D20" s="167">
        <v>129</v>
      </c>
      <c r="E20" s="174">
        <v>71</v>
      </c>
      <c r="F20" s="167">
        <v>1026</v>
      </c>
      <c r="G20" s="167">
        <v>301</v>
      </c>
      <c r="H20" s="174">
        <v>200</v>
      </c>
      <c r="I20" s="174"/>
      <c r="J20" s="174"/>
    </row>
    <row r="21" spans="2:10" ht="17.25" customHeight="1">
      <c r="B21" s="107" t="s">
        <v>56</v>
      </c>
      <c r="C21" s="193" t="s">
        <v>250</v>
      </c>
      <c r="D21" s="167" t="s">
        <v>247</v>
      </c>
      <c r="E21" s="174" t="s">
        <v>247</v>
      </c>
      <c r="F21" s="167" t="s">
        <v>247</v>
      </c>
      <c r="G21" s="174" t="s">
        <v>250</v>
      </c>
      <c r="H21" s="174" t="s">
        <v>250</v>
      </c>
      <c r="I21" s="174"/>
      <c r="J21" s="174"/>
    </row>
    <row r="22" spans="2:10" ht="17.25" customHeight="1">
      <c r="B22" s="107" t="s">
        <v>57</v>
      </c>
      <c r="C22" s="193">
        <v>10045</v>
      </c>
      <c r="D22" s="167">
        <v>589</v>
      </c>
      <c r="E22" s="179">
        <v>792</v>
      </c>
      <c r="F22" s="167">
        <v>4036</v>
      </c>
      <c r="G22" s="179">
        <v>4179</v>
      </c>
      <c r="H22" s="174">
        <v>449</v>
      </c>
      <c r="I22" s="179"/>
      <c r="J22" s="174"/>
    </row>
    <row r="23" spans="2:10" ht="17.25" customHeight="1">
      <c r="B23" s="170" t="s">
        <v>80</v>
      </c>
      <c r="C23" s="193">
        <v>2121</v>
      </c>
      <c r="D23" s="179">
        <v>2</v>
      </c>
      <c r="E23" s="174">
        <v>4</v>
      </c>
      <c r="F23" s="179">
        <v>150</v>
      </c>
      <c r="G23" s="179">
        <v>51</v>
      </c>
      <c r="H23" s="174">
        <v>1914</v>
      </c>
      <c r="I23" s="174"/>
      <c r="J23" s="174"/>
    </row>
    <row r="24" spans="2:10" ht="17.25" customHeight="1">
      <c r="B24" s="170"/>
      <c r="C24" s="193"/>
      <c r="D24" s="179"/>
      <c r="E24" s="174"/>
      <c r="F24" s="179"/>
      <c r="G24" s="179"/>
      <c r="H24" s="174"/>
      <c r="I24" s="179"/>
      <c r="J24" s="174"/>
    </row>
    <row r="25" spans="2:10" ht="17.25" customHeight="1">
      <c r="B25" s="171" t="s">
        <v>124</v>
      </c>
      <c r="C25" s="194">
        <v>72</v>
      </c>
      <c r="D25" s="174">
        <v>3</v>
      </c>
      <c r="E25" s="174">
        <v>8</v>
      </c>
      <c r="F25" s="174" t="s">
        <v>247</v>
      </c>
      <c r="G25" s="174">
        <v>16</v>
      </c>
      <c r="H25" s="174">
        <v>45</v>
      </c>
      <c r="I25" s="174"/>
      <c r="J25" s="174"/>
    </row>
    <row r="26" spans="2:10" ht="17.25" customHeight="1">
      <c r="B26" s="171"/>
      <c r="C26" s="194"/>
      <c r="D26" s="174"/>
      <c r="E26" s="174"/>
      <c r="F26" s="174"/>
      <c r="G26" s="174"/>
      <c r="H26" s="174"/>
      <c r="I26" s="174"/>
      <c r="J26" s="174"/>
    </row>
    <row r="27" spans="2:10" ht="17.25" customHeight="1">
      <c r="B27" s="171" t="s">
        <v>58</v>
      </c>
      <c r="C27" s="192">
        <v>9894</v>
      </c>
      <c r="D27" s="167">
        <v>516</v>
      </c>
      <c r="E27" s="174">
        <v>882</v>
      </c>
      <c r="F27" s="167">
        <v>856</v>
      </c>
      <c r="G27" s="167">
        <v>7606</v>
      </c>
      <c r="H27" s="174">
        <v>34</v>
      </c>
      <c r="I27" s="174"/>
      <c r="J27" s="174"/>
    </row>
    <row r="28" spans="2:10" ht="17.25" customHeight="1">
      <c r="B28" s="171" t="s">
        <v>59</v>
      </c>
      <c r="C28" s="173" t="s">
        <v>247</v>
      </c>
      <c r="D28" s="174" t="s">
        <v>247</v>
      </c>
      <c r="E28" s="174" t="s">
        <v>247</v>
      </c>
      <c r="F28" s="174" t="s">
        <v>247</v>
      </c>
      <c r="G28" s="174" t="s">
        <v>247</v>
      </c>
      <c r="H28" s="174" t="s">
        <v>247</v>
      </c>
      <c r="I28" s="174"/>
      <c r="J28" s="174"/>
    </row>
    <row r="29" spans="2:10" ht="17.25" customHeight="1">
      <c r="B29" s="171" t="s">
        <v>60</v>
      </c>
      <c r="C29" s="173" t="s">
        <v>247</v>
      </c>
      <c r="D29" s="174" t="s">
        <v>247</v>
      </c>
      <c r="E29" s="174" t="s">
        <v>247</v>
      </c>
      <c r="F29" s="174" t="s">
        <v>247</v>
      </c>
      <c r="G29" s="174" t="s">
        <v>247</v>
      </c>
      <c r="H29" s="174" t="s">
        <v>247</v>
      </c>
      <c r="I29" s="174"/>
      <c r="J29" s="174"/>
    </row>
    <row r="30" spans="2:10" ht="17.25" customHeight="1">
      <c r="B30" s="171"/>
      <c r="C30" s="173"/>
      <c r="D30" s="174"/>
      <c r="E30" s="174"/>
      <c r="F30" s="174"/>
      <c r="G30" s="174"/>
      <c r="H30" s="174"/>
      <c r="I30" s="179"/>
      <c r="J30" s="179"/>
    </row>
    <row r="31" spans="2:10" ht="17.25" customHeight="1">
      <c r="B31" s="171" t="s">
        <v>61</v>
      </c>
      <c r="C31" s="192">
        <v>50</v>
      </c>
      <c r="D31" s="167">
        <v>26</v>
      </c>
      <c r="E31" s="179">
        <v>1</v>
      </c>
      <c r="F31" s="167">
        <v>17</v>
      </c>
      <c r="G31" s="167" t="s">
        <v>247</v>
      </c>
      <c r="H31" s="179">
        <v>6</v>
      </c>
      <c r="I31" s="167"/>
      <c r="J31" s="174"/>
    </row>
    <row r="32" spans="2:10" ht="17.25" customHeight="1">
      <c r="B32" s="171" t="s">
        <v>62</v>
      </c>
      <c r="C32" s="192">
        <v>38</v>
      </c>
      <c r="D32" s="167">
        <v>4</v>
      </c>
      <c r="E32" s="174" t="s">
        <v>247</v>
      </c>
      <c r="F32" s="167">
        <v>18</v>
      </c>
      <c r="G32" s="174">
        <v>4</v>
      </c>
      <c r="H32" s="179">
        <v>12</v>
      </c>
      <c r="I32" s="174"/>
      <c r="J32" s="174"/>
    </row>
    <row r="33" spans="1:10" ht="17.25" customHeight="1">
      <c r="B33" s="171" t="s">
        <v>125</v>
      </c>
      <c r="C33" s="192">
        <v>541</v>
      </c>
      <c r="D33" s="167">
        <v>60</v>
      </c>
      <c r="E33" s="174" t="s">
        <v>247</v>
      </c>
      <c r="F33" s="167">
        <v>69</v>
      </c>
      <c r="G33" s="167">
        <v>233</v>
      </c>
      <c r="H33" s="167">
        <v>179</v>
      </c>
      <c r="I33" s="174"/>
      <c r="J33" s="174"/>
    </row>
    <row r="34" spans="1:10" ht="17.25" customHeight="1">
      <c r="B34" s="171"/>
      <c r="C34" s="192"/>
      <c r="D34" s="167"/>
      <c r="E34" s="174"/>
      <c r="F34" s="167"/>
      <c r="G34" s="167"/>
      <c r="H34" s="174"/>
      <c r="I34" s="180"/>
      <c r="J34" s="179"/>
    </row>
    <row r="35" spans="1:10" ht="17.25" customHeight="1">
      <c r="B35" s="171" t="s">
        <v>63</v>
      </c>
      <c r="C35" s="192">
        <v>20</v>
      </c>
      <c r="D35" s="167" t="s">
        <v>247</v>
      </c>
      <c r="E35" s="179" t="s">
        <v>247</v>
      </c>
      <c r="F35" s="167" t="s">
        <v>247</v>
      </c>
      <c r="G35" s="167">
        <v>3</v>
      </c>
      <c r="H35" s="179">
        <v>17</v>
      </c>
      <c r="I35" s="174"/>
      <c r="J35" s="174"/>
    </row>
    <row r="36" spans="1:10" ht="17.25" customHeight="1">
      <c r="B36" s="171" t="s">
        <v>64</v>
      </c>
      <c r="C36" s="192" t="s">
        <v>250</v>
      </c>
      <c r="D36" s="167" t="s">
        <v>250</v>
      </c>
      <c r="E36" s="174" t="s">
        <v>247</v>
      </c>
      <c r="F36" s="167" t="s">
        <v>250</v>
      </c>
      <c r="G36" s="174" t="s">
        <v>250</v>
      </c>
      <c r="H36" s="174" t="s">
        <v>250</v>
      </c>
      <c r="I36" s="167"/>
      <c r="J36" s="174"/>
    </row>
    <row r="37" spans="1:10" ht="17.25" customHeight="1">
      <c r="B37" s="170" t="s">
        <v>65</v>
      </c>
      <c r="C37" s="193">
        <v>486</v>
      </c>
      <c r="D37" s="167" t="s">
        <v>247</v>
      </c>
      <c r="E37" s="174" t="s">
        <v>247</v>
      </c>
      <c r="F37" s="167">
        <v>289</v>
      </c>
      <c r="G37" s="167">
        <v>47</v>
      </c>
      <c r="H37" s="174">
        <v>150</v>
      </c>
      <c r="I37" s="174"/>
      <c r="J37" s="174"/>
    </row>
    <row r="38" spans="1:10" ht="17.25" customHeight="1">
      <c r="B38" s="171" t="s">
        <v>66</v>
      </c>
      <c r="C38" s="193">
        <v>140</v>
      </c>
      <c r="D38" s="180" t="s">
        <v>247</v>
      </c>
      <c r="E38" s="174" t="s">
        <v>247</v>
      </c>
      <c r="F38" s="180">
        <v>50</v>
      </c>
      <c r="G38" s="174">
        <v>60</v>
      </c>
      <c r="H38" s="174">
        <v>30</v>
      </c>
      <c r="I38" s="174"/>
      <c r="J38" s="174"/>
    </row>
    <row r="39" spans="1:10" ht="17.25" customHeight="1">
      <c r="B39" s="171" t="s">
        <v>67</v>
      </c>
      <c r="C39" s="195">
        <v>6025</v>
      </c>
      <c r="D39" s="181">
        <v>146</v>
      </c>
      <c r="E39" s="174">
        <v>271</v>
      </c>
      <c r="F39" s="179">
        <v>4475</v>
      </c>
      <c r="G39" s="174">
        <v>1001</v>
      </c>
      <c r="H39" s="174">
        <v>132</v>
      </c>
      <c r="I39" s="174"/>
      <c r="J39" s="174"/>
    </row>
    <row r="40" spans="1:10" ht="17.25" customHeight="1">
      <c r="B40" s="171" t="s">
        <v>68</v>
      </c>
      <c r="C40" s="195">
        <v>3101</v>
      </c>
      <c r="D40" s="181">
        <v>559</v>
      </c>
      <c r="E40" s="174">
        <v>18</v>
      </c>
      <c r="F40" s="179">
        <v>168</v>
      </c>
      <c r="G40" s="179">
        <v>506</v>
      </c>
      <c r="H40" s="174">
        <v>1850</v>
      </c>
      <c r="I40" s="174"/>
      <c r="J40" s="174"/>
    </row>
    <row r="41" spans="1:10" ht="17.25" customHeight="1">
      <c r="B41" s="171"/>
      <c r="C41" s="192"/>
      <c r="D41" s="167"/>
      <c r="E41" s="174"/>
      <c r="F41" s="167"/>
      <c r="G41" s="179"/>
      <c r="H41" s="174"/>
      <c r="I41" s="180"/>
      <c r="J41" s="179"/>
    </row>
    <row r="42" spans="1:10" ht="17.25" customHeight="1">
      <c r="B42" s="171" t="s">
        <v>69</v>
      </c>
      <c r="C42" s="192">
        <v>835</v>
      </c>
      <c r="D42" s="167">
        <v>44</v>
      </c>
      <c r="E42" s="179">
        <v>13</v>
      </c>
      <c r="F42" s="167">
        <v>565</v>
      </c>
      <c r="G42" s="179">
        <v>170</v>
      </c>
      <c r="H42" s="167">
        <v>43</v>
      </c>
      <c r="I42" s="174"/>
      <c r="J42" s="174"/>
    </row>
    <row r="43" spans="1:10" ht="17.25" customHeight="1">
      <c r="B43" s="170" t="s">
        <v>70</v>
      </c>
      <c r="C43" s="193">
        <v>4934</v>
      </c>
      <c r="D43" s="167">
        <v>66</v>
      </c>
      <c r="E43" s="174">
        <v>59</v>
      </c>
      <c r="F43" s="167">
        <v>413</v>
      </c>
      <c r="G43" s="180">
        <v>4232</v>
      </c>
      <c r="H43" s="174">
        <v>164</v>
      </c>
      <c r="I43" s="174"/>
      <c r="J43" s="174"/>
    </row>
    <row r="44" spans="1:10" ht="17.25" customHeight="1">
      <c r="B44" s="171" t="s">
        <v>71</v>
      </c>
      <c r="C44" s="192" t="s">
        <v>250</v>
      </c>
      <c r="D44" s="167" t="s">
        <v>247</v>
      </c>
      <c r="E44" s="174" t="s">
        <v>247</v>
      </c>
      <c r="F44" s="167" t="s">
        <v>247</v>
      </c>
      <c r="G44" s="167" t="s">
        <v>247</v>
      </c>
      <c r="H44" s="174" t="s">
        <v>250</v>
      </c>
      <c r="I44" s="167"/>
      <c r="J44" s="174"/>
    </row>
    <row r="45" spans="1:10" ht="17.25" customHeight="1">
      <c r="B45" s="171"/>
      <c r="C45" s="195"/>
      <c r="D45" s="167"/>
      <c r="E45" s="174"/>
      <c r="F45" s="167"/>
      <c r="G45" s="167"/>
      <c r="H45" s="174"/>
      <c r="I45" s="179"/>
      <c r="J45" s="179"/>
    </row>
    <row r="46" spans="1:10" s="27" customFormat="1">
      <c r="B46" s="171" t="s">
        <v>72</v>
      </c>
      <c r="C46" s="195" t="s">
        <v>250</v>
      </c>
      <c r="D46" s="181" t="s">
        <v>250</v>
      </c>
      <c r="E46" s="179" t="s">
        <v>247</v>
      </c>
      <c r="F46" s="179" t="s">
        <v>250</v>
      </c>
      <c r="G46" s="179" t="s">
        <v>250</v>
      </c>
      <c r="H46" s="179" t="s">
        <v>250</v>
      </c>
      <c r="I46" s="167"/>
      <c r="J46" s="174"/>
    </row>
    <row r="47" spans="1:10" s="27" customFormat="1">
      <c r="B47" s="171" t="s">
        <v>73</v>
      </c>
      <c r="C47" s="193" t="s">
        <v>247</v>
      </c>
      <c r="D47" s="167" t="s">
        <v>247</v>
      </c>
      <c r="E47" s="174" t="s">
        <v>247</v>
      </c>
      <c r="F47" s="167" t="s">
        <v>247</v>
      </c>
      <c r="G47" s="167" t="s">
        <v>247</v>
      </c>
      <c r="H47" s="174" t="s">
        <v>247</v>
      </c>
      <c r="I47" s="174"/>
      <c r="J47" s="174"/>
    </row>
    <row r="48" spans="1:10" ht="17.25" customHeight="1">
      <c r="A48" s="1"/>
      <c r="B48" s="171" t="s">
        <v>74</v>
      </c>
      <c r="C48" s="173" t="s">
        <v>247</v>
      </c>
      <c r="D48" s="174" t="s">
        <v>247</v>
      </c>
      <c r="E48" s="174" t="s">
        <v>247</v>
      </c>
      <c r="F48" s="174" t="s">
        <v>247</v>
      </c>
      <c r="G48" s="174" t="s">
        <v>247</v>
      </c>
      <c r="H48" s="174" t="s">
        <v>247</v>
      </c>
      <c r="I48" s="174"/>
      <c r="J48" s="174"/>
    </row>
    <row r="49" spans="2:10" ht="17.25" customHeight="1">
      <c r="B49" s="170" t="s">
        <v>75</v>
      </c>
      <c r="C49" s="173" t="s">
        <v>247</v>
      </c>
      <c r="D49" s="174" t="s">
        <v>247</v>
      </c>
      <c r="E49" s="174" t="s">
        <v>247</v>
      </c>
      <c r="F49" s="174" t="s">
        <v>247</v>
      </c>
      <c r="G49" s="174" t="s">
        <v>247</v>
      </c>
      <c r="H49" s="174" t="s">
        <v>247</v>
      </c>
      <c r="I49" s="174"/>
      <c r="J49" s="174"/>
    </row>
    <row r="50" spans="2:10">
      <c r="B50" s="171" t="s">
        <v>76</v>
      </c>
      <c r="C50" s="173" t="s">
        <v>250</v>
      </c>
      <c r="D50" s="174" t="s">
        <v>250</v>
      </c>
      <c r="E50" s="174" t="s">
        <v>247</v>
      </c>
      <c r="F50" s="174" t="s">
        <v>250</v>
      </c>
      <c r="G50" s="174" t="s">
        <v>250</v>
      </c>
      <c r="H50" s="174" t="s">
        <v>250</v>
      </c>
      <c r="I50" s="174"/>
      <c r="J50" s="174"/>
    </row>
    <row r="51" spans="2:10" ht="17.25" customHeight="1" thickBot="1">
      <c r="B51" s="189"/>
      <c r="C51" s="100"/>
      <c r="D51" s="182"/>
      <c r="E51" s="182"/>
      <c r="F51" s="182"/>
      <c r="G51" s="182"/>
      <c r="H51" s="182"/>
      <c r="I51" s="183"/>
      <c r="J51" s="183"/>
    </row>
    <row r="52" spans="2:10" ht="17.25" customHeight="1">
      <c r="B52" s="172"/>
      <c r="C52" s="27" t="s">
        <v>267</v>
      </c>
      <c r="D52" s="27"/>
      <c r="E52" s="27"/>
      <c r="F52" s="27"/>
      <c r="G52" s="27"/>
      <c r="H52" s="27"/>
      <c r="I52" s="27"/>
      <c r="J52" s="10"/>
    </row>
    <row r="53" spans="2:10" ht="17.25" customHeight="1">
      <c r="B53" s="27"/>
      <c r="C53" s="2" t="s">
        <v>268</v>
      </c>
      <c r="D53" s="27"/>
      <c r="E53" s="27"/>
      <c r="F53" s="27"/>
      <c r="G53" s="27"/>
      <c r="H53" s="27"/>
      <c r="I53" s="27"/>
      <c r="J53" s="27"/>
    </row>
    <row r="54" spans="2:10" ht="17.25" customHeight="1">
      <c r="B54" s="27"/>
      <c r="C54" s="27" t="s">
        <v>265</v>
      </c>
      <c r="D54" s="27"/>
      <c r="E54" s="27"/>
      <c r="F54" s="27"/>
      <c r="G54" s="27"/>
      <c r="H54" s="27"/>
      <c r="I54" s="27"/>
      <c r="J54" s="27"/>
    </row>
    <row r="55" spans="2:10" ht="17.25" customHeight="1">
      <c r="B55" s="159"/>
      <c r="C55" s="27" t="s">
        <v>266</v>
      </c>
      <c r="D55" s="50"/>
      <c r="F55" s="101"/>
      <c r="G55" s="50"/>
      <c r="H55" s="50"/>
      <c r="I55" s="50"/>
      <c r="J55" s="10"/>
    </row>
    <row r="56" spans="2:10" ht="17.25" customHeight="1">
      <c r="C56" s="169" t="s">
        <v>261</v>
      </c>
      <c r="D56" s="101"/>
      <c r="E56" s="101"/>
      <c r="F56" s="101"/>
      <c r="G56" s="101"/>
      <c r="H56" s="101"/>
      <c r="I56" s="49"/>
    </row>
    <row r="57" spans="2:10" ht="17.25" customHeight="1">
      <c r="C57" s="101"/>
      <c r="D57" s="101"/>
      <c r="E57" s="101"/>
      <c r="F57" s="101"/>
      <c r="G57" s="101"/>
      <c r="H57" s="101"/>
      <c r="I57" s="49"/>
    </row>
    <row r="58" spans="2:10" ht="17.25" customHeight="1">
      <c r="C58" s="101"/>
      <c r="D58" s="101"/>
      <c r="E58" s="101"/>
      <c r="F58" s="101"/>
      <c r="G58" s="101"/>
      <c r="H58" s="101"/>
      <c r="I58" s="102"/>
    </row>
    <row r="59" spans="2:10" ht="17.25" customHeight="1">
      <c r="C59" s="101"/>
      <c r="D59" s="101"/>
      <c r="E59" s="101"/>
      <c r="F59" s="101"/>
      <c r="G59" s="101"/>
      <c r="H59" s="101"/>
      <c r="I59" s="49"/>
    </row>
    <row r="60" spans="2:10" ht="17.25" customHeight="1">
      <c r="C60" s="101"/>
      <c r="D60" s="101"/>
      <c r="E60" s="101"/>
      <c r="F60" s="101"/>
      <c r="G60" s="101"/>
      <c r="H60" s="101"/>
      <c r="I60" s="49"/>
    </row>
    <row r="61" spans="2:10" ht="17.25" customHeight="1">
      <c r="C61" s="101"/>
      <c r="D61" s="101"/>
      <c r="E61" s="101"/>
      <c r="F61" s="101"/>
      <c r="G61" s="101"/>
      <c r="H61" s="101"/>
      <c r="I61" s="102"/>
    </row>
    <row r="62" spans="2:10">
      <c r="C62" s="101"/>
      <c r="D62" s="101"/>
      <c r="E62" s="101"/>
      <c r="F62" s="101"/>
      <c r="G62" s="101"/>
      <c r="H62" s="101"/>
      <c r="I62" s="103"/>
    </row>
    <row r="63" spans="2:10">
      <c r="C63" s="101"/>
      <c r="D63" s="101"/>
      <c r="E63" s="101"/>
      <c r="F63" s="101"/>
      <c r="G63" s="101"/>
      <c r="H63" s="101"/>
      <c r="I63" s="49"/>
    </row>
    <row r="64" spans="2:10">
      <c r="C64" s="101"/>
      <c r="D64" s="101"/>
      <c r="E64" s="101"/>
      <c r="F64" s="101"/>
      <c r="G64" s="101"/>
      <c r="H64" s="101"/>
      <c r="I64" s="49"/>
    </row>
    <row r="65" spans="3:9">
      <c r="C65" s="101"/>
      <c r="D65" s="101"/>
      <c r="E65" s="101"/>
      <c r="F65" s="101"/>
      <c r="G65" s="101"/>
      <c r="H65" s="101"/>
      <c r="I65" s="104"/>
    </row>
    <row r="66" spans="3:9">
      <c r="I66" s="103"/>
    </row>
    <row r="67" spans="3:9">
      <c r="I67" s="49"/>
    </row>
    <row r="68" spans="3:9">
      <c r="I68" s="49"/>
    </row>
    <row r="69" spans="3:9">
      <c r="I69" s="49"/>
    </row>
    <row r="70" spans="3:9">
      <c r="I70" s="49"/>
    </row>
    <row r="71" spans="3:9">
      <c r="I71" s="49"/>
    </row>
    <row r="72" spans="3:9">
      <c r="I72" s="104"/>
    </row>
    <row r="73" spans="3:9">
      <c r="I73" s="49"/>
    </row>
    <row r="74" spans="3:9">
      <c r="I74" s="49"/>
    </row>
    <row r="75" spans="3:9">
      <c r="I75" s="49"/>
    </row>
    <row r="76" spans="3:9">
      <c r="I76" s="102"/>
    </row>
    <row r="77" spans="3:9">
      <c r="I77" s="49"/>
    </row>
    <row r="78" spans="3:9">
      <c r="I78" s="49"/>
    </row>
    <row r="79" spans="3:9">
      <c r="I79" s="49"/>
    </row>
    <row r="80" spans="3:9">
      <c r="I80" s="49"/>
    </row>
    <row r="81" spans="9:9">
      <c r="I81" s="49"/>
    </row>
  </sheetData>
  <mergeCells count="1">
    <mergeCell ref="B6:H6"/>
  </mergeCells>
  <phoneticPr fontId="2"/>
  <pageMargins left="0.98425196850393704" right="0.98425196850393704" top="0.98425196850393704" bottom="0.98425196850393704" header="0.51181102362204722" footer="0.51181102362204722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k01-k03</vt:lpstr>
      <vt:lpstr>k04-k05</vt:lpstr>
      <vt:lpstr>k06</vt:lpstr>
      <vt:lpstr>k06続き</vt:lpstr>
      <vt:lpstr>k07A</vt:lpstr>
      <vt:lpstr>k07B</vt:lpstr>
      <vt:lpstr>ｋ08A</vt:lpstr>
      <vt:lpstr>k08B</vt:lpstr>
      <vt:lpstr>'k01-k03'!Print_Area</vt:lpstr>
      <vt:lpstr>'k04-k05'!Print_Area</vt:lpstr>
      <vt:lpstr>'k06'!Print_Area</vt:lpstr>
      <vt:lpstr>k06続き!Print_Area</vt:lpstr>
      <vt:lpstr>k07A!Print_Area</vt:lpstr>
      <vt:lpstr>k07B!Print_Area</vt:lpstr>
      <vt:lpstr>ｋ08A!Print_Area</vt:lpstr>
      <vt:lpstr>k08B!Print_Area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2015-01-30T05:25:47Z</cp:lastPrinted>
  <dcterms:created xsi:type="dcterms:W3CDTF">2006-04-24T05:17:06Z</dcterms:created>
  <dcterms:modified xsi:type="dcterms:W3CDTF">2015-02-23T00:35:29Z</dcterms:modified>
</cp:coreProperties>
</file>