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65" yWindow="45" windowWidth="8775" windowHeight="8685"/>
  </bookViews>
  <sheets>
    <sheet name="J01" sheetId="15" r:id="rId1"/>
    <sheet name="J02AB" sheetId="16" r:id="rId2"/>
    <sheet name="J03AB" sheetId="17" r:id="rId3"/>
    <sheet name="J04A" sheetId="18" r:id="rId4"/>
    <sheet name="J04B" sheetId="19" r:id="rId5"/>
    <sheet name="J04B (2)" sheetId="26" r:id="rId6"/>
    <sheet name="J04C" sheetId="20" r:id="rId7"/>
    <sheet name="J05-J06A" sheetId="21" r:id="rId8"/>
    <sheet name="J06BC" sheetId="22" r:id="rId9"/>
    <sheet name="J07" sheetId="23" r:id="rId10"/>
    <sheet name="J07続き" sheetId="24" r:id="rId11"/>
    <sheet name="J08" sheetId="25" r:id="rId12"/>
  </sheets>
  <definedNames>
    <definedName name="_xlnm.Print_Area" localSheetId="0">'J01'!$B$6:$K$82</definedName>
    <definedName name="_xlnm.Print_Area" localSheetId="1">J02AB!$B$6:$N$50</definedName>
    <definedName name="_xlnm.Print_Area" localSheetId="2">J03AB!$B$6:$M$70</definedName>
    <definedName name="_xlnm.Print_Area" localSheetId="3">J04A!$B$6:$J$63</definedName>
    <definedName name="_xlnm.Print_Area" localSheetId="4">J04B!$B$6:$L$63</definedName>
    <definedName name="_xlnm.Print_Area" localSheetId="5">'J04B (2)'!$B$6:$L$63</definedName>
    <definedName name="_xlnm.Print_Area" localSheetId="6">J04C!$B$6:$J$62</definedName>
    <definedName name="_xlnm.Print_Area" localSheetId="7">'J05-J06A'!$B$6:$J$63</definedName>
    <definedName name="_xlnm.Print_Area" localSheetId="8">J06BC!$B$6:$L$73</definedName>
    <definedName name="_xlnm.Print_Area" localSheetId="9">'J07'!$B$6:$L$51</definedName>
    <definedName name="_xlnm.Print_Area" localSheetId="10">J07続き!$B$6:$L$51</definedName>
    <definedName name="_xlnm.Print_Area" localSheetId="11">'J08'!$B$6:$M$51</definedName>
  </definedNames>
  <calcPr calcId="145621"/>
</workbook>
</file>

<file path=xl/calcChain.xml><?xml version="1.0" encoding="utf-8"?>
<calcChain xmlns="http://schemas.openxmlformats.org/spreadsheetml/2006/main">
  <c r="M12" i="25" l="1"/>
  <c r="L12" i="25"/>
  <c r="K12" i="25"/>
  <c r="J12" i="25"/>
  <c r="I12" i="25"/>
  <c r="H12" i="25"/>
  <c r="G12" i="25"/>
  <c r="F12" i="25"/>
  <c r="E12" i="25"/>
  <c r="D12" i="25"/>
  <c r="M21" i="19" l="1"/>
  <c r="N21" i="19"/>
  <c r="M22" i="19"/>
  <c r="N22" i="19"/>
  <c r="M13" i="19" l="1"/>
  <c r="N13" i="19"/>
  <c r="M14" i="19"/>
  <c r="N14" i="19"/>
  <c r="M15" i="19"/>
  <c r="N15" i="19"/>
  <c r="M16" i="19"/>
  <c r="N16" i="19"/>
  <c r="M17" i="19"/>
  <c r="N17" i="19"/>
  <c r="M18" i="19"/>
  <c r="N18" i="19"/>
  <c r="M19" i="19"/>
  <c r="N19" i="19"/>
  <c r="M20" i="19"/>
  <c r="N20" i="19"/>
  <c r="M23" i="19"/>
  <c r="N23" i="19"/>
  <c r="M24" i="19"/>
  <c r="N24" i="19"/>
  <c r="M25" i="19"/>
  <c r="N25" i="19"/>
  <c r="M26" i="19"/>
  <c r="N26" i="19"/>
  <c r="M27" i="19"/>
  <c r="N27" i="19"/>
  <c r="M28" i="19"/>
  <c r="N28" i="19"/>
  <c r="M29" i="19"/>
  <c r="N29" i="19"/>
  <c r="M30" i="19"/>
  <c r="N30" i="19"/>
  <c r="M31" i="19"/>
  <c r="N31" i="19"/>
  <c r="M32" i="19"/>
  <c r="N32" i="19"/>
  <c r="M33" i="19"/>
  <c r="N33" i="19"/>
  <c r="M12" i="19"/>
  <c r="N12" i="19"/>
  <c r="K34" i="18"/>
  <c r="K14" i="18"/>
  <c r="L14" i="18"/>
  <c r="K15" i="18"/>
  <c r="L15" i="18"/>
  <c r="K16" i="18"/>
  <c r="L16" i="18"/>
  <c r="K17" i="18"/>
  <c r="L17" i="18"/>
  <c r="K18" i="18"/>
  <c r="L18" i="18"/>
  <c r="K19" i="18"/>
  <c r="L19" i="18"/>
  <c r="K20" i="18"/>
  <c r="L20" i="18"/>
  <c r="K21" i="18"/>
  <c r="L21" i="18"/>
  <c r="K22" i="18"/>
  <c r="L22" i="18"/>
  <c r="K23" i="18"/>
  <c r="L23" i="18"/>
  <c r="K24" i="18"/>
  <c r="L24" i="18"/>
  <c r="K25" i="18"/>
  <c r="L25" i="18"/>
  <c r="K26" i="18"/>
  <c r="L26" i="18"/>
  <c r="K27" i="18"/>
  <c r="L27" i="18"/>
  <c r="K28" i="18"/>
  <c r="L28" i="18"/>
  <c r="K29" i="18"/>
  <c r="L29" i="18"/>
  <c r="K30" i="18"/>
  <c r="L30" i="18"/>
  <c r="K31" i="18"/>
  <c r="L31" i="18"/>
  <c r="K32" i="18"/>
  <c r="L32" i="18"/>
  <c r="K33" i="18"/>
  <c r="L33" i="18"/>
  <c r="L34" i="18"/>
  <c r="L13" i="18"/>
  <c r="K13" i="18"/>
  <c r="D64" i="18"/>
  <c r="E64" i="18"/>
  <c r="F64" i="18"/>
  <c r="G64" i="18"/>
  <c r="H64" i="18"/>
  <c r="I64" i="18"/>
  <c r="J64" i="18"/>
  <c r="C64" i="18"/>
  <c r="K34" i="20"/>
  <c r="L34" i="20"/>
  <c r="K14" i="20"/>
  <c r="L14" i="20"/>
  <c r="K15" i="20"/>
  <c r="L15" i="20"/>
  <c r="K16" i="20"/>
  <c r="L16" i="20"/>
  <c r="K17" i="20"/>
  <c r="L17" i="20"/>
  <c r="K18" i="20"/>
  <c r="L18" i="20"/>
  <c r="K19" i="20"/>
  <c r="L19" i="20"/>
  <c r="K20" i="20"/>
  <c r="L20" i="20"/>
  <c r="K21" i="20"/>
  <c r="L21" i="20"/>
  <c r="K22" i="20"/>
  <c r="L22" i="20"/>
  <c r="K23" i="20"/>
  <c r="L23" i="20"/>
  <c r="K24" i="20"/>
  <c r="L24" i="20"/>
  <c r="K25" i="20"/>
  <c r="L25" i="20"/>
  <c r="K26" i="20"/>
  <c r="L26" i="20"/>
  <c r="K27" i="20"/>
  <c r="L27" i="20"/>
  <c r="K28" i="20"/>
  <c r="L28" i="20"/>
  <c r="K29" i="20"/>
  <c r="L29" i="20"/>
  <c r="K30" i="20"/>
  <c r="L30" i="20"/>
  <c r="K31" i="20"/>
  <c r="L31" i="20"/>
  <c r="K32" i="20"/>
  <c r="L32" i="20"/>
  <c r="K33" i="20"/>
  <c r="L33" i="20"/>
  <c r="L13" i="20"/>
  <c r="K13" i="20"/>
  <c r="D63" i="20"/>
  <c r="E63" i="20"/>
  <c r="F63" i="20"/>
  <c r="G63" i="20"/>
  <c r="H63" i="20"/>
  <c r="I63" i="20"/>
  <c r="J63" i="20"/>
  <c r="C63" i="20"/>
  <c r="K51" i="21"/>
  <c r="K39" i="21"/>
  <c r="K55" i="21"/>
  <c r="K52" i="21"/>
  <c r="M36" i="21" s="1"/>
  <c r="K53" i="21"/>
  <c r="M37" i="21" s="1"/>
  <c r="K54" i="21"/>
  <c r="K56" i="21"/>
  <c r="K57" i="21"/>
  <c r="K58" i="21"/>
  <c r="K59" i="21"/>
  <c r="K60" i="21"/>
  <c r="K50" i="21"/>
  <c r="K35" i="21"/>
  <c r="K36" i="21"/>
  <c r="K37" i="21"/>
  <c r="K38" i="21"/>
  <c r="K40" i="21"/>
  <c r="K41" i="21"/>
  <c r="K42" i="21"/>
  <c r="K43" i="21"/>
  <c r="K44" i="21"/>
  <c r="K34" i="21"/>
  <c r="M34" i="21" s="1"/>
  <c r="M44" i="21" l="1"/>
  <c r="M43" i="21"/>
  <c r="M42" i="21"/>
  <c r="M41" i="21"/>
  <c r="M38" i="21"/>
  <c r="M40" i="21"/>
  <c r="M39" i="21"/>
  <c r="M35" i="21"/>
</calcChain>
</file>

<file path=xl/sharedStrings.xml><?xml version="1.0" encoding="utf-8"?>
<sst xmlns="http://schemas.openxmlformats.org/spreadsheetml/2006/main" count="1042" uniqueCount="379">
  <si>
    <t xml:space="preserve"> 土 木</t>
  </si>
  <si>
    <t>居住用</t>
  </si>
  <si>
    <t>その他</t>
  </si>
  <si>
    <t>平成15年度(2003年度)</t>
    <rPh sb="0" eb="2">
      <t>ヘイセイ</t>
    </rPh>
    <rPh sb="4" eb="6">
      <t>ネンド</t>
    </rPh>
    <rPh sb="11" eb="13">
      <t>ネンド</t>
    </rPh>
    <phoneticPr fontId="5"/>
  </si>
  <si>
    <t>平成16年度(2004年度)</t>
    <rPh sb="0" eb="2">
      <t>ヘイセイ</t>
    </rPh>
    <rPh sb="4" eb="6">
      <t>ネンド</t>
    </rPh>
    <rPh sb="11" eb="13">
      <t>ネンド</t>
    </rPh>
    <phoneticPr fontId="5"/>
  </si>
  <si>
    <t>平成17年度(2005年度)</t>
    <rPh sb="0" eb="2">
      <t>ヘイセイ</t>
    </rPh>
    <rPh sb="4" eb="6">
      <t>ネンド</t>
    </rPh>
    <rPh sb="11" eb="13">
      <t>ネンド</t>
    </rPh>
    <phoneticPr fontId="5"/>
  </si>
  <si>
    <t xml:space="preserve"> </t>
    <phoneticPr fontId="5"/>
  </si>
  <si>
    <t xml:space="preserve"> 建築計</t>
  </si>
  <si>
    <t>企 業</t>
  </si>
  <si>
    <t xml:space="preserve">      単位：億円</t>
    <phoneticPr fontId="5"/>
  </si>
  <si>
    <t xml:space="preserve">    単位：億円</t>
  </si>
  <si>
    <t xml:space="preserve">  農林</t>
  </si>
  <si>
    <t>運輸業</t>
  </si>
  <si>
    <t>不動産業</t>
  </si>
  <si>
    <t xml:space="preserve"> 卸売・</t>
  </si>
  <si>
    <t>ｻ-ﾋﾞｽ業</t>
  </si>
  <si>
    <t xml:space="preserve"> 小売業</t>
  </si>
  <si>
    <t xml:space="preserve"> </t>
  </si>
  <si>
    <t>平成17年(2005年)</t>
    <rPh sb="4" eb="5">
      <t>ネン</t>
    </rPh>
    <rPh sb="10" eb="11">
      <t>ネン</t>
    </rPh>
    <phoneticPr fontId="1"/>
  </si>
  <si>
    <t>電気･通</t>
    <rPh sb="1" eb="2">
      <t>キ</t>
    </rPh>
    <rPh sb="3" eb="4">
      <t>ツウシン</t>
    </rPh>
    <phoneticPr fontId="2"/>
  </si>
  <si>
    <t>発電用</t>
    <rPh sb="0" eb="2">
      <t>ハツデン</t>
    </rPh>
    <rPh sb="2" eb="3">
      <t>ヨウ</t>
    </rPh>
    <phoneticPr fontId="2"/>
  </si>
  <si>
    <t xml:space="preserve">  造成・</t>
  </si>
  <si>
    <t>信等の</t>
    <rPh sb="0" eb="1">
      <t>ツウシン</t>
    </rPh>
    <rPh sb="1" eb="2">
      <t>トウ</t>
    </rPh>
    <phoneticPr fontId="2"/>
  </si>
  <si>
    <t>構内環</t>
  </si>
  <si>
    <t>　埋立</t>
    <rPh sb="1" eb="2">
      <t>ウ</t>
    </rPh>
    <rPh sb="2" eb="3">
      <t>タ</t>
    </rPh>
    <phoneticPr fontId="2"/>
  </si>
  <si>
    <t>電線路</t>
    <rPh sb="0" eb="2">
      <t>デンセン</t>
    </rPh>
    <phoneticPr fontId="2"/>
  </si>
  <si>
    <t>境整備</t>
  </si>
  <si>
    <t>の土木</t>
    <rPh sb="1" eb="3">
      <t>ドボク</t>
    </rPh>
    <phoneticPr fontId="2"/>
  </si>
  <si>
    <t xml:space="preserve">  公共</t>
  </si>
  <si>
    <t xml:space="preserve">  投資計</t>
  </si>
  <si>
    <t>県内地方</t>
  </si>
  <si>
    <t>公営企業</t>
  </si>
  <si>
    <t>土木（続き）</t>
  </si>
  <si>
    <t xml:space="preserve">       単位：億円</t>
    <phoneticPr fontId="5"/>
  </si>
  <si>
    <t>Ｊ-04 着工建築物</t>
  </si>
  <si>
    <t>　総  数</t>
  </si>
  <si>
    <t xml:space="preserve">         国</t>
  </si>
  <si>
    <t>　　　 　県</t>
  </si>
  <si>
    <t xml:space="preserve"> 床面積計</t>
  </si>
  <si>
    <t>千㎡</t>
  </si>
  <si>
    <t>百万円</t>
  </si>
  <si>
    <t>平成17年(2005年)</t>
    <rPh sb="0" eb="2">
      <t>ヘイセイ</t>
    </rPh>
    <rPh sb="4" eb="5">
      <t>ネン</t>
    </rPh>
    <rPh sb="10" eb="11">
      <t>ネン</t>
    </rPh>
    <phoneticPr fontId="1"/>
  </si>
  <si>
    <t xml:space="preserve"> </t>
    <phoneticPr fontId="1"/>
  </si>
  <si>
    <t xml:space="preserve">        市町村</t>
  </si>
  <si>
    <t>　　   　会社</t>
  </si>
  <si>
    <t xml:space="preserve">    会社でない団体</t>
  </si>
  <si>
    <t>　　   　個人</t>
  </si>
  <si>
    <t>資料：国土交通省「建築着工統計調査」</t>
    <rPh sb="3" eb="5">
      <t>コクド</t>
    </rPh>
    <rPh sb="5" eb="7">
      <t>コウツウ</t>
    </rPh>
    <phoneticPr fontId="2"/>
  </si>
  <si>
    <t xml:space="preserve"> 工事費</t>
  </si>
  <si>
    <t>床面積計</t>
  </si>
  <si>
    <t>床面積</t>
  </si>
  <si>
    <t xml:space="preserve"> 予定額</t>
  </si>
  <si>
    <t xml:space="preserve">  総  数</t>
  </si>
  <si>
    <t>　　　  木  造</t>
  </si>
  <si>
    <t xml:space="preserve"> 　鉄骨鉄筋ｺﾝｸﾘ-ﾄ造</t>
  </si>
  <si>
    <t>工事費</t>
  </si>
  <si>
    <t>建築物数</t>
  </si>
  <si>
    <t>予定額</t>
  </si>
  <si>
    <t>　</t>
    <phoneticPr fontId="1"/>
  </si>
  <si>
    <t>そ  の  他</t>
  </si>
  <si>
    <t>戸</t>
  </si>
  <si>
    <t>㎡</t>
  </si>
  <si>
    <t>件</t>
  </si>
  <si>
    <t>単位：戸</t>
  </si>
  <si>
    <t xml:space="preserve">  持  家</t>
  </si>
  <si>
    <t xml:space="preserve">        貸  家</t>
  </si>
  <si>
    <t xml:space="preserve"> 給与住宅</t>
  </si>
  <si>
    <t>　　　 分譲住宅</t>
  </si>
  <si>
    <t>資料：国土交通省「建築着工統計調査」</t>
    <rPh sb="3" eb="5">
      <t>コクド</t>
    </rPh>
    <rPh sb="5" eb="7">
      <t>コウツウ</t>
    </rPh>
    <phoneticPr fontId="5"/>
  </si>
  <si>
    <t xml:space="preserve">          (建て方別)</t>
  </si>
  <si>
    <t xml:space="preserve">   (構造別)</t>
  </si>
  <si>
    <t>鉄骨鉄筋</t>
    <phoneticPr fontId="5"/>
  </si>
  <si>
    <t>鉄筋ｺﾝ</t>
    <phoneticPr fontId="5"/>
  </si>
  <si>
    <t>ｺﾝｸﾘ-ﾄ</t>
    <phoneticPr fontId="5"/>
  </si>
  <si>
    <t>一戸建</t>
    <phoneticPr fontId="5"/>
  </si>
  <si>
    <t>長屋建</t>
    <phoneticPr fontId="5"/>
  </si>
  <si>
    <t>共  同</t>
    <phoneticPr fontId="5"/>
  </si>
  <si>
    <t>ｺﾝｸﾘ-ﾄ造</t>
    <phoneticPr fontId="5"/>
  </si>
  <si>
    <t>ｸﾘ-ﾄ造</t>
    <phoneticPr fontId="5"/>
  </si>
  <si>
    <t>鉄骨造</t>
    <phoneticPr fontId="5"/>
  </si>
  <si>
    <t>ﾌﾞﾛｯｸ造</t>
  </si>
  <si>
    <t>その他</t>
    <phoneticPr fontId="5"/>
  </si>
  <si>
    <t>　 木  造</t>
  </si>
  <si>
    <t xml:space="preserve">    鉄骨鉄筋ｺﾝｸﾘｰﾄ造</t>
  </si>
  <si>
    <t>和歌山市</t>
    <rPh sb="0" eb="4">
      <t>ワカヤマシ</t>
    </rPh>
    <phoneticPr fontId="1"/>
  </si>
  <si>
    <t>海 南 市</t>
    <rPh sb="0" eb="1">
      <t>ウミ</t>
    </rPh>
    <rPh sb="2" eb="3">
      <t>ミナミ</t>
    </rPh>
    <rPh sb="4" eb="5">
      <t>シ</t>
    </rPh>
    <phoneticPr fontId="1"/>
  </si>
  <si>
    <t>橋 本 市</t>
    <rPh sb="0" eb="1">
      <t>ハシ</t>
    </rPh>
    <rPh sb="2" eb="3">
      <t>ホン</t>
    </rPh>
    <rPh sb="4" eb="5">
      <t>シ</t>
    </rPh>
    <phoneticPr fontId="1"/>
  </si>
  <si>
    <t>有 田 市</t>
    <rPh sb="0" eb="1">
      <t>ユウ</t>
    </rPh>
    <rPh sb="2" eb="3">
      <t>タ</t>
    </rPh>
    <rPh sb="4" eb="5">
      <t>シ</t>
    </rPh>
    <phoneticPr fontId="1"/>
  </si>
  <si>
    <t>御 坊 市</t>
    <rPh sb="0" eb="1">
      <t>オ</t>
    </rPh>
    <rPh sb="2" eb="3">
      <t>ボウ</t>
    </rPh>
    <rPh sb="4" eb="5">
      <t>シ</t>
    </rPh>
    <phoneticPr fontId="1"/>
  </si>
  <si>
    <t>田 辺 市</t>
    <rPh sb="0" eb="1">
      <t>タ</t>
    </rPh>
    <rPh sb="2" eb="3">
      <t>ヘン</t>
    </rPh>
    <rPh sb="4" eb="5">
      <t>シ</t>
    </rPh>
    <phoneticPr fontId="1"/>
  </si>
  <si>
    <t>新 宮 市</t>
    <rPh sb="0" eb="1">
      <t>シン</t>
    </rPh>
    <rPh sb="2" eb="3">
      <t>ミヤ</t>
    </rPh>
    <rPh sb="4" eb="5">
      <t>シ</t>
    </rPh>
    <phoneticPr fontId="1"/>
  </si>
  <si>
    <t>紀の川市</t>
    <rPh sb="0" eb="1">
      <t>キ</t>
    </rPh>
    <rPh sb="2" eb="4">
      <t>カワシ</t>
    </rPh>
    <phoneticPr fontId="1"/>
  </si>
  <si>
    <t>紀美野町</t>
    <rPh sb="0" eb="2">
      <t>ノリミ</t>
    </rPh>
    <rPh sb="2" eb="4">
      <t>ノマチ</t>
    </rPh>
    <phoneticPr fontId="1"/>
  </si>
  <si>
    <t>かつらぎ町</t>
    <rPh sb="4" eb="5">
      <t>チョウ</t>
    </rPh>
    <phoneticPr fontId="1"/>
  </si>
  <si>
    <t>九度山町</t>
    <rPh sb="0" eb="4">
      <t>クドヤマチョウ</t>
    </rPh>
    <phoneticPr fontId="1"/>
  </si>
  <si>
    <t>高 野 町</t>
    <rPh sb="0" eb="1">
      <t>タカ</t>
    </rPh>
    <rPh sb="2" eb="3">
      <t>ノ</t>
    </rPh>
    <rPh sb="4" eb="5">
      <t>マチ</t>
    </rPh>
    <phoneticPr fontId="1"/>
  </si>
  <si>
    <t>湯 浅 町</t>
    <rPh sb="0" eb="1">
      <t>ユ</t>
    </rPh>
    <rPh sb="2" eb="3">
      <t>アサ</t>
    </rPh>
    <rPh sb="4" eb="5">
      <t>マチ</t>
    </rPh>
    <phoneticPr fontId="1"/>
  </si>
  <si>
    <t>広 川 町</t>
    <rPh sb="0" eb="1">
      <t>ヒロ</t>
    </rPh>
    <rPh sb="2" eb="3">
      <t>カワ</t>
    </rPh>
    <rPh sb="4" eb="5">
      <t>マチ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</si>
  <si>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</si>
  <si>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</si>
  <si>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日 高 町</t>
    <rPh sb="0" eb="1">
      <t>ヒ</t>
    </rPh>
    <rPh sb="2" eb="3">
      <t>タカ</t>
    </rPh>
    <rPh sb="4" eb="5">
      <t>マチ</t>
    </rPh>
    <phoneticPr fontId="1"/>
  </si>
  <si>
    <t>由 良 町</t>
    <rPh sb="0" eb="1">
      <t>ヨシ</t>
    </rPh>
    <rPh sb="2" eb="3">
      <t>リョウ</t>
    </rPh>
    <rPh sb="4" eb="5">
      <t>マチ</t>
    </rPh>
    <phoneticPr fontId="1"/>
  </si>
  <si>
    <t>印 南 町</t>
    <rPh sb="0" eb="1">
      <t>イン</t>
    </rPh>
    <rPh sb="2" eb="3">
      <t>ミナミ</t>
    </rPh>
    <rPh sb="4" eb="5">
      <t>マチ</t>
    </rPh>
    <phoneticPr fontId="1"/>
  </si>
  <si>
    <t>みなべ町</t>
    <rPh sb="3" eb="4">
      <t>マチ</t>
    </rPh>
    <phoneticPr fontId="1"/>
  </si>
  <si>
    <t>日高川町</t>
    <rPh sb="0" eb="2">
      <t>ヒダカ</t>
    </rPh>
    <rPh sb="2" eb="3">
      <t>ガワ</t>
    </rPh>
    <rPh sb="3" eb="4">
      <t>チョウ</t>
    </rPh>
    <phoneticPr fontId="1"/>
  </si>
  <si>
    <t>白 浜 町</t>
    <rPh sb="0" eb="1">
      <t>シロ</t>
    </rPh>
    <rPh sb="2" eb="3">
      <t>ハマ</t>
    </rPh>
    <rPh sb="4" eb="5">
      <t>マチ</t>
    </rPh>
    <phoneticPr fontId="1"/>
  </si>
  <si>
    <t>上富田町</t>
    <rPh sb="0" eb="4">
      <t>カミトンダチョウ</t>
    </rPh>
    <phoneticPr fontId="1"/>
  </si>
  <si>
    <t>すさみ町</t>
    <rPh sb="3" eb="4">
      <t>チョウ</t>
    </rPh>
    <phoneticPr fontId="1"/>
  </si>
  <si>
    <t>那智勝浦町</t>
    <rPh sb="0" eb="5">
      <t>ナチカツウラチョウ</t>
    </rPh>
    <phoneticPr fontId="1"/>
  </si>
  <si>
    <t>太 地 町</t>
    <rPh sb="0" eb="1">
      <t>フトシ</t>
    </rPh>
    <rPh sb="2" eb="3">
      <t>チ</t>
    </rPh>
    <rPh sb="4" eb="5">
      <t>マチ</t>
    </rPh>
    <phoneticPr fontId="1"/>
  </si>
  <si>
    <t>古座川町</t>
    <rPh sb="0" eb="4">
      <t>コザガワチョウ</t>
    </rPh>
    <phoneticPr fontId="1"/>
  </si>
  <si>
    <t>北 山 村</t>
    <rPh sb="0" eb="1">
      <t>キタ</t>
    </rPh>
    <rPh sb="2" eb="3">
      <t>ヤマ</t>
    </rPh>
    <rPh sb="4" eb="5">
      <t>ムラ</t>
    </rPh>
    <phoneticPr fontId="1"/>
  </si>
  <si>
    <t>串 本 町</t>
    <rPh sb="0" eb="1">
      <t>クシ</t>
    </rPh>
    <rPh sb="2" eb="3">
      <t>ホン</t>
    </rPh>
    <rPh sb="4" eb="5">
      <t>マチ</t>
    </rPh>
    <phoneticPr fontId="1"/>
  </si>
  <si>
    <t xml:space="preserve">   　  鉄筋コンクリ－ト造</t>
  </si>
  <si>
    <t>　 鉄骨造</t>
  </si>
  <si>
    <t xml:space="preserve">  ｺﾝｸﾘ-ﾄﾌﾞﾛｯｸ造，その他</t>
    <rPh sb="13" eb="14">
      <t>ヅク</t>
    </rPh>
    <phoneticPr fontId="2"/>
  </si>
  <si>
    <t>　</t>
    <phoneticPr fontId="1"/>
  </si>
  <si>
    <t>平成18年(2006年)</t>
    <rPh sb="4" eb="5">
      <t>ネン</t>
    </rPh>
    <rPh sb="10" eb="11">
      <t>ネン</t>
    </rPh>
    <phoneticPr fontId="1"/>
  </si>
  <si>
    <t xml:space="preserve">岩 出 市 </t>
    <rPh sb="0" eb="1">
      <t>イワ</t>
    </rPh>
    <rPh sb="2" eb="3">
      <t>デ</t>
    </rPh>
    <rPh sb="4" eb="5">
      <t>シ</t>
    </rPh>
    <phoneticPr fontId="1"/>
  </si>
  <si>
    <t>平成18年度(2006年度)</t>
    <rPh sb="0" eb="2">
      <t>ヘイセイ</t>
    </rPh>
    <rPh sb="4" eb="6">
      <t>ネンド</t>
    </rPh>
    <rPh sb="11" eb="13">
      <t>ネンド</t>
    </rPh>
    <phoneticPr fontId="5"/>
  </si>
  <si>
    <t>鉱業・</t>
    <rPh sb="0" eb="2">
      <t>コウギョウ</t>
    </rPh>
    <phoneticPr fontId="1"/>
  </si>
  <si>
    <t>製造業</t>
    <rPh sb="0" eb="3">
      <t>セイゾウギョウ</t>
    </rPh>
    <phoneticPr fontId="1"/>
  </si>
  <si>
    <t xml:space="preserve"> 情報</t>
    <rPh sb="1" eb="3">
      <t>ジョウホウ</t>
    </rPh>
    <phoneticPr fontId="1"/>
  </si>
  <si>
    <t xml:space="preserve"> 金融・</t>
    <rPh sb="1" eb="3">
      <t>キンユウ</t>
    </rPh>
    <phoneticPr fontId="1"/>
  </si>
  <si>
    <t>建設業</t>
    <rPh sb="0" eb="3">
      <t>ケンセツギョウ</t>
    </rPh>
    <phoneticPr fontId="1"/>
  </si>
  <si>
    <t>通信業</t>
    <rPh sb="0" eb="3">
      <t>ツウシンギョウ</t>
    </rPh>
    <phoneticPr fontId="1"/>
  </si>
  <si>
    <t xml:space="preserve"> 保険業</t>
    <rPh sb="1" eb="3">
      <t>ホケン</t>
    </rPh>
    <phoneticPr fontId="1"/>
  </si>
  <si>
    <t>鉄 道</t>
    <phoneticPr fontId="1"/>
  </si>
  <si>
    <t>埠頭･</t>
    <phoneticPr fontId="1"/>
  </si>
  <si>
    <t>道 路</t>
    <phoneticPr fontId="1"/>
  </si>
  <si>
    <t>管工事</t>
    <phoneticPr fontId="1"/>
  </si>
  <si>
    <t>土木</t>
    <rPh sb="0" eb="1">
      <t>ツチ</t>
    </rPh>
    <rPh sb="1" eb="2">
      <t>キ</t>
    </rPh>
    <phoneticPr fontId="2"/>
  </si>
  <si>
    <t>廃棄物</t>
    <rPh sb="0" eb="3">
      <t>ハイキブツ</t>
    </rPh>
    <phoneticPr fontId="1"/>
  </si>
  <si>
    <t>処理</t>
    <rPh sb="0" eb="2">
      <t>ショリ</t>
    </rPh>
    <phoneticPr fontId="1"/>
  </si>
  <si>
    <t>平成18年(2006年)</t>
    <rPh sb="0" eb="2">
      <t>ヘイセイ</t>
    </rPh>
    <rPh sb="4" eb="5">
      <t>ネン</t>
    </rPh>
    <rPh sb="10" eb="11">
      <t>ネン</t>
    </rPh>
    <phoneticPr fontId="1"/>
  </si>
  <si>
    <t xml:space="preserve"> </t>
    <phoneticPr fontId="1"/>
  </si>
  <si>
    <t>の合計</t>
    <phoneticPr fontId="1"/>
  </si>
  <si>
    <t>総  数</t>
    <phoneticPr fontId="1"/>
  </si>
  <si>
    <t>持  家</t>
    <phoneticPr fontId="1"/>
  </si>
  <si>
    <t>貸  家</t>
    <phoneticPr fontId="1"/>
  </si>
  <si>
    <t>給与住宅</t>
    <phoneticPr fontId="1"/>
  </si>
  <si>
    <t>分譲住宅</t>
    <phoneticPr fontId="1"/>
  </si>
  <si>
    <t>戸 数</t>
    <phoneticPr fontId="1"/>
  </si>
  <si>
    <t>総 数</t>
    <phoneticPr fontId="1"/>
  </si>
  <si>
    <t xml:space="preserve">  建設</t>
    <phoneticPr fontId="1"/>
  </si>
  <si>
    <t>投資額計</t>
    <phoneticPr fontId="1"/>
  </si>
  <si>
    <t>公  共</t>
    <phoneticPr fontId="1"/>
  </si>
  <si>
    <t>建築計</t>
    <phoneticPr fontId="1"/>
  </si>
  <si>
    <t>土木計</t>
    <phoneticPr fontId="1"/>
  </si>
  <si>
    <t>居住用</t>
    <phoneticPr fontId="1"/>
  </si>
  <si>
    <t>その他</t>
    <phoneticPr fontId="1"/>
  </si>
  <si>
    <t>一 般</t>
    <phoneticPr fontId="5"/>
  </si>
  <si>
    <t>その他</t>
    <phoneticPr fontId="1"/>
  </si>
  <si>
    <t>港湾</t>
    <phoneticPr fontId="1"/>
  </si>
  <si>
    <t>国</t>
    <phoneticPr fontId="1"/>
  </si>
  <si>
    <t>県</t>
    <phoneticPr fontId="1"/>
  </si>
  <si>
    <t>県内</t>
    <phoneticPr fontId="1"/>
  </si>
  <si>
    <t>市町村</t>
    <phoneticPr fontId="1"/>
  </si>
  <si>
    <t>土木計</t>
    <phoneticPr fontId="1"/>
  </si>
  <si>
    <t>治山</t>
    <phoneticPr fontId="1"/>
  </si>
  <si>
    <t>農林</t>
    <phoneticPr fontId="1"/>
  </si>
  <si>
    <t>港湾</t>
    <phoneticPr fontId="1"/>
  </si>
  <si>
    <t>災害</t>
    <phoneticPr fontId="1"/>
  </si>
  <si>
    <t>土地</t>
    <phoneticPr fontId="1"/>
  </si>
  <si>
    <t>・治水</t>
    <phoneticPr fontId="1"/>
  </si>
  <si>
    <t>水産</t>
    <phoneticPr fontId="1"/>
  </si>
  <si>
    <t>道 路</t>
    <phoneticPr fontId="1"/>
  </si>
  <si>
    <t>・空港</t>
    <phoneticPr fontId="1"/>
  </si>
  <si>
    <t>下水道</t>
    <phoneticPr fontId="1"/>
  </si>
  <si>
    <t>公 園</t>
    <phoneticPr fontId="1"/>
  </si>
  <si>
    <t>復旧</t>
    <phoneticPr fontId="1"/>
  </si>
  <si>
    <t>造成</t>
    <phoneticPr fontId="1"/>
  </si>
  <si>
    <t>電気</t>
    <phoneticPr fontId="1"/>
  </si>
  <si>
    <t>上･工業</t>
    <phoneticPr fontId="1"/>
  </si>
  <si>
    <t>維持</t>
    <phoneticPr fontId="1"/>
  </si>
  <si>
    <t>機械</t>
    <phoneticPr fontId="1"/>
  </si>
  <si>
    <t>郵政</t>
    <phoneticPr fontId="1"/>
  </si>
  <si>
    <t>・ガス</t>
    <phoneticPr fontId="1"/>
  </si>
  <si>
    <t>用水道</t>
    <phoneticPr fontId="1"/>
  </si>
  <si>
    <t>設置</t>
    <phoneticPr fontId="1"/>
  </si>
  <si>
    <t>その他</t>
    <phoneticPr fontId="1"/>
  </si>
  <si>
    <t>居住用</t>
    <phoneticPr fontId="1"/>
  </si>
  <si>
    <t>工事費</t>
    <phoneticPr fontId="1"/>
  </si>
  <si>
    <t>建築物数</t>
    <phoneticPr fontId="1"/>
  </si>
  <si>
    <t>床面積計</t>
    <phoneticPr fontId="1"/>
  </si>
  <si>
    <t>予定額</t>
    <phoneticPr fontId="1"/>
  </si>
  <si>
    <t>工事費</t>
    <phoneticPr fontId="1"/>
  </si>
  <si>
    <t>床面積計</t>
    <phoneticPr fontId="1"/>
  </si>
  <si>
    <t>予定額</t>
    <phoneticPr fontId="1"/>
  </si>
  <si>
    <t>工事費</t>
    <phoneticPr fontId="1"/>
  </si>
  <si>
    <t>床面積計</t>
    <phoneticPr fontId="1"/>
  </si>
  <si>
    <t>予定額</t>
    <phoneticPr fontId="1"/>
  </si>
  <si>
    <t>床面積</t>
    <phoneticPr fontId="1"/>
  </si>
  <si>
    <t>床面積</t>
    <phoneticPr fontId="1"/>
  </si>
  <si>
    <t>床面積</t>
    <phoneticPr fontId="1"/>
  </si>
  <si>
    <t>民間資金</t>
    <phoneticPr fontId="1"/>
  </si>
  <si>
    <t>その他</t>
    <phoneticPr fontId="1"/>
  </si>
  <si>
    <t>公営住宅</t>
    <phoneticPr fontId="1"/>
  </si>
  <si>
    <t>民間資金</t>
    <phoneticPr fontId="1"/>
  </si>
  <si>
    <t>総 数</t>
    <phoneticPr fontId="1"/>
  </si>
  <si>
    <t>木 造</t>
    <phoneticPr fontId="5"/>
  </si>
  <si>
    <t>新 築</t>
    <phoneticPr fontId="1"/>
  </si>
  <si>
    <t>増 築</t>
    <phoneticPr fontId="1"/>
  </si>
  <si>
    <t>改 築</t>
    <phoneticPr fontId="1"/>
  </si>
  <si>
    <t xml:space="preserve">    貸 家</t>
    <phoneticPr fontId="1"/>
  </si>
  <si>
    <t>平成19年度(2007年度)</t>
    <rPh sb="0" eb="2">
      <t>ヘイセイ</t>
    </rPh>
    <rPh sb="4" eb="6">
      <t>ネンド</t>
    </rPh>
    <rPh sb="11" eb="13">
      <t>ネンド</t>
    </rPh>
    <phoneticPr fontId="5"/>
  </si>
  <si>
    <t>平成19年(2007年)</t>
    <rPh sb="4" eb="5">
      <t>ネン</t>
    </rPh>
    <rPh sb="10" eb="11">
      <t>ネン</t>
    </rPh>
    <phoneticPr fontId="1"/>
  </si>
  <si>
    <t>平成19年(2007年)</t>
    <rPh sb="0" eb="2">
      <t>ヘイセイ</t>
    </rPh>
    <rPh sb="4" eb="5">
      <t>ネン</t>
    </rPh>
    <rPh sb="10" eb="11">
      <t>ネン</t>
    </rPh>
    <phoneticPr fontId="1"/>
  </si>
  <si>
    <t>注）</t>
    <rPh sb="0" eb="1">
      <t>チュウ</t>
    </rPh>
    <phoneticPr fontId="1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</si>
  <si>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1"/>
  </si>
  <si>
    <t>都市再生機構</t>
    <rPh sb="0" eb="2">
      <t>トシ</t>
    </rPh>
    <rPh sb="2" eb="4">
      <t>サイセイ</t>
    </rPh>
    <rPh sb="4" eb="6">
      <t>キコウ</t>
    </rPh>
    <phoneticPr fontId="1"/>
  </si>
  <si>
    <t>資料：国土交通省 「建設総合統計年度報」</t>
    <rPh sb="3" eb="5">
      <t>コクド</t>
    </rPh>
    <rPh sb="5" eb="7">
      <t>コウツウ</t>
    </rPh>
    <phoneticPr fontId="5"/>
  </si>
  <si>
    <t>資料：国土交通省 「建設総合統計年度報」</t>
    <rPh sb="3" eb="5">
      <t>コクド</t>
    </rPh>
    <rPh sb="5" eb="7">
      <t>コウツウ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</si>
  <si>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5"/>
  </si>
  <si>
    <t>平成20年(2008年)</t>
    <rPh sb="4" eb="5">
      <t>ネン</t>
    </rPh>
    <rPh sb="10" eb="11">
      <t>ネン</t>
    </rPh>
    <phoneticPr fontId="1"/>
  </si>
  <si>
    <t>平成20年(2008年)</t>
    <rPh sb="0" eb="2">
      <t>ヘイセイ</t>
    </rPh>
    <rPh sb="4" eb="5">
      <t>ネン</t>
    </rPh>
    <rPh sb="10" eb="11">
      <t>ネン</t>
    </rPh>
    <phoneticPr fontId="1"/>
  </si>
  <si>
    <t>平成21年度(2009年度)</t>
    <rPh sb="0" eb="2">
      <t>ヘイセイ</t>
    </rPh>
    <rPh sb="4" eb="6">
      <t>ネンド</t>
    </rPh>
    <rPh sb="11" eb="13">
      <t>ネンド</t>
    </rPh>
    <phoneticPr fontId="5"/>
  </si>
  <si>
    <t>平成21年(2009年)</t>
    <rPh sb="4" eb="5">
      <t>ネン</t>
    </rPh>
    <rPh sb="10" eb="11">
      <t>ネン</t>
    </rPh>
    <phoneticPr fontId="1"/>
  </si>
  <si>
    <t>平成21年(2009年)</t>
    <rPh sb="0" eb="2">
      <t>ヘイセイ</t>
    </rPh>
    <rPh sb="4" eb="5">
      <t>ネン</t>
    </rPh>
    <rPh sb="10" eb="11">
      <t>ネン</t>
    </rPh>
    <phoneticPr fontId="1"/>
  </si>
  <si>
    <t>平成22年度(2010年度)</t>
    <rPh sb="0" eb="2">
      <t>ヘイセイ</t>
    </rPh>
    <rPh sb="4" eb="6">
      <t>ネンド</t>
    </rPh>
    <rPh sb="11" eb="13">
      <t>ネンド</t>
    </rPh>
    <phoneticPr fontId="5"/>
  </si>
  <si>
    <t>平成22年(2010年)</t>
    <rPh sb="4" eb="5">
      <t>ネン</t>
    </rPh>
    <rPh sb="10" eb="11">
      <t>ネン</t>
    </rPh>
    <phoneticPr fontId="1"/>
  </si>
  <si>
    <t>平成22年(2010年)</t>
    <rPh sb="0" eb="2">
      <t>ヘイセイ</t>
    </rPh>
    <rPh sb="4" eb="5">
      <t>ネン</t>
    </rPh>
    <rPh sb="10" eb="11">
      <t>ネン</t>
    </rPh>
    <phoneticPr fontId="1"/>
  </si>
  <si>
    <t>着工建築物  総数</t>
    <phoneticPr fontId="1"/>
  </si>
  <si>
    <t>建築物</t>
    <phoneticPr fontId="1"/>
  </si>
  <si>
    <t>床面積</t>
    <phoneticPr fontId="1"/>
  </si>
  <si>
    <t>工事費</t>
    <phoneticPr fontId="1"/>
  </si>
  <si>
    <t>の 数</t>
    <phoneticPr fontId="1"/>
  </si>
  <si>
    <t>の合計</t>
    <phoneticPr fontId="1"/>
  </si>
  <si>
    <t>予定額</t>
    <phoneticPr fontId="1"/>
  </si>
  <si>
    <t xml:space="preserve"> </t>
    <phoneticPr fontId="1"/>
  </si>
  <si>
    <t>建築物</t>
    <phoneticPr fontId="1"/>
  </si>
  <si>
    <t>床面積</t>
    <phoneticPr fontId="1"/>
  </si>
  <si>
    <t>工事費</t>
    <phoneticPr fontId="1"/>
  </si>
  <si>
    <t>の数</t>
    <phoneticPr fontId="1"/>
  </si>
  <si>
    <t>の合計</t>
    <phoneticPr fontId="1"/>
  </si>
  <si>
    <t>予定額</t>
    <phoneticPr fontId="1"/>
  </si>
  <si>
    <t>…</t>
    <phoneticPr fontId="1"/>
  </si>
  <si>
    <t>新設住宅 総数</t>
    <phoneticPr fontId="1"/>
  </si>
  <si>
    <t>持ち家</t>
    <phoneticPr fontId="1"/>
  </si>
  <si>
    <t>貸  家</t>
    <phoneticPr fontId="1"/>
  </si>
  <si>
    <t>給与住宅</t>
    <phoneticPr fontId="1"/>
  </si>
  <si>
    <t>分譲住宅</t>
    <phoneticPr fontId="1"/>
  </si>
  <si>
    <t>戸数</t>
    <phoneticPr fontId="1"/>
  </si>
  <si>
    <t>平成23年度(2011年度)</t>
    <rPh sb="0" eb="2">
      <t>ヘイセイ</t>
    </rPh>
    <rPh sb="4" eb="6">
      <t>ネンド</t>
    </rPh>
    <rPh sb="11" eb="13">
      <t>ネンド</t>
    </rPh>
    <phoneticPr fontId="5"/>
  </si>
  <si>
    <t>建設投資額計－続き－</t>
    <rPh sb="0" eb="2">
      <t>ケンセツ</t>
    </rPh>
    <rPh sb="2" eb="5">
      <t>トウシガク</t>
    </rPh>
    <rPh sb="5" eb="6">
      <t>ケイ</t>
    </rPh>
    <rPh sb="7" eb="8">
      <t>ツヅ</t>
    </rPh>
    <phoneticPr fontId="1"/>
  </si>
  <si>
    <t>平成18年度(2006年度)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</si>
  <si>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平成19年度(2007年度)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</si>
  <si>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</si>
  <si>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</si>
  <si>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</si>
  <si>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</si>
  <si>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平成23年(2011年)</t>
    <rPh sb="0" eb="2">
      <t>ヘイセイ</t>
    </rPh>
    <rPh sb="4" eb="5">
      <t>ネン</t>
    </rPh>
    <rPh sb="10" eb="11">
      <t>ネン</t>
    </rPh>
    <phoneticPr fontId="1"/>
  </si>
  <si>
    <t>平成24年(2012年)</t>
    <rPh sb="0" eb="2">
      <t>ヘイセイ</t>
    </rPh>
    <rPh sb="4" eb="5">
      <t>ネン</t>
    </rPh>
    <rPh sb="10" eb="11">
      <t>ネン</t>
    </rPh>
    <phoneticPr fontId="1"/>
  </si>
  <si>
    <t>棟</t>
    <rPh sb="0" eb="1">
      <t>ムネ</t>
    </rPh>
    <phoneticPr fontId="1"/>
  </si>
  <si>
    <t>農林水産業用</t>
    <phoneticPr fontId="1"/>
  </si>
  <si>
    <t>居住産業併用</t>
    <rPh sb="0" eb="2">
      <t>キョジュウ</t>
    </rPh>
    <rPh sb="2" eb="4">
      <t>サンギョウ</t>
    </rPh>
    <rPh sb="4" eb="5">
      <t>ヘイ</t>
    </rPh>
    <rPh sb="5" eb="6">
      <t>ヨウ</t>
    </rPh>
    <phoneticPr fontId="1"/>
  </si>
  <si>
    <t>居住専用住宅</t>
    <rPh sb="4" eb="6">
      <t>ジュウタク</t>
    </rPh>
    <phoneticPr fontId="1"/>
  </si>
  <si>
    <t>工事費</t>
    <phoneticPr fontId="1"/>
  </si>
  <si>
    <t>床面積計</t>
    <phoneticPr fontId="1"/>
  </si>
  <si>
    <t>予定額</t>
    <phoneticPr fontId="1"/>
  </si>
  <si>
    <t>床面積</t>
    <phoneticPr fontId="1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</si>
  <si>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1"/>
  </si>
  <si>
    <t>製造業用</t>
    <rPh sb="0" eb="3">
      <t>セイゾウギョウ</t>
    </rPh>
    <rPh sb="3" eb="4">
      <t>ヨウ</t>
    </rPh>
    <phoneticPr fontId="1"/>
  </si>
  <si>
    <t>電気・ガス・熱供給・水道業用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phoneticPr fontId="1"/>
  </si>
  <si>
    <t>情報通信業用</t>
    <rPh sb="0" eb="2">
      <t>ジョウホウ</t>
    </rPh>
    <rPh sb="2" eb="5">
      <t>ツウシンギョウ</t>
    </rPh>
    <rPh sb="5" eb="6">
      <t>ヨウ</t>
    </rPh>
    <phoneticPr fontId="1"/>
  </si>
  <si>
    <t>運輸業用</t>
    <rPh sb="0" eb="3">
      <t>ウンユギョウ</t>
    </rPh>
    <rPh sb="3" eb="4">
      <t>ヨウ</t>
    </rPh>
    <phoneticPr fontId="1"/>
  </si>
  <si>
    <t>卸売業・小売業用</t>
    <rPh sb="0" eb="3">
      <t>オロシウリギョウ</t>
    </rPh>
    <rPh sb="4" eb="7">
      <t>コウリギョウ</t>
    </rPh>
    <rPh sb="7" eb="8">
      <t>ヨウ</t>
    </rPh>
    <phoneticPr fontId="1"/>
  </si>
  <si>
    <t>金融業・保険業用</t>
    <rPh sb="0" eb="3">
      <t>キンユウギョウ</t>
    </rPh>
    <rPh sb="4" eb="7">
      <t>ホケンギョウ</t>
    </rPh>
    <rPh sb="7" eb="8">
      <t>ヨウ</t>
    </rPh>
    <phoneticPr fontId="1"/>
  </si>
  <si>
    <t>不動産業用</t>
    <rPh sb="0" eb="4">
      <t>フドウサンギョウ</t>
    </rPh>
    <rPh sb="4" eb="5">
      <t>ヨウ</t>
    </rPh>
    <phoneticPr fontId="1"/>
  </si>
  <si>
    <t>教育・学習支援業用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phoneticPr fontId="1"/>
  </si>
  <si>
    <t>医療・福祉用</t>
    <rPh sb="0" eb="2">
      <t>イリョウ</t>
    </rPh>
    <rPh sb="3" eb="6">
      <t>フクシヨウ</t>
    </rPh>
    <phoneticPr fontId="1"/>
  </si>
  <si>
    <t>その他のサービス業用</t>
    <rPh sb="2" eb="3">
      <t>タ</t>
    </rPh>
    <rPh sb="8" eb="9">
      <t>ギョウ</t>
    </rPh>
    <rPh sb="9" eb="10">
      <t>ヨウ</t>
    </rPh>
    <phoneticPr fontId="1"/>
  </si>
  <si>
    <t>公務用</t>
    <rPh sb="0" eb="2">
      <t>コウム</t>
    </rPh>
    <rPh sb="2" eb="3">
      <t>ヨウ</t>
    </rPh>
    <phoneticPr fontId="1"/>
  </si>
  <si>
    <t>他に分類されないもの</t>
    <rPh sb="0" eb="1">
      <t>タ</t>
    </rPh>
    <rPh sb="2" eb="4">
      <t>ブンルイ</t>
    </rPh>
    <phoneticPr fontId="1"/>
  </si>
  <si>
    <t>鉄筋ｺﾝｸﾘ-ﾄ造</t>
    <phoneticPr fontId="1"/>
  </si>
  <si>
    <t>鉄骨造</t>
    <phoneticPr fontId="1"/>
  </si>
  <si>
    <t>ｺﾝｸﾘ-ﾄﾌﾞﾛｯｸ造</t>
    <phoneticPr fontId="1"/>
  </si>
  <si>
    <t>その他</t>
    <phoneticPr fontId="1"/>
  </si>
  <si>
    <t>…</t>
    <phoneticPr fontId="1"/>
  </si>
  <si>
    <t>鉄道</t>
    <phoneticPr fontId="1"/>
  </si>
  <si>
    <t>・軌道</t>
    <phoneticPr fontId="1"/>
  </si>
  <si>
    <t>平成23年(2011年)</t>
    <rPh sb="4" eb="5">
      <t>ネン</t>
    </rPh>
    <rPh sb="10" eb="11">
      <t>ネン</t>
    </rPh>
    <phoneticPr fontId="1"/>
  </si>
  <si>
    <t>平成24年(2012年)</t>
    <rPh sb="4" eb="5">
      <t>ネン</t>
    </rPh>
    <rPh sb="10" eb="11">
      <t>ネン</t>
    </rPh>
    <phoneticPr fontId="1"/>
  </si>
  <si>
    <t>Ｊ　建設業</t>
    <phoneticPr fontId="1"/>
  </si>
  <si>
    <t xml:space="preserve">  「建設総合統計」は、建設工事受注動態統計及び建築着工統計の調査票を用いて、</t>
    <rPh sb="12" eb="14">
      <t>ケンセツ</t>
    </rPh>
    <rPh sb="14" eb="16">
      <t>コウジ</t>
    </rPh>
    <rPh sb="16" eb="18">
      <t>ジュチュウ</t>
    </rPh>
    <rPh sb="18" eb="20">
      <t>ドウタイ</t>
    </rPh>
    <rPh sb="22" eb="23">
      <t>オヨ</t>
    </rPh>
    <rPh sb="31" eb="34">
      <t>チョウサヒョウ</t>
    </rPh>
    <rPh sb="35" eb="36">
      <t>モチ</t>
    </rPh>
    <phoneticPr fontId="2"/>
  </si>
  <si>
    <t>工事１件ごとに着工ベ－スから出来高ベ－スに換算し、統計の修正（統計もれの修正、</t>
    <rPh sb="21" eb="23">
      <t>カンサン</t>
    </rPh>
    <rPh sb="25" eb="27">
      <t>トウケイ</t>
    </rPh>
    <rPh sb="28" eb="30">
      <t>シュウセイ</t>
    </rPh>
    <rPh sb="31" eb="33">
      <t>トウケイ</t>
    </rPh>
    <rPh sb="36" eb="38">
      <t>シュウセイ</t>
    </rPh>
    <phoneticPr fontId="2"/>
  </si>
  <si>
    <t>工事額ベ－スから投資額ベ－スへの修正等）を行い、月別・都道府県別・発注者別・</t>
    <rPh sb="21" eb="22">
      <t>オコナ</t>
    </rPh>
    <rPh sb="24" eb="25">
      <t>ツキ</t>
    </rPh>
    <rPh sb="36" eb="37">
      <t>ベツ</t>
    </rPh>
    <phoneticPr fontId="2"/>
  </si>
  <si>
    <t>工事種類別等の出来高及び未消化工事高を推計したものである。</t>
    <rPh sb="16" eb="17">
      <t>ジ</t>
    </rPh>
    <rPh sb="17" eb="18">
      <t>タカ</t>
    </rPh>
    <rPh sb="19" eb="20">
      <t>スイ</t>
    </rPh>
    <rPh sb="20" eb="21">
      <t>ケイ</t>
    </rPh>
    <phoneticPr fontId="2"/>
  </si>
  <si>
    <t>Ｊ-01 工事種類別建設投資額(工事出来高）</t>
    <rPh sb="18" eb="21">
      <t>デキダカ</t>
    </rPh>
    <phoneticPr fontId="1"/>
  </si>
  <si>
    <t>Ａ．発注者別民間土木工事費</t>
    <phoneticPr fontId="1"/>
  </si>
  <si>
    <t>投資額</t>
    <phoneticPr fontId="1"/>
  </si>
  <si>
    <t>土木</t>
    <phoneticPr fontId="1"/>
  </si>
  <si>
    <t>民間</t>
    <phoneticPr fontId="1"/>
  </si>
  <si>
    <t>土木</t>
    <phoneticPr fontId="1"/>
  </si>
  <si>
    <t>投資額</t>
    <phoneticPr fontId="1"/>
  </si>
  <si>
    <t>平成15年度(2003年度)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</si>
  <si>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平成16年度(2004年度)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</si>
  <si>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</si>
  <si>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…</t>
    <phoneticPr fontId="1"/>
  </si>
  <si>
    <t>Ｂ．工事種類別公共建設投資額</t>
    <phoneticPr fontId="1"/>
  </si>
  <si>
    <t>Ａ．発注者別公共建設投資額</t>
    <phoneticPr fontId="1"/>
  </si>
  <si>
    <t>Ｊ-08 市町村，利用関係別着工新設住宅</t>
    <rPh sb="14" eb="16">
      <t>チャッコウ</t>
    </rPh>
    <phoneticPr fontId="1"/>
  </si>
  <si>
    <t>Ｊ-07 市町村，構造別着工建築物－続き－</t>
    <phoneticPr fontId="1"/>
  </si>
  <si>
    <t>Ｊ-07 市町村，構造別着工建築物</t>
    <phoneticPr fontId="1"/>
  </si>
  <si>
    <t>Ｊ-05 工事別着工住宅</t>
    <phoneticPr fontId="1"/>
  </si>
  <si>
    <t>注）住宅の新築、増築または改築により新たに戸が造られた住宅。</t>
    <rPh sb="0" eb="1">
      <t>チュウ</t>
    </rPh>
    <phoneticPr fontId="1"/>
  </si>
  <si>
    <t>Ｂ．用途別着工建築物-続き-</t>
    <rPh sb="11" eb="12">
      <t>ツヅ</t>
    </rPh>
    <phoneticPr fontId="1"/>
  </si>
  <si>
    <t>Ｂ．用途別着工建築物</t>
    <phoneticPr fontId="1"/>
  </si>
  <si>
    <t>Ｂ．工事種類別民間土木工事費</t>
    <phoneticPr fontId="1"/>
  </si>
  <si>
    <t>Ｂ．利用関係別着工新設住宅</t>
    <phoneticPr fontId="1"/>
  </si>
  <si>
    <t>Ｊ-06 着工新設住宅</t>
    <phoneticPr fontId="1"/>
  </si>
  <si>
    <t>Ｃ．建て方，構造別着工新設住宅</t>
    <phoneticPr fontId="1"/>
  </si>
  <si>
    <t>注）平成18年までは住宅金融公庫</t>
    <rPh sb="0" eb="1">
      <t>チュウ</t>
    </rPh>
    <rPh sb="2" eb="4">
      <t>ヘイセイ</t>
    </rPh>
    <rPh sb="6" eb="7">
      <t>ネン</t>
    </rPh>
    <rPh sb="10" eb="12">
      <t>ジュウタク</t>
    </rPh>
    <rPh sb="12" eb="14">
      <t>キンユウ</t>
    </rPh>
    <rPh sb="14" eb="16">
      <t>コウコ</t>
    </rPh>
    <phoneticPr fontId="1"/>
  </si>
  <si>
    <t>Ｃ．構造別着工建築物</t>
    <phoneticPr fontId="1"/>
  </si>
  <si>
    <t xml:space="preserve">  　漁業</t>
    <phoneticPr fontId="1"/>
  </si>
  <si>
    <t xml:space="preserve"> 水道業他</t>
    <rPh sb="1" eb="3">
      <t>スイドウ</t>
    </rPh>
    <rPh sb="3" eb="4">
      <t>ギョウ</t>
    </rPh>
    <rPh sb="4" eb="5">
      <t>ホカ</t>
    </rPh>
    <phoneticPr fontId="2"/>
  </si>
  <si>
    <t>ガス・</t>
    <phoneticPr fontId="2"/>
  </si>
  <si>
    <t>電気・</t>
    <rPh sb="0" eb="2">
      <t>デンキ</t>
    </rPh>
    <phoneticPr fontId="2"/>
  </si>
  <si>
    <t xml:space="preserve">      着工建築物とは、新築、増築または改築の床面積が10㎡を超える建築物をいう。</t>
    <phoneticPr fontId="1"/>
  </si>
  <si>
    <t>Ａ．建築主別着工建築物</t>
    <phoneticPr fontId="1"/>
  </si>
  <si>
    <t>床面積</t>
    <rPh sb="0" eb="1">
      <t>ユカ</t>
    </rPh>
    <rPh sb="1" eb="3">
      <t>メンセキ</t>
    </rPh>
    <phoneticPr fontId="1"/>
  </si>
  <si>
    <t>工事費</t>
    <rPh sb="0" eb="3">
      <t>コウジヒ</t>
    </rPh>
    <phoneticPr fontId="1"/>
  </si>
  <si>
    <t>床面積</t>
    <rPh sb="0" eb="3">
      <t>ユカメンセキ</t>
    </rPh>
    <phoneticPr fontId="1"/>
  </si>
  <si>
    <t>資料：国土交通省 「建築着工統計調査」</t>
    <rPh sb="3" eb="5">
      <t>コクド</t>
    </rPh>
    <rPh sb="5" eb="7">
      <t>コウツウ</t>
    </rPh>
    <rPh sb="12" eb="14">
      <t>チャッコウ</t>
    </rPh>
    <rPh sb="14" eb="16">
      <t>トウケイ</t>
    </rPh>
    <rPh sb="16" eb="18">
      <t>チョウサ</t>
    </rPh>
    <phoneticPr fontId="2"/>
  </si>
  <si>
    <t>Ａ．資金別着工新設住宅</t>
    <phoneticPr fontId="1"/>
  </si>
  <si>
    <t>鉱業・砕石業・砂利採取業・建設業用(注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5">
      <t>ケンセツ</t>
    </rPh>
    <rPh sb="15" eb="16">
      <t>ギョウ</t>
    </rPh>
    <rPh sb="18" eb="19">
      <t>チュウ</t>
    </rPh>
    <phoneticPr fontId="1"/>
  </si>
  <si>
    <t>宿泊業・飲食サービス業用（注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rPh sb="13" eb="14">
      <t>チュウ</t>
    </rPh>
    <phoneticPr fontId="1"/>
  </si>
  <si>
    <t>注）H19年までは「飲食店、宿泊業用」</t>
    <rPh sb="0" eb="1">
      <t>チュウ</t>
    </rPh>
    <rPh sb="5" eb="6">
      <t>ネン</t>
    </rPh>
    <rPh sb="10" eb="13">
      <t>インショクテン</t>
    </rPh>
    <rPh sb="14" eb="16">
      <t>シュクハク</t>
    </rPh>
    <rPh sb="16" eb="17">
      <t>ギョウ</t>
    </rPh>
    <rPh sb="17" eb="18">
      <t>ヨウ</t>
    </rPh>
    <phoneticPr fontId="1"/>
  </si>
  <si>
    <t>注）H19年までは「鉱業、建設業用」</t>
    <rPh sb="0" eb="1">
      <t>チュウ</t>
    </rPh>
    <rPh sb="5" eb="6">
      <t>ネン</t>
    </rPh>
    <rPh sb="10" eb="12">
      <t>コウギョウ</t>
    </rPh>
    <rPh sb="13" eb="15">
      <t>ケンセツ</t>
    </rPh>
    <rPh sb="15" eb="16">
      <t>ギョウ</t>
    </rPh>
    <rPh sb="16" eb="17">
      <t>ヨウ</t>
    </rPh>
    <phoneticPr fontId="1"/>
  </si>
  <si>
    <t xml:space="preserve">    └──┬─┘</t>
    <phoneticPr fontId="1"/>
  </si>
  <si>
    <t>Ｊ-04 着工建築物</t>
    <phoneticPr fontId="1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</si>
  <si>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</si>
  <si>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補修</t>
    <rPh sb="0" eb="2">
      <t>ホシュウ</t>
    </rPh>
    <phoneticPr fontId="1"/>
  </si>
  <si>
    <t>平成24年度(2012年度)</t>
    <rPh sb="0" eb="2">
      <t>ヘイセイ</t>
    </rPh>
    <rPh sb="4" eb="6">
      <t>ネンド</t>
    </rPh>
    <rPh sb="11" eb="13">
      <t>ネンド</t>
    </rPh>
    <phoneticPr fontId="5"/>
  </si>
  <si>
    <t>Ｊ-02 民間土木投資額(工事出来高)</t>
    <rPh sb="15" eb="18">
      <t>デキダカ</t>
    </rPh>
    <phoneticPr fontId="1"/>
  </si>
  <si>
    <t>Ｊ-03 公共建設投資額(工事出来高)</t>
    <rPh sb="13" eb="15">
      <t>コウジ</t>
    </rPh>
    <phoneticPr fontId="1"/>
  </si>
  <si>
    <t>民 間</t>
    <phoneticPr fontId="1"/>
  </si>
  <si>
    <t>建 築</t>
    <phoneticPr fontId="1"/>
  </si>
  <si>
    <t>建 築</t>
    <rPh sb="0" eb="1">
      <t>ケン</t>
    </rPh>
    <rPh sb="2" eb="3">
      <t>チク</t>
    </rPh>
    <phoneticPr fontId="1"/>
  </si>
  <si>
    <t>土 木</t>
    <rPh sb="0" eb="1">
      <t>ツチ</t>
    </rPh>
    <rPh sb="2" eb="3">
      <t>キ</t>
    </rPh>
    <phoneticPr fontId="1"/>
  </si>
  <si>
    <t>鉱業･建設業･製造業用</t>
    <rPh sb="3" eb="6">
      <t>ケンセツギョウ</t>
    </rPh>
    <rPh sb="7" eb="10">
      <t>セイゾウギョウ</t>
    </rPh>
    <rPh sb="10" eb="11">
      <t>ヨウ</t>
    </rPh>
    <phoneticPr fontId="1"/>
  </si>
  <si>
    <t>商業・
ｻ-ﾋﾞｽ業用</t>
    <rPh sb="9" eb="10">
      <t>ギョウ</t>
    </rPh>
    <rPh sb="10" eb="11">
      <t>ヨウ</t>
    </rPh>
    <phoneticPr fontId="5"/>
  </si>
  <si>
    <t xml:space="preserve"> ｺﾞﾙﾌ場</t>
    <rPh sb="5" eb="6">
      <t>ジョウ</t>
    </rPh>
    <phoneticPr fontId="1"/>
  </si>
  <si>
    <t xml:space="preserve"> 建設</t>
    <phoneticPr fontId="1"/>
  </si>
  <si>
    <t xml:space="preserve"> 土地</t>
    <phoneticPr fontId="1"/>
  </si>
  <si>
    <t>(再掲)</t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</si>
  <si>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</si>
  <si>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2013年 1月</t>
    <rPh sb="3" eb="4">
      <t>ネン</t>
    </rPh>
    <rPh sb="6" eb="7">
      <t>ガツ</t>
    </rPh>
    <phoneticPr fontId="1"/>
  </si>
  <si>
    <t>2013年 2月</t>
    <rPh sb="3" eb="4">
      <t>ネン</t>
    </rPh>
    <rPh sb="6" eb="7">
      <t>ガツ</t>
    </rPh>
    <phoneticPr fontId="1"/>
  </si>
  <si>
    <t>2013年 3月</t>
    <rPh sb="3" eb="4">
      <t>ネン</t>
    </rPh>
    <rPh sb="6" eb="7">
      <t>ガツ</t>
    </rPh>
    <phoneticPr fontId="1"/>
  </si>
  <si>
    <t>2013年 4月</t>
    <rPh sb="3" eb="4">
      <t>ネン</t>
    </rPh>
    <rPh sb="6" eb="7">
      <t>ガツ</t>
    </rPh>
    <phoneticPr fontId="1"/>
  </si>
  <si>
    <t>2013年 5月</t>
    <rPh sb="3" eb="4">
      <t>ネン</t>
    </rPh>
    <rPh sb="6" eb="7">
      <t>ガツ</t>
    </rPh>
    <phoneticPr fontId="1"/>
  </si>
  <si>
    <t>2013年 6月</t>
    <rPh sb="3" eb="4">
      <t>ネン</t>
    </rPh>
    <rPh sb="6" eb="7">
      <t>ガツ</t>
    </rPh>
    <phoneticPr fontId="1"/>
  </si>
  <si>
    <t>2013年 7月</t>
    <rPh sb="3" eb="4">
      <t>ネン</t>
    </rPh>
    <rPh sb="6" eb="7">
      <t>ガツ</t>
    </rPh>
    <phoneticPr fontId="1"/>
  </si>
  <si>
    <t>2013年 8月</t>
    <rPh sb="3" eb="4">
      <t>ネン</t>
    </rPh>
    <rPh sb="6" eb="7">
      <t>ガツ</t>
    </rPh>
    <phoneticPr fontId="1"/>
  </si>
  <si>
    <t>2013年 9月</t>
    <rPh sb="3" eb="4">
      <t>ネン</t>
    </rPh>
    <rPh sb="6" eb="7">
      <t>ガツ</t>
    </rPh>
    <phoneticPr fontId="1"/>
  </si>
  <si>
    <t>2013年10月</t>
    <rPh sb="3" eb="4">
      <t>ネン</t>
    </rPh>
    <rPh sb="6" eb="7">
      <t>ガツ</t>
    </rPh>
    <phoneticPr fontId="1"/>
  </si>
  <si>
    <t>2013年11月</t>
    <rPh sb="3" eb="4">
      <t>ネン</t>
    </rPh>
    <rPh sb="6" eb="7">
      <t>ガツ</t>
    </rPh>
    <phoneticPr fontId="1"/>
  </si>
  <si>
    <t>2013年12月</t>
    <rPh sb="3" eb="4">
      <t>ネン</t>
    </rPh>
    <rPh sb="6" eb="7">
      <t>ガツ</t>
    </rPh>
    <phoneticPr fontId="1"/>
  </si>
  <si>
    <t>平成25年度(2013年度)</t>
    <rPh sb="0" eb="2">
      <t>ヘイセイ</t>
    </rPh>
    <rPh sb="4" eb="6">
      <t>ネンド</t>
    </rPh>
    <rPh sb="11" eb="13">
      <t>ネンド</t>
    </rPh>
    <phoneticPr fontId="5"/>
  </si>
  <si>
    <t>2013年 4月</t>
    <rPh sb="3" eb="4">
      <t>ネン</t>
    </rPh>
    <rPh sb="6" eb="7">
      <t>ガツ</t>
    </rPh>
    <phoneticPr fontId="5"/>
  </si>
  <si>
    <t>2013年 5月</t>
    <rPh sb="3" eb="4">
      <t>ネン</t>
    </rPh>
    <rPh sb="6" eb="7">
      <t>ガツ</t>
    </rPh>
    <phoneticPr fontId="5"/>
  </si>
  <si>
    <t>2013年 6月</t>
    <rPh sb="3" eb="4">
      <t>ネン</t>
    </rPh>
    <rPh sb="6" eb="7">
      <t>ガツ</t>
    </rPh>
    <phoneticPr fontId="5"/>
  </si>
  <si>
    <t>2013年 7月</t>
    <rPh sb="3" eb="4">
      <t>ネン</t>
    </rPh>
    <rPh sb="6" eb="7">
      <t>ガツ</t>
    </rPh>
    <phoneticPr fontId="5"/>
  </si>
  <si>
    <t>2013年 8月</t>
    <rPh sb="3" eb="4">
      <t>ネン</t>
    </rPh>
    <rPh sb="6" eb="7">
      <t>ガツ</t>
    </rPh>
    <phoneticPr fontId="5"/>
  </si>
  <si>
    <t>2013年 9月</t>
    <rPh sb="3" eb="4">
      <t>ネン</t>
    </rPh>
    <rPh sb="6" eb="7">
      <t>ガツ</t>
    </rPh>
    <phoneticPr fontId="5"/>
  </si>
  <si>
    <t>2013年10月</t>
    <rPh sb="3" eb="4">
      <t>ネン</t>
    </rPh>
    <rPh sb="6" eb="7">
      <t>ガツ</t>
    </rPh>
    <phoneticPr fontId="5"/>
  </si>
  <si>
    <t>2013年11月</t>
    <rPh sb="3" eb="4">
      <t>ネン</t>
    </rPh>
    <rPh sb="6" eb="7">
      <t>ガツ</t>
    </rPh>
    <phoneticPr fontId="5"/>
  </si>
  <si>
    <t>2013年12月</t>
    <rPh sb="3" eb="4">
      <t>ネン</t>
    </rPh>
    <rPh sb="6" eb="7">
      <t>ガツ</t>
    </rPh>
    <phoneticPr fontId="5"/>
  </si>
  <si>
    <t>2014年 1月</t>
    <rPh sb="4" eb="5">
      <t>ネン</t>
    </rPh>
    <rPh sb="7" eb="8">
      <t>ガツ</t>
    </rPh>
    <phoneticPr fontId="5"/>
  </si>
  <si>
    <t>2014年 2月</t>
    <rPh sb="4" eb="5">
      <t>ネン</t>
    </rPh>
    <rPh sb="7" eb="8">
      <t>ガツ</t>
    </rPh>
    <phoneticPr fontId="5"/>
  </si>
  <si>
    <t>2014年 3月</t>
    <rPh sb="4" eb="5">
      <t>ネン</t>
    </rPh>
    <rPh sb="7" eb="8">
      <t>ガツ</t>
    </rPh>
    <phoneticPr fontId="5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</si>
  <si>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1"/>
  </si>
  <si>
    <t>公団･独法･</t>
    <phoneticPr fontId="1"/>
  </si>
  <si>
    <t>政府企業等</t>
    <phoneticPr fontId="1"/>
  </si>
  <si>
    <t>単位：億円</t>
    <phoneticPr fontId="1"/>
  </si>
  <si>
    <t>平成25年(2013年)</t>
    <rPh sb="4" eb="5">
      <t>ネン</t>
    </rPh>
    <rPh sb="10" eb="11">
      <t>ネン</t>
    </rPh>
    <phoneticPr fontId="1"/>
  </si>
  <si>
    <t>x</t>
  </si>
  <si>
    <t>注)    新  設  住  宅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</si>
</sst>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 applyProtection="1">
      <alignment horizontal="lef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 applyAlignment="1" applyProtection="1">
      <alignment horizontal="left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2" xfId="0" applyNumberFormat="1" applyFont="1" applyBorder="1" applyProtection="1">
      <alignment vertical="center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Alignment="1" applyProtection="1">
      <protection locked="0"/>
    </xf>
    <xf numFmtId="176" fontId="2" fillId="0" borderId="0" xfId="0" applyNumberFormat="1" applyFont="1" applyAlignment="1" applyProtection="1"/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>
      <alignment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 applyProtection="1">
      <alignment horizontal="center"/>
    </xf>
    <xf numFmtId="176" fontId="2" fillId="0" borderId="0" xfId="0" quotePrefix="1" applyNumberFormat="1" applyFont="1" applyAlignment="1" applyProtection="1">
      <alignment horizontal="left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/>
      <protection locked="0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4" fillId="0" borderId="0" xfId="0" applyNumberFormat="1" applyFon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4" fillId="0" borderId="0" xfId="0" applyNumberFormat="1" applyFont="1" applyProtection="1">
      <alignment vertical="center"/>
    </xf>
    <xf numFmtId="176" fontId="4" fillId="0" borderId="1" xfId="0" applyNumberFormat="1" applyFont="1" applyBorder="1" applyProtection="1">
      <alignment vertical="center"/>
    </xf>
    <xf numFmtId="176" fontId="4" fillId="0" borderId="3" xfId="0" applyNumberFormat="1" applyFont="1" applyBorder="1" applyProtection="1">
      <alignment vertical="center"/>
    </xf>
    <xf numFmtId="176" fontId="2" fillId="0" borderId="0" xfId="0" quotePrefix="1" applyNumberFormat="1" applyFont="1" applyAlignment="1" applyProtection="1">
      <alignment horizontal="right"/>
      <protection locked="0"/>
    </xf>
    <xf numFmtId="176" fontId="2" fillId="0" borderId="2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right"/>
    </xf>
    <xf numFmtId="176" fontId="2" fillId="2" borderId="5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2" xfId="0" applyNumberFormat="1" applyFont="1" applyBorder="1" applyAlignment="1" applyProtection="1">
      <alignment horizontal="right"/>
      <protection locked="0"/>
    </xf>
    <xf numFmtId="0" fontId="0" fillId="0" borderId="1" xfId="0" applyBorder="1">
      <alignment vertical="center"/>
    </xf>
    <xf numFmtId="176" fontId="6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Protection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 applyProtection="1">
      <alignment horizontal="right"/>
    </xf>
    <xf numFmtId="177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4" xfId="0" applyNumberFormat="1" applyFont="1" applyBorder="1" applyAlignment="1" applyProtection="1">
      <alignment horizontal="left"/>
    </xf>
    <xf numFmtId="177" fontId="2" fillId="0" borderId="4" xfId="0" applyNumberFormat="1" applyFont="1" applyBorder="1">
      <alignment vertical="center"/>
    </xf>
    <xf numFmtId="177" fontId="2" fillId="0" borderId="3" xfId="0" applyNumberFormat="1" applyFont="1" applyBorder="1" applyAlignment="1" applyProtection="1">
      <alignment horizontal="left"/>
    </xf>
    <xf numFmtId="177" fontId="2" fillId="0" borderId="2" xfId="0" applyNumberFormat="1" applyFont="1" applyBorder="1" applyAlignment="1" applyProtection="1">
      <alignment horizontal="center"/>
    </xf>
    <xf numFmtId="177" fontId="2" fillId="0" borderId="4" xfId="0" applyNumberFormat="1" applyFont="1" applyBorder="1" applyAlignment="1" applyProtection="1">
      <alignment horizontal="center"/>
    </xf>
    <xf numFmtId="177" fontId="2" fillId="0" borderId="5" xfId="0" applyNumberFormat="1" applyFont="1" applyBorder="1">
      <alignment vertical="center"/>
    </xf>
    <xf numFmtId="177" fontId="2" fillId="0" borderId="0" xfId="0" applyNumberFormat="1" applyFont="1" applyAlignment="1" applyProtection="1">
      <alignment horizontal="left"/>
    </xf>
    <xf numFmtId="176" fontId="4" fillId="0" borderId="2" xfId="0" applyNumberFormat="1" applyFont="1" applyBorder="1" applyProtection="1">
      <alignment vertical="center"/>
    </xf>
    <xf numFmtId="176" fontId="2" fillId="0" borderId="5" xfId="0" applyNumberFormat="1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8" xfId="0" applyNumberFormat="1" applyFont="1" applyBorder="1">
      <alignment vertical="center"/>
    </xf>
    <xf numFmtId="176" fontId="2" fillId="0" borderId="2" xfId="0" applyNumberFormat="1" applyFont="1" applyBorder="1" applyAlignment="1" applyProtection="1"/>
    <xf numFmtId="176" fontId="2" fillId="0" borderId="0" xfId="0" applyNumberFormat="1" applyFont="1" applyAlignment="1" applyProtection="1">
      <alignment horizontal="left" vertical="center"/>
      <protection locked="0"/>
    </xf>
    <xf numFmtId="176" fontId="2" fillId="0" borderId="2" xfId="0" applyNumberFormat="1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left"/>
    </xf>
    <xf numFmtId="41" fontId="2" fillId="0" borderId="2" xfId="0" applyNumberFormat="1" applyFont="1" applyBorder="1" applyProtection="1">
      <alignment vertical="center"/>
    </xf>
    <xf numFmtId="41" fontId="2" fillId="0" borderId="0" xfId="0" applyNumberFormat="1" applyFont="1" applyProtection="1">
      <alignment vertical="center"/>
    </xf>
    <xf numFmtId="41" fontId="2" fillId="0" borderId="0" xfId="0" applyNumberFormat="1" applyFont="1" applyProtection="1">
      <alignment vertical="center"/>
      <protection locked="0"/>
    </xf>
    <xf numFmtId="41" fontId="2" fillId="0" borderId="0" xfId="0" applyNumberFormat="1" applyFont="1" applyAlignment="1" applyProtection="1">
      <alignment horizontal="right"/>
      <protection locked="0"/>
    </xf>
    <xf numFmtId="41" fontId="2" fillId="0" borderId="0" xfId="0" quotePrefix="1" applyNumberFormat="1" applyFont="1" applyAlignment="1" applyProtection="1">
      <alignment horizontal="right"/>
      <protection locked="0"/>
    </xf>
    <xf numFmtId="41" fontId="2" fillId="0" borderId="0" xfId="0" applyNumberFormat="1" applyFont="1" applyBorder="1" applyProtection="1">
      <alignment vertical="center"/>
      <protection locked="0"/>
    </xf>
    <xf numFmtId="41" fontId="2" fillId="0" borderId="0" xfId="0" applyNumberFormat="1" applyFont="1" applyAlignment="1" applyProtection="1">
      <alignment horizontal="right" vertical="center"/>
      <protection locked="0"/>
    </xf>
    <xf numFmtId="41" fontId="2" fillId="0" borderId="2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 applyProtection="1">
      <alignment vertical="center"/>
      <protection locked="0"/>
    </xf>
    <xf numFmtId="41" fontId="2" fillId="0" borderId="0" xfId="0" applyNumberFormat="1" applyFont="1" applyAlignment="1" applyProtection="1">
      <protection locked="0"/>
    </xf>
    <xf numFmtId="41" fontId="2" fillId="0" borderId="0" xfId="0" applyNumberFormat="1" applyFont="1">
      <alignment vertical="center"/>
    </xf>
    <xf numFmtId="41" fontId="2" fillId="0" borderId="2" xfId="0" quotePrefix="1" applyNumberFormat="1" applyFont="1" applyBorder="1" applyAlignment="1" applyProtection="1">
      <alignment horizontal="right"/>
      <protection locked="0"/>
    </xf>
    <xf numFmtId="41" fontId="2" fillId="0" borderId="0" xfId="0" quotePrefix="1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>
      <alignment vertical="center"/>
    </xf>
    <xf numFmtId="41" fontId="2" fillId="0" borderId="2" xfId="0" applyNumberFormat="1" applyFont="1" applyBorder="1" applyAlignment="1" applyProtection="1">
      <alignment horizontal="right" vertical="center"/>
      <protection locked="0"/>
    </xf>
    <xf numFmtId="41" fontId="2" fillId="0" borderId="0" xfId="0" applyNumberFormat="1" applyFont="1" applyAlignment="1" applyProtection="1">
      <alignment horizontal="right" vertical="center"/>
    </xf>
    <xf numFmtId="176" fontId="2" fillId="0" borderId="0" xfId="0" applyNumberFormat="1" applyFont="1" applyBorder="1" applyAlignment="1"/>
    <xf numFmtId="42" fontId="2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 applyProtection="1">
      <alignment horizontal="left"/>
    </xf>
    <xf numFmtId="177" fontId="4" fillId="0" borderId="1" xfId="0" applyNumberFormat="1" applyFont="1" applyBorder="1" applyAlignment="1" applyProtection="1">
      <alignment horizontal="left"/>
    </xf>
    <xf numFmtId="176" fontId="2" fillId="2" borderId="0" xfId="0" applyNumberFormat="1" applyFont="1" applyFill="1" applyBorder="1">
      <alignment vertical="center"/>
    </xf>
    <xf numFmtId="176" fontId="4" fillId="0" borderId="0" xfId="0" applyNumberFormat="1" applyFont="1" applyBorder="1">
      <alignment vertical="center"/>
    </xf>
    <xf numFmtId="176" fontId="2" fillId="0" borderId="8" xfId="0" applyNumberFormat="1" applyFont="1" applyBorder="1" applyAlignment="1" applyProtection="1"/>
    <xf numFmtId="176" fontId="2" fillId="0" borderId="9" xfId="0" applyNumberFormat="1" applyFont="1" applyBorder="1" applyAlignment="1" applyProtection="1"/>
    <xf numFmtId="41" fontId="2" fillId="0" borderId="0" xfId="0" applyNumberFormat="1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Protection="1">
      <alignment vertical="center"/>
    </xf>
    <xf numFmtId="176" fontId="2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vertical="center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0" xfId="0" applyNumberFormat="1" applyFont="1" applyAlignment="1" applyProtection="1">
      <alignment horizontal="center" shrinkToFit="1"/>
    </xf>
    <xf numFmtId="176" fontId="2" fillId="0" borderId="6" xfId="0" applyNumberFormat="1" applyFont="1" applyBorder="1" applyAlignment="1" applyProtection="1">
      <alignment horizontal="left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left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 applyProtection="1">
      <alignment horizontal="left" shrinkToFit="1"/>
    </xf>
    <xf numFmtId="176" fontId="2" fillId="0" borderId="15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41" fontId="2" fillId="0" borderId="2" xfId="0" applyNumberFormat="1" applyFont="1" applyBorder="1" applyAlignment="1" applyProtection="1">
      <alignment horizontal="right" vertical="center"/>
    </xf>
    <xf numFmtId="41" fontId="2" fillId="0" borderId="2" xfId="0" applyNumberFormat="1" applyFont="1" applyFill="1" applyBorder="1" applyProtection="1">
      <alignment vertical="center"/>
    </xf>
    <xf numFmtId="41" fontId="2" fillId="0" borderId="0" xfId="0" applyNumberFormat="1" applyFont="1" applyFill="1" applyProtection="1">
      <alignment vertical="center"/>
    </xf>
    <xf numFmtId="41" fontId="2" fillId="0" borderId="0" xfId="0" applyNumberFormat="1" applyFont="1" applyFill="1" applyProtection="1">
      <alignment vertical="center"/>
      <protection locked="0"/>
    </xf>
    <xf numFmtId="41" fontId="2" fillId="0" borderId="0" xfId="0" quotePrefix="1" applyNumberFormat="1" applyFont="1" applyFill="1" applyAlignment="1" applyProtection="1">
      <alignment horizontal="right"/>
      <protection locked="0"/>
    </xf>
    <xf numFmtId="176" fontId="2" fillId="3" borderId="0" xfId="0" applyNumberFormat="1" applyFont="1" applyFill="1">
      <alignment vertical="center"/>
    </xf>
    <xf numFmtId="176" fontId="4" fillId="4" borderId="0" xfId="0" applyNumberFormat="1" applyFont="1" applyFill="1" applyBorder="1">
      <alignment vertical="center"/>
    </xf>
    <xf numFmtId="41" fontId="2" fillId="0" borderId="0" xfId="0" applyNumberFormat="1" applyFont="1" applyFill="1" applyAlignment="1" applyProtection="1">
      <alignment horizontal="right"/>
      <protection locked="0"/>
    </xf>
    <xf numFmtId="41" fontId="2" fillId="0" borderId="2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Protection="1">
      <alignment vertical="center"/>
    </xf>
    <xf numFmtId="176" fontId="2" fillId="0" borderId="5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Protection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quotePrefix="1" applyNumberFormat="1" applyFont="1" applyFill="1" applyAlignment="1" applyProtection="1">
      <alignment horizontal="right"/>
      <protection locked="0"/>
    </xf>
    <xf numFmtId="176" fontId="2" fillId="0" borderId="2" xfId="0" applyNumberFormat="1" applyFont="1" applyFill="1" applyBorder="1" applyProtection="1">
      <alignment vertical="center"/>
    </xf>
    <xf numFmtId="177" fontId="4" fillId="0" borderId="1" xfId="0" applyNumberFormat="1" applyFont="1" applyBorder="1" applyAlignment="1" applyProtection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6" fontId="2" fillId="0" borderId="14" xfId="0" applyNumberFormat="1" applyFont="1" applyBorder="1" applyAlignment="1" applyProtection="1">
      <alignment horizontal="center"/>
    </xf>
    <xf numFmtId="176" fontId="2" fillId="0" borderId="6" xfId="0" applyNumberFormat="1" applyFont="1" applyBorder="1" applyAlignment="1" applyProtection="1">
      <alignment horizontal="center" shrinkToFit="1"/>
    </xf>
    <xf numFmtId="176" fontId="2" fillId="0" borderId="2" xfId="0" applyNumberFormat="1" applyFont="1" applyBorder="1" applyAlignment="1" applyProtection="1">
      <alignment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 applyProtection="1">
      <alignment horizontal="left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176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Alignment="1" applyProtection="1">
      <alignment vertical="center"/>
      <protection locked="0"/>
    </xf>
    <xf numFmtId="176" fontId="9" fillId="0" borderId="0" xfId="0" applyNumberFormat="1" applyFont="1">
      <alignment vertical="center"/>
    </xf>
    <xf numFmtId="176" fontId="2" fillId="0" borderId="0" xfId="0" quotePrefix="1" applyNumberFormat="1" applyFont="1" applyAlignment="1" applyProtection="1">
      <alignment horizontal="right" shrinkToFit="1"/>
    </xf>
    <xf numFmtId="176" fontId="2" fillId="0" borderId="6" xfId="0" quotePrefix="1" applyNumberFormat="1" applyFont="1" applyBorder="1" applyAlignment="1" applyProtection="1">
      <alignment horizontal="right" shrinkToFit="1"/>
    </xf>
    <xf numFmtId="176" fontId="4" fillId="0" borderId="10" xfId="0" applyNumberFormat="1" applyFont="1" applyBorder="1" applyProtection="1">
      <alignment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 applyProtection="1">
      <alignment horizontal="center"/>
    </xf>
    <xf numFmtId="0" fontId="2" fillId="0" borderId="0" xfId="0" applyNumberFormat="1" applyFont="1">
      <alignment vertical="center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2" fillId="0" borderId="13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12" xfId="0" applyNumberFormat="1" applyFont="1" applyBorder="1" applyAlignment="1" applyProtection="1">
      <alignment horizontal="center" vertical="center"/>
    </xf>
    <xf numFmtId="176" fontId="2" fillId="0" borderId="17" xfId="0" applyNumberFormat="1" applyFont="1" applyBorder="1" applyAlignment="1" applyProtection="1">
      <alignment horizontal="center" vertical="center"/>
    </xf>
    <xf numFmtId="176" fontId="2" fillId="0" borderId="18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 vertical="center"/>
    </xf>
    <xf numFmtId="176" fontId="8" fillId="0" borderId="13" xfId="0" applyNumberFormat="1" applyFont="1" applyBorder="1" applyAlignment="1" applyProtection="1">
      <alignment horizontal="center" vertical="center" wrapText="1"/>
    </xf>
    <xf numFmtId="176" fontId="8" fillId="0" borderId="15" xfId="0" applyNumberFormat="1" applyFont="1" applyBorder="1" applyAlignment="1" applyProtection="1">
      <alignment horizontal="center" vertical="center" wrapText="1"/>
    </xf>
    <xf numFmtId="176" fontId="2" fillId="0" borderId="13" xfId="0" applyNumberFormat="1" applyFont="1" applyBorder="1" applyAlignment="1" applyProtection="1">
      <alignment horizontal="center" vertical="center" wrapText="1" shrinkToFit="1"/>
    </xf>
    <xf numFmtId="176" fontId="2" fillId="0" borderId="15" xfId="0" applyNumberFormat="1" applyFont="1" applyBorder="1" applyAlignment="1" applyProtection="1">
      <alignment horizontal="center" vertical="center" shrinkToFit="1"/>
    </xf>
    <xf numFmtId="176" fontId="2" fillId="0" borderId="7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9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 shrinkToFit="1"/>
    </xf>
    <xf numFmtId="176" fontId="2" fillId="0" borderId="9" xfId="0" applyNumberFormat="1" applyFont="1" applyBorder="1" applyAlignment="1" applyProtection="1">
      <alignment horizontal="center" shrinkToFit="1"/>
    </xf>
    <xf numFmtId="176" fontId="2" fillId="0" borderId="8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7" fontId="2" fillId="0" borderId="20" xfId="0" applyNumberFormat="1" applyFont="1" applyFill="1" applyBorder="1" applyAlignment="1" applyProtection="1">
      <alignment horizontal="left"/>
    </xf>
    <xf numFmtId="177" fontId="2" fillId="0" borderId="20" xfId="0" applyNumberFormat="1" applyFont="1" applyFill="1" applyBorder="1" applyAlignment="1"/>
    <xf numFmtId="176" fontId="2" fillId="0" borderId="17" xfId="0" applyNumberFormat="1" applyFont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176" fontId="4" fillId="0" borderId="6" xfId="0" applyNumberFormat="1" applyFont="1" applyFill="1" applyBorder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 shrinkToFit="1"/>
    </xf>
    <xf numFmtId="176" fontId="4" fillId="0" borderId="6" xfId="0" applyNumberFormat="1" applyFont="1" applyFill="1" applyBorder="1" applyAlignment="1" applyProtection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561975</xdr:colOff>
      <xdr:row>12</xdr:row>
      <xdr:rowOff>0</xdr:rowOff>
    </xdr:from>
    <xdr:to>
      <xdr:col>12</xdr:col>
      <xdr:colOff>561975</xdr:colOff>
      <xdr:row>12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1553825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12</xdr:row>
      <xdr:rowOff>0</xdr:rowOff>
    </xdr:from>
    <xdr:to>
      <xdr:col>13</xdr:col>
      <xdr:colOff>542925</xdr:colOff>
      <xdr:row>12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23444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0</xdr:colOff>
      <xdr:row>12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55067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295275</xdr:colOff>
      <xdr:row>12</xdr:row>
      <xdr:rowOff>0</xdr:rowOff>
    </xdr:from>
    <xdr:to>
      <xdr:col>13</xdr:col>
      <xdr:colOff>295275</xdr:colOff>
      <xdr:row>12</xdr:row>
      <xdr:rowOff>0</xdr:rowOff>
    </xdr:to>
    <xdr:sp macro="" textlink="">
      <xdr:nvSpPr>
        <xdr:cNvPr id="3076" name="Line 4"/>
        <xdr:cNvSpPr>
          <a:spLocks noChangeShapeType="1"/>
        </xdr:cNvSpPr>
      </xdr:nvSpPr>
      <xdr:spPr bwMode="auto">
        <a:xfrm>
          <a:off x="120967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561975</xdr:colOff>
      <xdr:row>12</xdr:row>
      <xdr:rowOff>0</xdr:rowOff>
    </xdr:from>
    <xdr:to>
      <xdr:col>12</xdr:col>
      <xdr:colOff>561975</xdr:colOff>
      <xdr:row>12</xdr:row>
      <xdr:rowOff>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11553825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542925</xdr:colOff>
      <xdr:row>12</xdr:row>
      <xdr:rowOff>0</xdr:rowOff>
    </xdr:from>
    <xdr:to>
      <xdr:col>13</xdr:col>
      <xdr:colOff>542925</xdr:colOff>
      <xdr:row>12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234440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295275</xdr:colOff>
      <xdr:row>12</xdr:row>
      <xdr:rowOff>0</xdr:rowOff>
    </xdr:from>
    <xdr:to>
      <xdr:col>13</xdr:col>
      <xdr:colOff>295275</xdr:colOff>
      <xdr:row>12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120967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814983</xdr:colOff>
      <xdr:row>42</xdr:row>
      <xdr:rowOff>47625</xdr:rowOff>
    </xdr:from>
    <xdr:ext cx="201017" cy="65"/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4759583" y="911542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S84"/>
  <sheetViews>
    <sheetView tabSelected="1" view="pageBreakPreview" zoomScale="75" zoomScaleNormal="75" workbookViewId="0">
      <selection activeCell="B80" sqref="B80"/>
    </sheetView>
  </sheetViews>
  <sheetFormatPr defaultColWidth="10.875" defaultRowHeight="17.25" x14ac:dyDescent="0.15"/>
  <cols>
    <col min="1" max="1" width="13.375" style="2" customWidth="1"/>
    <col min="2" max="2" width="25.125" style="97" customWidth="1"/>
    <col min="3" max="11" width="13.25" style="2" customWidth="1"/>
    <col min="12" max="16384" width="10.875" style="2"/>
  </cols>
  <sheetData>
    <row r="1" spans="1:19" x14ac:dyDescent="0.2">
      <c r="A1" s="1"/>
    </row>
    <row r="6" spans="1:19" ht="28.5" x14ac:dyDescent="0.3">
      <c r="B6" s="176" t="s">
        <v>283</v>
      </c>
      <c r="C6" s="176"/>
      <c r="D6" s="176"/>
      <c r="E6" s="176"/>
      <c r="F6" s="176"/>
      <c r="G6" s="176"/>
      <c r="H6" s="176"/>
      <c r="I6" s="176"/>
      <c r="J6" s="176"/>
      <c r="K6" s="176"/>
    </row>
    <row r="7" spans="1:19" x14ac:dyDescent="0.15">
      <c r="K7" s="9"/>
    </row>
    <row r="8" spans="1:19" x14ac:dyDescent="0.2">
      <c r="B8" s="177" t="s">
        <v>288</v>
      </c>
      <c r="C8" s="177"/>
      <c r="D8" s="177"/>
      <c r="E8" s="177"/>
      <c r="F8" s="177"/>
      <c r="G8" s="177"/>
      <c r="H8" s="177"/>
      <c r="I8" s="177"/>
      <c r="J8" s="177"/>
      <c r="K8" s="177"/>
    </row>
    <row r="9" spans="1:19" x14ac:dyDescent="0.2">
      <c r="C9" s="96" t="s">
        <v>284</v>
      </c>
      <c r="D9" s="3"/>
      <c r="K9" s="9"/>
    </row>
    <row r="10" spans="1:19" x14ac:dyDescent="0.2">
      <c r="C10" s="96" t="s">
        <v>285</v>
      </c>
      <c r="D10" s="3"/>
      <c r="K10" s="9"/>
    </row>
    <row r="11" spans="1:19" x14ac:dyDescent="0.2">
      <c r="C11" s="96" t="s">
        <v>286</v>
      </c>
      <c r="D11" s="3"/>
      <c r="K11" s="9"/>
    </row>
    <row r="12" spans="1:19" x14ac:dyDescent="0.2">
      <c r="C12" s="96" t="s">
        <v>287</v>
      </c>
      <c r="D12" s="3"/>
      <c r="K12" s="9"/>
    </row>
    <row r="13" spans="1:19" ht="18" thickBot="1" x14ac:dyDescent="0.25">
      <c r="B13" s="98"/>
      <c r="C13" s="4"/>
      <c r="D13" s="94"/>
      <c r="E13" s="95"/>
      <c r="F13" s="95"/>
      <c r="G13" s="95"/>
      <c r="H13" s="95"/>
      <c r="I13" s="4"/>
      <c r="J13" s="44" t="s">
        <v>9</v>
      </c>
      <c r="K13" s="9"/>
    </row>
    <row r="14" spans="1:19" x14ac:dyDescent="0.2">
      <c r="C14" s="6"/>
      <c r="D14" s="7"/>
      <c r="E14" s="8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9"/>
    </row>
    <row r="15" spans="1:19" x14ac:dyDescent="0.2">
      <c r="C15" s="10" t="s">
        <v>144</v>
      </c>
      <c r="D15" s="6"/>
      <c r="E15" s="8"/>
      <c r="F15" s="8"/>
      <c r="G15" s="8"/>
      <c r="H15" s="7"/>
      <c r="I15" s="8"/>
      <c r="J15" s="8"/>
      <c r="K15" s="9"/>
      <c r="L15" s="9"/>
      <c r="N15" s="9"/>
      <c r="O15" s="9"/>
      <c r="P15" s="9"/>
      <c r="Q15" s="9"/>
      <c r="R15" s="9">
        <v>71</v>
      </c>
      <c r="S15" s="9"/>
    </row>
    <row r="16" spans="1:19" x14ac:dyDescent="0.2">
      <c r="C16" s="23" t="s">
        <v>145</v>
      </c>
      <c r="D16" s="23" t="s">
        <v>336</v>
      </c>
      <c r="E16" s="6"/>
      <c r="F16" s="8"/>
      <c r="G16" s="8"/>
      <c r="H16" s="7"/>
      <c r="I16" s="8"/>
      <c r="J16" s="173" t="s">
        <v>0</v>
      </c>
      <c r="K16" s="84"/>
      <c r="L16" s="9"/>
      <c r="N16" s="9"/>
      <c r="O16" s="9"/>
      <c r="Q16" s="9"/>
      <c r="R16" s="9"/>
      <c r="S16" s="9"/>
    </row>
    <row r="17" spans="2:19" x14ac:dyDescent="0.2">
      <c r="C17" s="23"/>
      <c r="D17" s="147"/>
      <c r="E17" s="147" t="s">
        <v>337</v>
      </c>
      <c r="F17" s="178" t="s">
        <v>1</v>
      </c>
      <c r="G17" s="179" t="s">
        <v>340</v>
      </c>
      <c r="H17" s="181" t="s">
        <v>341</v>
      </c>
      <c r="I17" s="171" t="s">
        <v>2</v>
      </c>
      <c r="J17" s="174"/>
      <c r="K17" s="84"/>
      <c r="L17" s="9"/>
      <c r="N17" s="9"/>
      <c r="O17" s="9"/>
      <c r="Q17" s="9"/>
      <c r="R17" s="9"/>
      <c r="S17" s="9"/>
    </row>
    <row r="18" spans="2:19" ht="16.5" customHeight="1" x14ac:dyDescent="0.2">
      <c r="B18" s="99"/>
      <c r="C18" s="11"/>
      <c r="D18" s="11"/>
      <c r="E18" s="13"/>
      <c r="F18" s="175"/>
      <c r="G18" s="180"/>
      <c r="H18" s="182"/>
      <c r="I18" s="172"/>
      <c r="J18" s="175"/>
      <c r="K18" s="84"/>
      <c r="L18" s="9"/>
      <c r="M18" s="9"/>
      <c r="N18" s="9"/>
      <c r="O18" s="9"/>
      <c r="P18" s="9"/>
      <c r="Q18" s="9"/>
      <c r="R18" s="9"/>
      <c r="S18" s="9"/>
    </row>
    <row r="19" spans="2:19" x14ac:dyDescent="0.15">
      <c r="C19" s="6"/>
      <c r="F19" s="14"/>
      <c r="K19" s="9"/>
    </row>
    <row r="20" spans="2:19" x14ac:dyDescent="0.2">
      <c r="B20" s="100" t="s">
        <v>3</v>
      </c>
      <c r="C20" s="15">
        <v>3770.95</v>
      </c>
      <c r="D20" s="16">
        <v>1961.62</v>
      </c>
      <c r="E20" s="16">
        <v>1648.29</v>
      </c>
      <c r="F20" s="16">
        <v>1178.5999999999999</v>
      </c>
      <c r="G20" s="16">
        <v>82.29</v>
      </c>
      <c r="H20" s="16">
        <v>228.1</v>
      </c>
      <c r="I20" s="16">
        <v>159.30000000000001</v>
      </c>
      <c r="J20" s="18">
        <v>313.83</v>
      </c>
    </row>
    <row r="21" spans="2:19" x14ac:dyDescent="0.2">
      <c r="B21" s="100" t="s">
        <v>4</v>
      </c>
      <c r="C21" s="15">
        <v>3879.51</v>
      </c>
      <c r="D21" s="16">
        <v>2073.73</v>
      </c>
      <c r="E21" s="16">
        <v>1795.44</v>
      </c>
      <c r="F21" s="16">
        <v>1201.04</v>
      </c>
      <c r="G21" s="16">
        <v>55.51</v>
      </c>
      <c r="H21" s="16">
        <v>417.8</v>
      </c>
      <c r="I21" s="16">
        <v>121.09</v>
      </c>
      <c r="J21" s="18">
        <v>278.29000000000002</v>
      </c>
    </row>
    <row r="22" spans="2:19" x14ac:dyDescent="0.2">
      <c r="B22" s="100" t="s">
        <v>5</v>
      </c>
      <c r="C22" s="15">
        <v>3685.7</v>
      </c>
      <c r="D22" s="16">
        <v>1920.4</v>
      </c>
      <c r="E22" s="16">
        <v>1544.8</v>
      </c>
      <c r="F22" s="16">
        <v>1153.2</v>
      </c>
      <c r="G22" s="16">
        <v>57.8</v>
      </c>
      <c r="H22" s="16">
        <v>226.9</v>
      </c>
      <c r="I22" s="16">
        <v>106.7</v>
      </c>
      <c r="J22" s="18">
        <v>375.6</v>
      </c>
    </row>
    <row r="23" spans="2:19" x14ac:dyDescent="0.2">
      <c r="B23" s="100"/>
      <c r="C23" s="15"/>
      <c r="D23" s="16"/>
      <c r="E23" s="16"/>
      <c r="F23" s="16"/>
      <c r="G23" s="16"/>
      <c r="H23" s="16"/>
      <c r="I23" s="16"/>
      <c r="J23" s="18"/>
    </row>
    <row r="24" spans="2:19" x14ac:dyDescent="0.2">
      <c r="B24" s="100" t="s">
        <v>119</v>
      </c>
      <c r="C24" s="15">
        <v>3822.51</v>
      </c>
      <c r="D24" s="16">
        <v>2260.52</v>
      </c>
      <c r="E24" s="16">
        <v>1664.3</v>
      </c>
      <c r="F24" s="16">
        <v>1183.8399999999999</v>
      </c>
      <c r="G24" s="16">
        <v>60.11</v>
      </c>
      <c r="H24" s="16">
        <v>373.12</v>
      </c>
      <c r="I24" s="16">
        <v>47.22</v>
      </c>
      <c r="J24" s="18">
        <v>596.22</v>
      </c>
    </row>
    <row r="25" spans="2:19" x14ac:dyDescent="0.2">
      <c r="B25" s="100" t="s">
        <v>205</v>
      </c>
      <c r="C25" s="15">
        <v>3972</v>
      </c>
      <c r="D25" s="16">
        <v>2251</v>
      </c>
      <c r="E25" s="16">
        <v>1587</v>
      </c>
      <c r="F25" s="16">
        <v>1118</v>
      </c>
      <c r="G25" s="16">
        <v>145</v>
      </c>
      <c r="H25" s="16">
        <v>273</v>
      </c>
      <c r="I25" s="16">
        <v>51</v>
      </c>
      <c r="J25" s="18">
        <v>664</v>
      </c>
    </row>
    <row r="26" spans="2:19" x14ac:dyDescent="0.2">
      <c r="B26" s="100" t="s">
        <v>213</v>
      </c>
      <c r="C26" s="15">
        <v>3545</v>
      </c>
      <c r="D26" s="16">
        <v>2093</v>
      </c>
      <c r="E26" s="16">
        <v>1521</v>
      </c>
      <c r="F26" s="14">
        <v>1076</v>
      </c>
      <c r="G26" s="16">
        <v>92</v>
      </c>
      <c r="H26" s="16">
        <v>292</v>
      </c>
      <c r="I26" s="16">
        <v>61</v>
      </c>
      <c r="J26" s="17">
        <v>573</v>
      </c>
    </row>
    <row r="27" spans="2:19" x14ac:dyDescent="0.2">
      <c r="B27" s="100" t="s">
        <v>216</v>
      </c>
      <c r="C27" s="15">
        <v>3670.12</v>
      </c>
      <c r="D27" s="16">
        <v>1878.03</v>
      </c>
      <c r="E27" s="16">
        <v>1367.7</v>
      </c>
      <c r="F27" s="14">
        <v>931.94</v>
      </c>
      <c r="G27" s="16">
        <v>78.849999999999994</v>
      </c>
      <c r="H27" s="16">
        <v>316.14</v>
      </c>
      <c r="I27" s="16">
        <v>40.770000000000003</v>
      </c>
      <c r="J27" s="2">
        <v>510.33</v>
      </c>
    </row>
    <row r="28" spans="2:19" x14ac:dyDescent="0.2">
      <c r="B28" s="100" t="s">
        <v>219</v>
      </c>
      <c r="C28" s="15">
        <v>3742</v>
      </c>
      <c r="D28" s="16">
        <v>2057</v>
      </c>
      <c r="E28" s="16">
        <v>1500</v>
      </c>
      <c r="F28" s="14">
        <v>913</v>
      </c>
      <c r="G28" s="16">
        <v>202</v>
      </c>
      <c r="H28" s="16">
        <v>314</v>
      </c>
      <c r="I28" s="16">
        <v>71</v>
      </c>
      <c r="J28" s="2">
        <v>557</v>
      </c>
    </row>
    <row r="29" spans="2:19" x14ac:dyDescent="0.2">
      <c r="B29" s="100"/>
      <c r="C29" s="15"/>
      <c r="D29" s="16"/>
      <c r="E29" s="16"/>
      <c r="F29" s="14"/>
      <c r="G29" s="16"/>
      <c r="H29" s="16"/>
      <c r="I29" s="16"/>
    </row>
    <row r="30" spans="2:19" x14ac:dyDescent="0.2">
      <c r="B30" s="117" t="s">
        <v>243</v>
      </c>
      <c r="C30" s="2">
        <v>3479</v>
      </c>
      <c r="D30" s="2">
        <v>1613</v>
      </c>
      <c r="E30" s="2">
        <v>1340</v>
      </c>
      <c r="F30" s="2">
        <v>876</v>
      </c>
      <c r="G30" s="2">
        <v>70</v>
      </c>
      <c r="H30" s="2">
        <v>309</v>
      </c>
      <c r="I30" s="2">
        <v>86</v>
      </c>
      <c r="J30" s="2">
        <v>273</v>
      </c>
    </row>
    <row r="31" spans="2:19" x14ac:dyDescent="0.2">
      <c r="B31" s="117" t="s">
        <v>333</v>
      </c>
      <c r="C31" s="2">
        <v>4474.96</v>
      </c>
      <c r="D31" s="2">
        <v>1782.83</v>
      </c>
      <c r="E31" s="2">
        <v>1414.3</v>
      </c>
      <c r="F31" s="2">
        <v>920.65</v>
      </c>
      <c r="G31" s="2">
        <v>92.51</v>
      </c>
      <c r="H31" s="2">
        <v>323.52</v>
      </c>
      <c r="I31" s="2">
        <v>77.61</v>
      </c>
      <c r="J31" s="2">
        <v>368.54</v>
      </c>
    </row>
    <row r="32" spans="2:19" x14ac:dyDescent="0.2">
      <c r="B32" s="117" t="s">
        <v>359</v>
      </c>
      <c r="C32" s="2">
        <v>5900.08</v>
      </c>
      <c r="D32" s="2">
        <v>2075.16</v>
      </c>
      <c r="E32" s="2">
        <v>1795.65</v>
      </c>
      <c r="F32" s="2">
        <v>1018.99</v>
      </c>
      <c r="G32" s="2">
        <v>54.91</v>
      </c>
      <c r="H32" s="2">
        <v>637.97</v>
      </c>
      <c r="I32" s="2">
        <v>83.77</v>
      </c>
      <c r="J32" s="2">
        <v>279.51</v>
      </c>
    </row>
    <row r="33" spans="2:15" x14ac:dyDescent="0.2">
      <c r="B33" s="117"/>
      <c r="C33" s="6"/>
    </row>
    <row r="34" spans="2:15" x14ac:dyDescent="0.2">
      <c r="B34" s="163" t="s">
        <v>360</v>
      </c>
      <c r="C34" s="15">
        <v>379.49</v>
      </c>
      <c r="D34" s="16">
        <v>171.9</v>
      </c>
      <c r="E34" s="16">
        <v>149.47999999999999</v>
      </c>
      <c r="F34" s="16">
        <v>79.22</v>
      </c>
      <c r="G34" s="16">
        <v>5.31</v>
      </c>
      <c r="H34" s="16">
        <v>57.09</v>
      </c>
      <c r="I34" s="16">
        <v>7.87</v>
      </c>
      <c r="J34" s="18">
        <v>22.41</v>
      </c>
    </row>
    <row r="35" spans="2:15" x14ac:dyDescent="0.2">
      <c r="B35" s="163" t="s">
        <v>361</v>
      </c>
      <c r="C35" s="15">
        <v>409.6</v>
      </c>
      <c r="D35" s="16">
        <v>209.99</v>
      </c>
      <c r="E35" s="16">
        <v>186.94</v>
      </c>
      <c r="F35" s="16">
        <v>76.41</v>
      </c>
      <c r="G35" s="16">
        <v>4.68</v>
      </c>
      <c r="H35" s="16">
        <v>97.88</v>
      </c>
      <c r="I35" s="16">
        <v>7.97</v>
      </c>
      <c r="J35" s="18">
        <v>23.05</v>
      </c>
    </row>
    <row r="36" spans="2:15" x14ac:dyDescent="0.2">
      <c r="B36" s="163" t="s">
        <v>362</v>
      </c>
      <c r="C36" s="15">
        <v>418.2</v>
      </c>
      <c r="D36" s="16">
        <v>196.06</v>
      </c>
      <c r="E36" s="16">
        <v>174.5</v>
      </c>
      <c r="F36" s="16">
        <v>76.069999999999993</v>
      </c>
      <c r="G36" s="16">
        <v>4.13</v>
      </c>
      <c r="H36" s="16">
        <v>86.15</v>
      </c>
      <c r="I36" s="16">
        <v>8.16</v>
      </c>
      <c r="J36" s="18">
        <v>21.56</v>
      </c>
    </row>
    <row r="37" spans="2:15" x14ac:dyDescent="0.2">
      <c r="B37" s="163" t="s">
        <v>363</v>
      </c>
      <c r="C37" s="15">
        <v>422.48</v>
      </c>
      <c r="D37" s="16">
        <v>183.11</v>
      </c>
      <c r="E37" s="16">
        <v>162.68</v>
      </c>
      <c r="F37" s="16">
        <v>78.41</v>
      </c>
      <c r="G37" s="16">
        <v>4.68</v>
      </c>
      <c r="H37" s="16">
        <v>71.28</v>
      </c>
      <c r="I37" s="16">
        <v>8.32</v>
      </c>
      <c r="J37" s="18">
        <v>20.43</v>
      </c>
    </row>
    <row r="38" spans="2:15" x14ac:dyDescent="0.2">
      <c r="B38" s="163" t="s">
        <v>364</v>
      </c>
      <c r="C38" s="15">
        <v>433.99</v>
      </c>
      <c r="D38" s="16">
        <v>162.19</v>
      </c>
      <c r="E38" s="16">
        <v>142.63</v>
      </c>
      <c r="F38" s="16">
        <v>81.66</v>
      </c>
      <c r="G38" s="16">
        <v>4.37</v>
      </c>
      <c r="H38" s="16">
        <v>48.7</v>
      </c>
      <c r="I38" s="16">
        <v>7.9</v>
      </c>
      <c r="J38" s="18">
        <v>19.55</v>
      </c>
    </row>
    <row r="39" spans="2:15" x14ac:dyDescent="0.2">
      <c r="B39" s="163" t="s">
        <v>365</v>
      </c>
      <c r="C39" s="15">
        <v>482.74</v>
      </c>
      <c r="D39" s="16">
        <v>153.30000000000001</v>
      </c>
      <c r="E39" s="16">
        <v>129.82</v>
      </c>
      <c r="F39" s="16">
        <v>81.06</v>
      </c>
      <c r="G39" s="16">
        <v>3.07</v>
      </c>
      <c r="H39" s="16">
        <v>38.19</v>
      </c>
      <c r="I39" s="16">
        <v>7.49</v>
      </c>
      <c r="J39" s="18">
        <v>23.48</v>
      </c>
    </row>
    <row r="40" spans="2:15" x14ac:dyDescent="0.2">
      <c r="B40" s="163"/>
      <c r="C40" s="15"/>
    </row>
    <row r="41" spans="2:15" x14ac:dyDescent="0.2">
      <c r="B41" s="163" t="s">
        <v>366</v>
      </c>
      <c r="C41" s="15">
        <v>526.42999999999995</v>
      </c>
      <c r="D41" s="16">
        <v>157.12</v>
      </c>
      <c r="E41" s="16">
        <v>133.25</v>
      </c>
      <c r="F41" s="14">
        <v>85.02</v>
      </c>
      <c r="G41" s="16">
        <v>2.94</v>
      </c>
      <c r="H41" s="16">
        <v>40.619999999999997</v>
      </c>
      <c r="I41" s="16">
        <v>4.66</v>
      </c>
      <c r="J41" s="17">
        <v>23.87</v>
      </c>
    </row>
    <row r="42" spans="2:15" x14ac:dyDescent="0.2">
      <c r="B42" s="163" t="s">
        <v>367</v>
      </c>
      <c r="C42" s="15">
        <v>567.53</v>
      </c>
      <c r="D42" s="16">
        <v>165.92</v>
      </c>
      <c r="E42" s="16">
        <v>143.11000000000001</v>
      </c>
      <c r="F42" s="14">
        <v>91.35</v>
      </c>
      <c r="G42" s="16">
        <v>3.91</v>
      </c>
      <c r="H42" s="16">
        <v>43.01</v>
      </c>
      <c r="I42" s="16">
        <v>4.84</v>
      </c>
      <c r="J42" s="2">
        <v>22.8</v>
      </c>
    </row>
    <row r="43" spans="2:15" x14ac:dyDescent="0.2">
      <c r="B43" s="163" t="s">
        <v>368</v>
      </c>
      <c r="C43" s="15">
        <v>585.41</v>
      </c>
      <c r="D43" s="16">
        <v>175.63</v>
      </c>
      <c r="E43" s="16">
        <v>146.77000000000001</v>
      </c>
      <c r="F43" s="14">
        <v>95.4</v>
      </c>
      <c r="G43" s="16">
        <v>5.12</v>
      </c>
      <c r="H43" s="16">
        <v>41.21</v>
      </c>
      <c r="I43" s="16">
        <v>5.04</v>
      </c>
      <c r="J43" s="2">
        <v>28.86</v>
      </c>
    </row>
    <row r="44" spans="2:15" x14ac:dyDescent="0.2">
      <c r="B44" s="163" t="s">
        <v>369</v>
      </c>
      <c r="C44" s="2">
        <v>573.03</v>
      </c>
      <c r="D44" s="16">
        <v>165.68</v>
      </c>
      <c r="E44" s="16">
        <v>148.28</v>
      </c>
      <c r="F44" s="14">
        <v>98.34</v>
      </c>
      <c r="G44" s="16">
        <v>5.88</v>
      </c>
      <c r="H44" s="16">
        <v>37.29</v>
      </c>
      <c r="I44" s="16">
        <v>6.77</v>
      </c>
      <c r="J44" s="2">
        <v>17.39</v>
      </c>
    </row>
    <row r="45" spans="2:15" x14ac:dyDescent="0.2">
      <c r="B45" s="163" t="s">
        <v>370</v>
      </c>
      <c r="C45" s="2">
        <v>560.98</v>
      </c>
      <c r="D45" s="2">
        <v>164.84</v>
      </c>
      <c r="E45" s="2">
        <v>144.63999999999999</v>
      </c>
      <c r="F45" s="2">
        <v>94.26</v>
      </c>
      <c r="G45" s="2">
        <v>6.22</v>
      </c>
      <c r="H45" s="2">
        <v>36.81</v>
      </c>
      <c r="I45" s="2">
        <v>7.35</v>
      </c>
      <c r="J45" s="2">
        <v>20.190000000000001</v>
      </c>
    </row>
    <row r="46" spans="2:15" x14ac:dyDescent="0.2">
      <c r="B46" s="163" t="s">
        <v>371</v>
      </c>
      <c r="C46" s="15">
        <v>540.19000000000005</v>
      </c>
      <c r="D46" s="2">
        <v>169.42</v>
      </c>
      <c r="E46" s="2">
        <v>133.52000000000001</v>
      </c>
      <c r="F46" s="2">
        <v>81.78</v>
      </c>
      <c r="G46" s="2">
        <v>4.59</v>
      </c>
      <c r="H46" s="2">
        <v>39.76</v>
      </c>
      <c r="I46" s="2">
        <v>7.4</v>
      </c>
      <c r="J46" s="2">
        <v>35.9</v>
      </c>
      <c r="K46" s="14"/>
    </row>
    <row r="47" spans="2:15" ht="18" thickBot="1" x14ac:dyDescent="0.2">
      <c r="B47" s="98"/>
      <c r="C47" s="19"/>
      <c r="D47" s="4"/>
      <c r="E47" s="4"/>
      <c r="F47" s="4"/>
      <c r="G47" s="4"/>
      <c r="H47" s="4"/>
      <c r="I47" s="4"/>
      <c r="J47" s="4"/>
      <c r="K47" s="4"/>
    </row>
    <row r="48" spans="2:15" x14ac:dyDescent="0.2">
      <c r="C48" s="11"/>
      <c r="D48" s="7" t="s">
        <v>244</v>
      </c>
      <c r="E48" s="8"/>
      <c r="F48" s="8"/>
      <c r="G48" s="8"/>
      <c r="H48" s="8"/>
      <c r="I48" s="8"/>
      <c r="J48" s="6"/>
      <c r="K48" s="6"/>
      <c r="L48" s="9"/>
      <c r="M48" s="9"/>
      <c r="N48" s="9"/>
      <c r="O48" s="9"/>
    </row>
    <row r="49" spans="2:16" x14ac:dyDescent="0.2">
      <c r="C49" s="6"/>
      <c r="D49" s="8"/>
      <c r="E49" s="8"/>
      <c r="F49" s="7"/>
      <c r="G49" s="8"/>
      <c r="H49" s="8"/>
      <c r="I49" s="8"/>
      <c r="J49" s="23" t="s">
        <v>345</v>
      </c>
      <c r="K49" s="23" t="s">
        <v>345</v>
      </c>
      <c r="L49" s="9"/>
      <c r="N49" s="9"/>
      <c r="O49" s="9"/>
    </row>
    <row r="50" spans="2:16" x14ac:dyDescent="0.2">
      <c r="C50" s="151"/>
      <c r="D50" s="9"/>
      <c r="E50" s="8"/>
      <c r="F50" s="155"/>
      <c r="G50" s="9"/>
      <c r="H50" s="8"/>
      <c r="I50" s="8"/>
      <c r="J50" s="10"/>
      <c r="K50" s="10"/>
      <c r="L50" s="9"/>
      <c r="N50" s="9"/>
      <c r="O50" s="9"/>
    </row>
    <row r="51" spans="2:16" x14ac:dyDescent="0.2">
      <c r="C51" s="23" t="s">
        <v>146</v>
      </c>
      <c r="D51" s="153" t="s">
        <v>338</v>
      </c>
      <c r="E51" s="169" t="s">
        <v>149</v>
      </c>
      <c r="F51" s="171" t="s">
        <v>150</v>
      </c>
      <c r="G51" s="153" t="s">
        <v>339</v>
      </c>
      <c r="H51" s="171" t="s">
        <v>151</v>
      </c>
      <c r="I51" s="171" t="s">
        <v>8</v>
      </c>
      <c r="J51" s="23" t="s">
        <v>147</v>
      </c>
      <c r="K51" s="23" t="s">
        <v>148</v>
      </c>
      <c r="L51" s="9"/>
      <c r="N51" s="9"/>
      <c r="O51" s="9"/>
    </row>
    <row r="52" spans="2:16" x14ac:dyDescent="0.2">
      <c r="B52" s="99"/>
      <c r="C52" s="11"/>
      <c r="D52" s="152"/>
      <c r="E52" s="170"/>
      <c r="F52" s="172"/>
      <c r="G52" s="152"/>
      <c r="H52" s="172"/>
      <c r="I52" s="172"/>
      <c r="J52" s="11"/>
      <c r="K52" s="11"/>
      <c r="L52" s="9"/>
      <c r="M52" s="9"/>
      <c r="N52" s="9"/>
      <c r="O52" s="9"/>
      <c r="P52" s="9"/>
    </row>
    <row r="53" spans="2:16" x14ac:dyDescent="0.15">
      <c r="C53" s="6"/>
    </row>
    <row r="54" spans="2:16" x14ac:dyDescent="0.2">
      <c r="B54" s="100" t="s">
        <v>3</v>
      </c>
      <c r="C54" s="15">
        <v>1808.83</v>
      </c>
      <c r="D54" s="16">
        <v>267.73</v>
      </c>
      <c r="E54" s="14">
        <v>35.700000000000003</v>
      </c>
      <c r="F54" s="14">
        <v>232.03</v>
      </c>
      <c r="G54" s="16">
        <v>1541.1</v>
      </c>
      <c r="H54" s="14">
        <v>1220.69</v>
      </c>
      <c r="I54" s="14">
        <v>320.41000000000003</v>
      </c>
      <c r="J54" s="14">
        <v>1916.04</v>
      </c>
      <c r="K54" s="14">
        <v>1854.92</v>
      </c>
    </row>
    <row r="55" spans="2:16" x14ac:dyDescent="0.2">
      <c r="B55" s="100" t="s">
        <v>4</v>
      </c>
      <c r="C55" s="15">
        <v>1805.78</v>
      </c>
      <c r="D55" s="16">
        <v>170.6</v>
      </c>
      <c r="E55" s="14">
        <v>46.71</v>
      </c>
      <c r="F55" s="14">
        <v>123.89</v>
      </c>
      <c r="G55" s="16">
        <v>1635.18</v>
      </c>
      <c r="H55" s="14">
        <v>1396.37</v>
      </c>
      <c r="I55" s="14">
        <v>238.81</v>
      </c>
      <c r="J55" s="14">
        <v>1966.04</v>
      </c>
      <c r="K55" s="14">
        <v>1913.47</v>
      </c>
    </row>
    <row r="56" spans="2:16" x14ac:dyDescent="0.2">
      <c r="B56" s="117" t="s">
        <v>5</v>
      </c>
      <c r="C56" s="9">
        <v>1765.2</v>
      </c>
      <c r="D56" s="2">
        <v>185.8</v>
      </c>
      <c r="E56" s="2">
        <v>42</v>
      </c>
      <c r="F56" s="2">
        <v>143.80000000000001</v>
      </c>
      <c r="G56" s="2">
        <v>1579.4</v>
      </c>
      <c r="H56" s="2">
        <v>1311</v>
      </c>
      <c r="I56" s="16">
        <v>268.60000000000002</v>
      </c>
      <c r="J56" s="2">
        <v>1730.6</v>
      </c>
      <c r="K56" s="2">
        <v>1955</v>
      </c>
    </row>
    <row r="57" spans="2:16" x14ac:dyDescent="0.2">
      <c r="B57" s="117"/>
      <c r="C57" s="9"/>
      <c r="I57" s="16"/>
    </row>
    <row r="58" spans="2:16" x14ac:dyDescent="0.2">
      <c r="B58" s="117" t="s">
        <v>119</v>
      </c>
      <c r="C58" s="9">
        <v>1561.99</v>
      </c>
      <c r="D58" s="2">
        <v>214.66</v>
      </c>
      <c r="E58" s="2">
        <v>38.1</v>
      </c>
      <c r="F58" s="2">
        <v>176.55</v>
      </c>
      <c r="G58" s="2">
        <v>1347.34</v>
      </c>
      <c r="H58" s="2">
        <v>1046.3900000000001</v>
      </c>
      <c r="I58" s="16">
        <v>300.95</v>
      </c>
      <c r="J58" s="2">
        <v>1878.95</v>
      </c>
      <c r="K58" s="2">
        <v>1943.56</v>
      </c>
    </row>
    <row r="59" spans="2:16" x14ac:dyDescent="0.2">
      <c r="B59" s="117" t="s">
        <v>205</v>
      </c>
      <c r="C59" s="9">
        <v>1721</v>
      </c>
      <c r="D59" s="2">
        <v>236</v>
      </c>
      <c r="E59" s="2">
        <v>35</v>
      </c>
      <c r="F59" s="2">
        <v>201</v>
      </c>
      <c r="G59" s="2">
        <v>1485</v>
      </c>
      <c r="H59" s="2">
        <v>1172</v>
      </c>
      <c r="I59" s="16">
        <v>313</v>
      </c>
      <c r="J59" s="2">
        <v>1823</v>
      </c>
      <c r="K59" s="2">
        <v>2149</v>
      </c>
    </row>
    <row r="60" spans="2:16" x14ac:dyDescent="0.2">
      <c r="B60" s="117" t="s">
        <v>213</v>
      </c>
      <c r="C60" s="9">
        <v>1452</v>
      </c>
      <c r="D60" s="2">
        <v>222</v>
      </c>
      <c r="E60" s="2">
        <v>26</v>
      </c>
      <c r="F60" s="2">
        <v>196</v>
      </c>
      <c r="G60" s="2">
        <v>1230</v>
      </c>
      <c r="H60" s="2">
        <v>1043</v>
      </c>
      <c r="I60" s="16">
        <v>186</v>
      </c>
      <c r="J60" s="2">
        <v>1743</v>
      </c>
      <c r="K60" s="2">
        <v>1802</v>
      </c>
    </row>
    <row r="61" spans="2:16" x14ac:dyDescent="0.2">
      <c r="B61" s="117" t="s">
        <v>216</v>
      </c>
      <c r="C61" s="9">
        <v>1792.09</v>
      </c>
      <c r="D61" s="2">
        <v>226.01</v>
      </c>
      <c r="E61" s="2">
        <v>28.03</v>
      </c>
      <c r="F61" s="2">
        <v>197.98</v>
      </c>
      <c r="G61" s="2">
        <v>1566.08</v>
      </c>
      <c r="H61" s="2">
        <v>1289.03</v>
      </c>
      <c r="I61" s="16">
        <v>277.05</v>
      </c>
      <c r="J61" s="2">
        <v>1593.71</v>
      </c>
      <c r="K61" s="2">
        <v>2076.41</v>
      </c>
    </row>
    <row r="62" spans="2:16" x14ac:dyDescent="0.2">
      <c r="B62" s="117" t="s">
        <v>219</v>
      </c>
      <c r="C62" s="9">
        <v>1685</v>
      </c>
      <c r="D62" s="2">
        <v>308</v>
      </c>
      <c r="E62" s="2">
        <v>22</v>
      </c>
      <c r="F62" s="2">
        <v>286</v>
      </c>
      <c r="G62" s="2">
        <v>1377</v>
      </c>
      <c r="H62" s="2">
        <v>1175</v>
      </c>
      <c r="I62" s="16">
        <v>202</v>
      </c>
      <c r="J62" s="2">
        <v>1808</v>
      </c>
      <c r="K62" s="2">
        <v>1934</v>
      </c>
    </row>
    <row r="63" spans="2:16" x14ac:dyDescent="0.2">
      <c r="B63" s="117"/>
      <c r="C63" s="9"/>
      <c r="I63" s="16"/>
    </row>
    <row r="64" spans="2:16" x14ac:dyDescent="0.2">
      <c r="B64" s="117" t="s">
        <v>243</v>
      </c>
      <c r="C64" s="2">
        <v>1865</v>
      </c>
      <c r="D64" s="2">
        <v>384</v>
      </c>
      <c r="E64" s="2">
        <v>69</v>
      </c>
      <c r="F64" s="2">
        <v>315</v>
      </c>
      <c r="G64" s="2">
        <v>1481</v>
      </c>
      <c r="H64" s="2">
        <v>1360</v>
      </c>
      <c r="I64" s="2">
        <v>121</v>
      </c>
      <c r="J64" s="2">
        <v>1724</v>
      </c>
      <c r="K64" s="2">
        <v>1754</v>
      </c>
    </row>
    <row r="65" spans="2:11" x14ac:dyDescent="0.2">
      <c r="B65" s="117" t="s">
        <v>333</v>
      </c>
      <c r="C65" s="2">
        <v>2692.13</v>
      </c>
      <c r="D65" s="2">
        <v>452.7</v>
      </c>
      <c r="E65" s="2">
        <v>28.88</v>
      </c>
      <c r="F65" s="2">
        <v>423.82</v>
      </c>
      <c r="G65" s="2">
        <v>2239.4299999999998</v>
      </c>
      <c r="H65" s="2">
        <v>2128.14</v>
      </c>
      <c r="I65" s="2">
        <v>111.28</v>
      </c>
      <c r="J65" s="2">
        <v>1867</v>
      </c>
      <c r="K65" s="2">
        <v>2607.96</v>
      </c>
    </row>
    <row r="66" spans="2:11" x14ac:dyDescent="0.2">
      <c r="B66" s="117" t="s">
        <v>359</v>
      </c>
      <c r="C66" s="9">
        <v>3824.91</v>
      </c>
      <c r="D66" s="2">
        <v>374.72</v>
      </c>
      <c r="E66" s="2">
        <v>71.739999999999995</v>
      </c>
      <c r="F66" s="2">
        <v>302.98</v>
      </c>
      <c r="G66" s="2">
        <v>3450.19</v>
      </c>
      <c r="H66" s="2">
        <v>3345.37</v>
      </c>
      <c r="I66" s="16">
        <v>104.82</v>
      </c>
      <c r="J66" s="2">
        <v>2170.37</v>
      </c>
      <c r="K66" s="2">
        <v>3729.7</v>
      </c>
    </row>
    <row r="67" spans="2:11" x14ac:dyDescent="0.2">
      <c r="B67" s="117"/>
      <c r="C67" s="9"/>
      <c r="I67" s="16"/>
    </row>
    <row r="68" spans="2:11" x14ac:dyDescent="0.2">
      <c r="B68" s="163" t="s">
        <v>360</v>
      </c>
      <c r="C68" s="9">
        <v>207.6</v>
      </c>
      <c r="D68" s="2">
        <v>33.69</v>
      </c>
      <c r="E68" s="2">
        <v>3.68</v>
      </c>
      <c r="F68" s="2">
        <v>30.01</v>
      </c>
      <c r="G68" s="2">
        <v>173.9</v>
      </c>
      <c r="H68" s="2">
        <v>166.02</v>
      </c>
      <c r="I68" s="16">
        <v>7.89</v>
      </c>
      <c r="J68" s="2">
        <v>183.18</v>
      </c>
      <c r="K68" s="2">
        <v>196.32</v>
      </c>
    </row>
    <row r="69" spans="2:11" x14ac:dyDescent="0.2">
      <c r="B69" s="163" t="s">
        <v>361</v>
      </c>
      <c r="C69" s="9">
        <v>199.61</v>
      </c>
      <c r="D69" s="2">
        <v>30.87</v>
      </c>
      <c r="E69" s="2">
        <v>4.3</v>
      </c>
      <c r="F69" s="2">
        <v>26.57</v>
      </c>
      <c r="G69" s="2">
        <v>168.74</v>
      </c>
      <c r="H69" s="2">
        <v>161.41</v>
      </c>
      <c r="I69" s="16">
        <v>7.33</v>
      </c>
      <c r="J69" s="2">
        <v>217.81</v>
      </c>
      <c r="K69" s="2">
        <v>191.79</v>
      </c>
    </row>
    <row r="70" spans="2:11" x14ac:dyDescent="0.2">
      <c r="B70" s="163" t="s">
        <v>362</v>
      </c>
      <c r="C70" s="9">
        <v>222.14</v>
      </c>
      <c r="D70" s="2">
        <v>29.89</v>
      </c>
      <c r="E70" s="2">
        <v>4.55</v>
      </c>
      <c r="F70" s="2">
        <v>25.34</v>
      </c>
      <c r="G70" s="2">
        <v>192.25</v>
      </c>
      <c r="H70" s="2">
        <v>184.82</v>
      </c>
      <c r="I70" s="16">
        <v>7.42</v>
      </c>
      <c r="J70" s="2">
        <v>204.39</v>
      </c>
      <c r="K70" s="2">
        <v>213.81</v>
      </c>
    </row>
    <row r="71" spans="2:11" x14ac:dyDescent="0.2">
      <c r="B71" s="163" t="s">
        <v>363</v>
      </c>
      <c r="C71" s="9">
        <v>239.36</v>
      </c>
      <c r="D71" s="2">
        <v>30.4</v>
      </c>
      <c r="E71" s="2">
        <v>5.59</v>
      </c>
      <c r="F71" s="2">
        <v>24.81</v>
      </c>
      <c r="G71" s="2">
        <v>208.96</v>
      </c>
      <c r="H71" s="2">
        <v>203.13</v>
      </c>
      <c r="I71" s="16">
        <v>5.83</v>
      </c>
      <c r="J71" s="2">
        <v>193.08</v>
      </c>
      <c r="K71" s="2">
        <v>229.39</v>
      </c>
    </row>
    <row r="72" spans="2:11" x14ac:dyDescent="0.2">
      <c r="B72" s="163" t="s">
        <v>364</v>
      </c>
      <c r="C72" s="2">
        <v>271.81</v>
      </c>
      <c r="D72" s="2">
        <v>26.24</v>
      </c>
      <c r="E72" s="2">
        <v>6.83</v>
      </c>
      <c r="F72" s="2">
        <v>19.41</v>
      </c>
      <c r="G72" s="2">
        <v>245.56</v>
      </c>
      <c r="H72" s="2">
        <v>238.81</v>
      </c>
      <c r="I72" s="2">
        <v>6.75</v>
      </c>
      <c r="J72" s="2">
        <v>168.88</v>
      </c>
      <c r="K72" s="2">
        <v>265.12</v>
      </c>
    </row>
    <row r="73" spans="2:11" x14ac:dyDescent="0.2">
      <c r="B73" s="163" t="s">
        <v>365</v>
      </c>
      <c r="C73" s="2">
        <v>329.44</v>
      </c>
      <c r="D73" s="2">
        <v>29.26</v>
      </c>
      <c r="E73" s="2">
        <v>9.1300000000000008</v>
      </c>
      <c r="F73" s="2">
        <v>20.13</v>
      </c>
      <c r="G73" s="2">
        <v>300.19</v>
      </c>
      <c r="H73" s="2">
        <v>292.64</v>
      </c>
      <c r="I73" s="2">
        <v>7.55</v>
      </c>
      <c r="J73" s="2">
        <v>159.07</v>
      </c>
      <c r="K73" s="2">
        <v>323.67</v>
      </c>
    </row>
    <row r="74" spans="2:11" x14ac:dyDescent="0.2">
      <c r="B74" s="163"/>
      <c r="C74" s="9"/>
      <c r="I74" s="16"/>
    </row>
    <row r="75" spans="2:11" x14ac:dyDescent="0.2">
      <c r="B75" s="163" t="s">
        <v>366</v>
      </c>
      <c r="C75" s="9">
        <v>369.31</v>
      </c>
      <c r="D75" s="2">
        <v>31.87</v>
      </c>
      <c r="E75" s="2">
        <v>8.94</v>
      </c>
      <c r="F75" s="2">
        <v>22.93</v>
      </c>
      <c r="G75" s="2">
        <v>337.44</v>
      </c>
      <c r="H75" s="2">
        <v>329.41</v>
      </c>
      <c r="I75" s="16">
        <v>8.02</v>
      </c>
      <c r="J75" s="2">
        <v>165.12</v>
      </c>
      <c r="K75" s="2">
        <v>361.31</v>
      </c>
    </row>
    <row r="76" spans="2:11" x14ac:dyDescent="0.2">
      <c r="B76" s="163" t="s">
        <v>367</v>
      </c>
      <c r="C76" s="9">
        <v>401.61</v>
      </c>
      <c r="D76" s="2">
        <v>35.26</v>
      </c>
      <c r="E76" s="2">
        <v>9.39</v>
      </c>
      <c r="F76" s="2">
        <v>25.87</v>
      </c>
      <c r="G76" s="2">
        <v>366.35</v>
      </c>
      <c r="H76" s="2">
        <v>356.38</v>
      </c>
      <c r="I76" s="16">
        <v>9.9700000000000006</v>
      </c>
      <c r="J76" s="2">
        <v>178.38</v>
      </c>
      <c r="K76" s="2">
        <v>389.15</v>
      </c>
    </row>
    <row r="77" spans="2:11" x14ac:dyDescent="0.2">
      <c r="B77" s="163" t="s">
        <v>368</v>
      </c>
      <c r="C77" s="9">
        <v>409.78</v>
      </c>
      <c r="D77" s="2">
        <v>34.86</v>
      </c>
      <c r="E77" s="2">
        <v>7.63</v>
      </c>
      <c r="F77" s="2">
        <v>27.23</v>
      </c>
      <c r="G77" s="2">
        <v>374.92</v>
      </c>
      <c r="H77" s="2">
        <v>364.61</v>
      </c>
      <c r="I77" s="16">
        <v>10.3</v>
      </c>
      <c r="J77" s="2">
        <v>181.63</v>
      </c>
      <c r="K77" s="2">
        <v>403.78</v>
      </c>
    </row>
    <row r="78" spans="2:11" x14ac:dyDescent="0.2">
      <c r="B78" s="163" t="s">
        <v>369</v>
      </c>
      <c r="C78" s="9">
        <v>407.35</v>
      </c>
      <c r="D78" s="2">
        <v>32.01</v>
      </c>
      <c r="E78" s="2">
        <v>5.05</v>
      </c>
      <c r="F78" s="2">
        <v>26.96</v>
      </c>
      <c r="G78" s="2">
        <v>375.34</v>
      </c>
      <c r="H78" s="2">
        <v>362.42</v>
      </c>
      <c r="I78" s="16">
        <v>12.93</v>
      </c>
      <c r="J78" s="2">
        <v>180.29</v>
      </c>
      <c r="K78" s="2">
        <v>392.74</v>
      </c>
    </row>
    <row r="79" spans="2:11" x14ac:dyDescent="0.2">
      <c r="B79" s="163" t="s">
        <v>370</v>
      </c>
      <c r="C79" s="9">
        <v>396.14</v>
      </c>
      <c r="D79" s="2">
        <v>30.41</v>
      </c>
      <c r="E79" s="2">
        <v>3.16</v>
      </c>
      <c r="F79" s="2">
        <v>27.25</v>
      </c>
      <c r="G79" s="2">
        <v>365.73</v>
      </c>
      <c r="H79" s="2">
        <v>355.03</v>
      </c>
      <c r="I79" s="16">
        <v>10.7</v>
      </c>
      <c r="J79" s="2">
        <v>175.06</v>
      </c>
      <c r="K79" s="2">
        <v>385.92</v>
      </c>
    </row>
    <row r="80" spans="2:11" x14ac:dyDescent="0.2">
      <c r="B80" s="163" t="s">
        <v>371</v>
      </c>
      <c r="C80" s="2">
        <v>370.77</v>
      </c>
      <c r="D80" s="2">
        <v>29.96</v>
      </c>
      <c r="E80" s="2">
        <v>3.5</v>
      </c>
      <c r="F80" s="2">
        <v>26.46</v>
      </c>
      <c r="G80" s="2">
        <v>340.81</v>
      </c>
      <c r="H80" s="2">
        <v>330.67</v>
      </c>
      <c r="I80" s="2">
        <v>10.14</v>
      </c>
      <c r="J80" s="2">
        <v>163.47999999999999</v>
      </c>
      <c r="K80" s="2">
        <v>376.71</v>
      </c>
    </row>
    <row r="81" spans="1:11" ht="18" thickBot="1" x14ac:dyDescent="0.2">
      <c r="B81" s="98"/>
      <c r="C81" s="19"/>
      <c r="D81" s="4"/>
      <c r="E81" s="4" t="s">
        <v>6</v>
      </c>
      <c r="F81" s="4"/>
      <c r="G81" s="4"/>
      <c r="H81" s="4"/>
      <c r="I81" s="4"/>
      <c r="J81" s="4"/>
      <c r="K81" s="4"/>
    </row>
    <row r="82" spans="1:11" x14ac:dyDescent="0.2">
      <c r="C82" s="1" t="s">
        <v>211</v>
      </c>
    </row>
    <row r="83" spans="1:11" x14ac:dyDescent="0.2">
      <c r="A83" s="1"/>
    </row>
    <row r="84" spans="1:11" x14ac:dyDescent="0.2">
      <c r="A84" s="1"/>
    </row>
  </sheetData>
  <mergeCells count="11">
    <mergeCell ref="J16:J18"/>
    <mergeCell ref="B6:K6"/>
    <mergeCell ref="B8:K8"/>
    <mergeCell ref="F17:F18"/>
    <mergeCell ref="G17:G18"/>
    <mergeCell ref="H17:H18"/>
    <mergeCell ref="E51:E52"/>
    <mergeCell ref="F51:F52"/>
    <mergeCell ref="H51:H52"/>
    <mergeCell ref="I51:I52"/>
    <mergeCell ref="I17:I18"/>
  </mergeCells>
  <phoneticPr fontId="1"/>
  <pageMargins left="0.75" right="0.75" top="0.89" bottom="0.77" header="0.51200000000000001" footer="0.51200000000000001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 fitToPage="1"/>
  </sheetPr>
  <dimension ref="A1:R53"/>
  <sheetViews>
    <sheetView view="pageBreakPreview" zoomScale="75" zoomScaleNormal="75" workbookViewId="0">
      <selection activeCell="B23" sqref="B23"/>
    </sheetView>
  </sheetViews>
  <sheetFormatPr defaultColWidth="12.125" defaultRowHeight="17.25" x14ac:dyDescent="0.15"/>
  <cols>
    <col min="1" max="1" width="12.75" style="2" customWidth="1"/>
    <col min="2" max="2" width="5.75" style="2" customWidth="1"/>
    <col min="3" max="3" width="16.875" style="2" customWidth="1"/>
    <col min="4" max="4" width="10.75" style="2" customWidth="1"/>
    <col min="5" max="5" width="14.625" style="2" customWidth="1"/>
    <col min="6" max="6" width="14.25" style="2" customWidth="1"/>
    <col min="7" max="7" width="10.75" style="2" customWidth="1"/>
    <col min="8" max="8" width="14.625" style="2" customWidth="1"/>
    <col min="9" max="9" width="14.25" style="2" customWidth="1"/>
    <col min="10" max="10" width="10.75" style="2" customWidth="1"/>
    <col min="11" max="11" width="14.625" style="2" customWidth="1"/>
    <col min="12" max="12" width="14.25" style="2" customWidth="1"/>
    <col min="13" max="16384" width="12.125" style="2"/>
  </cols>
  <sheetData>
    <row r="1" spans="1:18" x14ac:dyDescent="0.2">
      <c r="A1" s="1"/>
    </row>
    <row r="2" spans="1:18" x14ac:dyDescent="0.15">
      <c r="B2" s="9"/>
      <c r="C2" s="9"/>
      <c r="D2" s="9"/>
      <c r="E2" s="9"/>
    </row>
    <row r="5" spans="1:18" x14ac:dyDescent="0.15">
      <c r="G5" s="32"/>
    </row>
    <row r="6" spans="1:18" x14ac:dyDescent="0.2">
      <c r="B6" s="177" t="s">
        <v>303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8" ht="18" thickBot="1" x14ac:dyDescent="0.2">
      <c r="B7" s="4"/>
      <c r="C7" s="4"/>
      <c r="D7" s="4"/>
      <c r="E7" s="4"/>
      <c r="F7" s="33"/>
      <c r="G7" s="4"/>
      <c r="H7" s="4"/>
      <c r="I7" s="4"/>
      <c r="J7" s="4"/>
      <c r="K7" s="4"/>
      <c r="L7" s="4"/>
    </row>
    <row r="8" spans="1:18" x14ac:dyDescent="0.2">
      <c r="D8" s="183" t="s">
        <v>222</v>
      </c>
      <c r="E8" s="184"/>
      <c r="F8" s="185"/>
      <c r="G8" s="11"/>
      <c r="H8" s="7" t="s">
        <v>82</v>
      </c>
      <c r="I8" s="8"/>
      <c r="J8" s="12" t="s">
        <v>83</v>
      </c>
      <c r="K8" s="8"/>
      <c r="L8" s="8"/>
    </row>
    <row r="9" spans="1:18" x14ac:dyDescent="0.2">
      <c r="D9" s="23" t="s">
        <v>223</v>
      </c>
      <c r="E9" s="23" t="s">
        <v>224</v>
      </c>
      <c r="F9" s="23" t="s">
        <v>225</v>
      </c>
      <c r="G9" s="23" t="s">
        <v>223</v>
      </c>
      <c r="H9" s="23" t="s">
        <v>224</v>
      </c>
      <c r="I9" s="23" t="s">
        <v>225</v>
      </c>
      <c r="J9" s="23" t="s">
        <v>223</v>
      </c>
      <c r="K9" s="23" t="s">
        <v>224</v>
      </c>
      <c r="L9" s="23" t="s">
        <v>225</v>
      </c>
    </row>
    <row r="10" spans="1:18" x14ac:dyDescent="0.2">
      <c r="B10" s="8"/>
      <c r="C10" s="8"/>
      <c r="D10" s="13" t="s">
        <v>226</v>
      </c>
      <c r="E10" s="13" t="s">
        <v>227</v>
      </c>
      <c r="F10" s="13" t="s">
        <v>228</v>
      </c>
      <c r="G10" s="13" t="s">
        <v>226</v>
      </c>
      <c r="H10" s="13" t="s">
        <v>227</v>
      </c>
      <c r="I10" s="13" t="s">
        <v>228</v>
      </c>
      <c r="J10" s="13" t="s">
        <v>226</v>
      </c>
      <c r="K10" s="13" t="s">
        <v>227</v>
      </c>
      <c r="L10" s="13" t="s">
        <v>228</v>
      </c>
    </row>
    <row r="11" spans="1:18" x14ac:dyDescent="0.2">
      <c r="D11" s="36" t="s">
        <v>253</v>
      </c>
      <c r="E11" s="37" t="s">
        <v>61</v>
      </c>
      <c r="F11" s="37" t="s">
        <v>40</v>
      </c>
      <c r="G11" s="37" t="s">
        <v>253</v>
      </c>
      <c r="H11" s="37" t="s">
        <v>61</v>
      </c>
      <c r="I11" s="37" t="s">
        <v>40</v>
      </c>
      <c r="J11" s="37" t="s">
        <v>253</v>
      </c>
      <c r="K11" s="37" t="s">
        <v>61</v>
      </c>
      <c r="L11" s="37" t="s">
        <v>40</v>
      </c>
    </row>
    <row r="12" spans="1:18" x14ac:dyDescent="0.2">
      <c r="B12" s="194" t="s">
        <v>346</v>
      </c>
      <c r="C12" s="195"/>
      <c r="D12" s="58">
        <v>5540</v>
      </c>
      <c r="E12" s="93">
        <v>979336</v>
      </c>
      <c r="F12" s="93">
        <v>167359.76</v>
      </c>
      <c r="G12" s="93">
        <v>3902</v>
      </c>
      <c r="H12" s="93">
        <v>490212</v>
      </c>
      <c r="I12" s="93">
        <v>75766.84</v>
      </c>
      <c r="J12" s="93">
        <v>6</v>
      </c>
      <c r="K12" s="93">
        <v>227</v>
      </c>
      <c r="L12" s="93">
        <v>87.3</v>
      </c>
    </row>
    <row r="13" spans="1:18" x14ac:dyDescent="0.2">
      <c r="B13" s="1"/>
      <c r="C13" s="1"/>
      <c r="D13" s="58"/>
      <c r="E13" s="93"/>
      <c r="F13" s="93"/>
      <c r="G13" s="93"/>
      <c r="H13" s="93"/>
      <c r="I13" s="93"/>
      <c r="J13" s="93"/>
      <c r="K13" s="93"/>
      <c r="L13" s="93"/>
    </row>
    <row r="14" spans="1:18" x14ac:dyDescent="0.2">
      <c r="A14" s="32"/>
      <c r="B14" s="1"/>
      <c r="C14" s="1" t="s">
        <v>84</v>
      </c>
      <c r="D14" s="68">
        <v>2390</v>
      </c>
      <c r="E14" s="69">
        <v>383454</v>
      </c>
      <c r="F14" s="70">
        <v>60825.120000000003</v>
      </c>
      <c r="G14" s="70">
        <v>1687</v>
      </c>
      <c r="H14" s="70">
        <v>206352</v>
      </c>
      <c r="I14" s="70">
        <v>30992.63</v>
      </c>
      <c r="J14" s="70">
        <v>4</v>
      </c>
      <c r="K14" s="70">
        <v>128</v>
      </c>
      <c r="L14" s="74">
        <v>82</v>
      </c>
    </row>
    <row r="15" spans="1:18" x14ac:dyDescent="0.2">
      <c r="A15" s="32"/>
      <c r="B15" s="1"/>
      <c r="C15" s="1" t="s">
        <v>85</v>
      </c>
      <c r="D15" s="68">
        <v>268</v>
      </c>
      <c r="E15" s="69">
        <v>43741</v>
      </c>
      <c r="F15" s="70">
        <v>6918.13</v>
      </c>
      <c r="G15" s="70">
        <v>178</v>
      </c>
      <c r="H15" s="70">
        <v>24613</v>
      </c>
      <c r="I15" s="70">
        <v>4030.88</v>
      </c>
      <c r="J15" s="71">
        <v>0</v>
      </c>
      <c r="K15" s="72">
        <v>0</v>
      </c>
      <c r="L15" s="72">
        <v>0</v>
      </c>
      <c r="R15" s="2">
        <v>71</v>
      </c>
    </row>
    <row r="16" spans="1:18" x14ac:dyDescent="0.2">
      <c r="A16" s="32"/>
      <c r="B16" s="1"/>
      <c r="C16" s="1" t="s">
        <v>86</v>
      </c>
      <c r="D16" s="68">
        <v>288</v>
      </c>
      <c r="E16" s="69">
        <v>57758</v>
      </c>
      <c r="F16" s="70">
        <v>8710.07</v>
      </c>
      <c r="G16" s="70">
        <v>188</v>
      </c>
      <c r="H16" s="70">
        <v>22933</v>
      </c>
      <c r="I16" s="70">
        <v>3571.88</v>
      </c>
      <c r="J16" s="71">
        <v>0</v>
      </c>
      <c r="K16" s="72">
        <v>0</v>
      </c>
      <c r="L16" s="72">
        <v>0</v>
      </c>
    </row>
    <row r="17" spans="1:14" x14ac:dyDescent="0.2">
      <c r="A17" s="32"/>
      <c r="B17" s="1"/>
      <c r="C17" s="1" t="s">
        <v>87</v>
      </c>
      <c r="D17" s="68">
        <v>119</v>
      </c>
      <c r="E17" s="69">
        <v>27117</v>
      </c>
      <c r="F17" s="70">
        <v>3925.89</v>
      </c>
      <c r="G17" s="70">
        <v>76</v>
      </c>
      <c r="H17" s="70">
        <v>10088</v>
      </c>
      <c r="I17" s="70">
        <v>1620.18</v>
      </c>
      <c r="J17" s="71">
        <v>0</v>
      </c>
      <c r="K17" s="72">
        <v>0</v>
      </c>
      <c r="L17" s="72">
        <v>0</v>
      </c>
    </row>
    <row r="18" spans="1:14" x14ac:dyDescent="0.2">
      <c r="A18" s="32"/>
      <c r="B18" s="1"/>
      <c r="C18" s="1" t="s">
        <v>88</v>
      </c>
      <c r="D18" s="68">
        <v>109</v>
      </c>
      <c r="E18" s="69">
        <v>19593</v>
      </c>
      <c r="F18" s="70">
        <v>3408.29</v>
      </c>
      <c r="G18" s="70">
        <v>73</v>
      </c>
      <c r="H18" s="70">
        <v>8329</v>
      </c>
      <c r="I18" s="70">
        <v>1393.06</v>
      </c>
      <c r="J18" s="71">
        <v>0</v>
      </c>
      <c r="K18" s="72">
        <v>0</v>
      </c>
      <c r="L18" s="72">
        <v>0</v>
      </c>
    </row>
    <row r="19" spans="1:14" x14ac:dyDescent="0.2">
      <c r="A19" s="32"/>
      <c r="B19" s="1"/>
      <c r="C19" s="1" t="s">
        <v>89</v>
      </c>
      <c r="D19" s="68">
        <v>327</v>
      </c>
      <c r="E19" s="69">
        <v>75748</v>
      </c>
      <c r="F19" s="70">
        <v>15828.26</v>
      </c>
      <c r="G19" s="70">
        <v>213</v>
      </c>
      <c r="H19" s="70">
        <v>26134</v>
      </c>
      <c r="I19" s="70">
        <v>4291.5600000000004</v>
      </c>
      <c r="J19" s="71">
        <v>1</v>
      </c>
      <c r="K19" s="72">
        <v>87</v>
      </c>
      <c r="L19" s="71" t="s">
        <v>377</v>
      </c>
    </row>
    <row r="20" spans="1:14" x14ac:dyDescent="0.2">
      <c r="A20" s="32"/>
      <c r="B20" s="1"/>
      <c r="C20" s="1" t="s">
        <v>90</v>
      </c>
      <c r="D20" s="68">
        <v>143</v>
      </c>
      <c r="E20" s="69">
        <v>27427</v>
      </c>
      <c r="F20" s="70">
        <v>4809.46</v>
      </c>
      <c r="G20" s="70">
        <v>100</v>
      </c>
      <c r="H20" s="70">
        <v>12189</v>
      </c>
      <c r="I20" s="70">
        <v>1997.57</v>
      </c>
      <c r="J20" s="71">
        <v>0</v>
      </c>
      <c r="K20" s="72">
        <v>0</v>
      </c>
      <c r="L20" s="72">
        <v>0</v>
      </c>
    </row>
    <row r="21" spans="1:14" x14ac:dyDescent="0.2">
      <c r="A21" s="32"/>
      <c r="B21" s="1"/>
      <c r="C21" s="1" t="s">
        <v>91</v>
      </c>
      <c r="D21" s="68">
        <v>369</v>
      </c>
      <c r="E21" s="69">
        <v>78876</v>
      </c>
      <c r="F21" s="70">
        <v>15623.11</v>
      </c>
      <c r="G21" s="70">
        <v>277</v>
      </c>
      <c r="H21" s="70">
        <v>36205</v>
      </c>
      <c r="I21" s="70">
        <v>5425.18</v>
      </c>
      <c r="J21" s="71">
        <v>1</v>
      </c>
      <c r="K21" s="72">
        <v>12</v>
      </c>
      <c r="L21" s="71" t="s">
        <v>377</v>
      </c>
    </row>
    <row r="22" spans="1:14" x14ac:dyDescent="0.2">
      <c r="A22" s="32"/>
      <c r="B22" s="1"/>
      <c r="C22" s="1" t="s">
        <v>118</v>
      </c>
      <c r="D22" s="68">
        <v>390</v>
      </c>
      <c r="E22" s="69">
        <v>62967</v>
      </c>
      <c r="F22" s="70">
        <v>9240.3799999999992</v>
      </c>
      <c r="G22" s="70">
        <v>288</v>
      </c>
      <c r="H22" s="70">
        <v>37397</v>
      </c>
      <c r="I22" s="70">
        <v>5478.64</v>
      </c>
      <c r="J22" s="71">
        <v>0</v>
      </c>
      <c r="K22" s="72">
        <v>0</v>
      </c>
      <c r="L22" s="72">
        <v>0</v>
      </c>
    </row>
    <row r="23" spans="1:14" x14ac:dyDescent="0.2">
      <c r="A23" s="32"/>
      <c r="B23" s="1"/>
      <c r="C23" s="1"/>
      <c r="D23" s="68"/>
      <c r="E23" s="69"/>
      <c r="F23" s="70"/>
      <c r="G23" s="70"/>
      <c r="H23" s="70"/>
      <c r="I23" s="70"/>
      <c r="J23" s="70"/>
      <c r="K23" s="70"/>
      <c r="L23" s="70"/>
    </row>
    <row r="24" spans="1:14" x14ac:dyDescent="0.2">
      <c r="A24" s="32"/>
      <c r="B24" s="1"/>
      <c r="C24" s="1" t="s">
        <v>92</v>
      </c>
      <c r="D24" s="68">
        <v>26</v>
      </c>
      <c r="E24" s="69">
        <v>5719</v>
      </c>
      <c r="F24" s="70">
        <v>1480.67</v>
      </c>
      <c r="G24" s="70">
        <v>18</v>
      </c>
      <c r="H24" s="70">
        <v>2263</v>
      </c>
      <c r="I24" s="71" t="s">
        <v>377</v>
      </c>
      <c r="J24" s="71">
        <v>0</v>
      </c>
      <c r="K24" s="72">
        <v>0</v>
      </c>
      <c r="L24" s="72">
        <v>0</v>
      </c>
      <c r="N24" s="71"/>
    </row>
    <row r="25" spans="1:14" x14ac:dyDescent="0.2">
      <c r="A25" s="32"/>
      <c r="B25" s="1"/>
      <c r="C25" s="1"/>
      <c r="D25" s="68"/>
      <c r="E25" s="69"/>
      <c r="F25" s="70"/>
      <c r="G25" s="70"/>
      <c r="H25" s="70"/>
      <c r="I25" s="71"/>
      <c r="J25" s="71"/>
      <c r="K25" s="71"/>
      <c r="L25" s="71"/>
    </row>
    <row r="26" spans="1:14" x14ac:dyDescent="0.2">
      <c r="A26" s="32"/>
      <c r="B26" s="1"/>
      <c r="C26" s="1" t="s">
        <v>93</v>
      </c>
      <c r="D26" s="68">
        <v>92</v>
      </c>
      <c r="E26" s="69">
        <v>13623</v>
      </c>
      <c r="F26" s="70">
        <v>2787.17</v>
      </c>
      <c r="G26" s="70">
        <v>61</v>
      </c>
      <c r="H26" s="70">
        <v>7702</v>
      </c>
      <c r="I26" s="71">
        <v>1308.93</v>
      </c>
      <c r="J26" s="71">
        <v>0</v>
      </c>
      <c r="K26" s="72">
        <v>0</v>
      </c>
      <c r="L26" s="72">
        <v>0</v>
      </c>
    </row>
    <row r="27" spans="1:14" x14ac:dyDescent="0.2">
      <c r="A27" s="32"/>
      <c r="B27" s="1"/>
      <c r="C27" s="1" t="s">
        <v>94</v>
      </c>
      <c r="D27" s="68">
        <v>18</v>
      </c>
      <c r="E27" s="69">
        <v>3118</v>
      </c>
      <c r="F27" s="70">
        <v>743</v>
      </c>
      <c r="G27" s="70">
        <v>13</v>
      </c>
      <c r="H27" s="70">
        <v>1651</v>
      </c>
      <c r="I27" s="74">
        <v>223</v>
      </c>
      <c r="J27" s="71">
        <v>0</v>
      </c>
      <c r="K27" s="72">
        <v>0</v>
      </c>
      <c r="L27" s="72">
        <v>0</v>
      </c>
    </row>
    <row r="28" spans="1:14" x14ac:dyDescent="0.2">
      <c r="A28" s="32"/>
      <c r="B28" s="1"/>
      <c r="C28" s="1" t="s">
        <v>95</v>
      </c>
      <c r="D28" s="68">
        <v>9</v>
      </c>
      <c r="E28" s="69">
        <v>1218</v>
      </c>
      <c r="F28" s="70">
        <v>172.35</v>
      </c>
      <c r="G28" s="70">
        <v>6</v>
      </c>
      <c r="H28" s="70">
        <v>888</v>
      </c>
      <c r="I28" s="70">
        <v>112.05</v>
      </c>
      <c r="J28" s="71">
        <v>0</v>
      </c>
      <c r="K28" s="72">
        <v>0</v>
      </c>
      <c r="L28" s="72">
        <v>0</v>
      </c>
    </row>
    <row r="29" spans="1:14" x14ac:dyDescent="0.2">
      <c r="A29" s="32"/>
      <c r="B29" s="1"/>
      <c r="C29" s="1"/>
      <c r="D29" s="68"/>
      <c r="E29" s="69"/>
      <c r="F29" s="70"/>
      <c r="G29" s="70"/>
      <c r="H29" s="70"/>
      <c r="I29" s="70"/>
      <c r="J29" s="70"/>
      <c r="K29" s="70"/>
      <c r="L29" s="70"/>
    </row>
    <row r="30" spans="1:14" x14ac:dyDescent="0.2">
      <c r="A30" s="32"/>
      <c r="B30" s="1"/>
      <c r="C30" s="1" t="s">
        <v>96</v>
      </c>
      <c r="D30" s="68">
        <v>39</v>
      </c>
      <c r="E30" s="69">
        <v>7633</v>
      </c>
      <c r="F30" s="70">
        <v>1495.53</v>
      </c>
      <c r="G30" s="70">
        <v>23</v>
      </c>
      <c r="H30" s="70">
        <v>3006</v>
      </c>
      <c r="I30" s="71" t="s">
        <v>377</v>
      </c>
      <c r="J30" s="71">
        <v>0</v>
      </c>
      <c r="K30" s="72">
        <v>0</v>
      </c>
      <c r="L30" s="72">
        <v>0</v>
      </c>
      <c r="N30" s="71"/>
    </row>
    <row r="31" spans="1:14" x14ac:dyDescent="0.2">
      <c r="A31" s="32"/>
      <c r="B31" s="1"/>
      <c r="C31" s="1" t="s">
        <v>97</v>
      </c>
      <c r="D31" s="68">
        <v>21</v>
      </c>
      <c r="E31" s="69">
        <v>3229</v>
      </c>
      <c r="F31" s="70">
        <v>530.82000000000005</v>
      </c>
      <c r="G31" s="70">
        <v>19</v>
      </c>
      <c r="H31" s="70">
        <v>2955</v>
      </c>
      <c r="I31" s="70">
        <v>468.59</v>
      </c>
      <c r="J31" s="71">
        <v>0</v>
      </c>
      <c r="K31" s="72">
        <v>0</v>
      </c>
      <c r="L31" s="72">
        <v>0</v>
      </c>
    </row>
    <row r="32" spans="1:14" x14ac:dyDescent="0.2">
      <c r="A32" s="32"/>
      <c r="B32" s="1"/>
      <c r="C32" s="1" t="s">
        <v>98</v>
      </c>
      <c r="D32" s="68">
        <v>156</v>
      </c>
      <c r="E32" s="69">
        <v>25619</v>
      </c>
      <c r="F32" s="70">
        <v>3820.47</v>
      </c>
      <c r="G32" s="70">
        <v>116</v>
      </c>
      <c r="H32" s="70">
        <v>17870</v>
      </c>
      <c r="I32" s="70">
        <v>2910.93</v>
      </c>
      <c r="J32" s="71">
        <v>0</v>
      </c>
      <c r="K32" s="72">
        <v>0</v>
      </c>
      <c r="L32" s="72">
        <v>0</v>
      </c>
    </row>
    <row r="33" spans="1:14" x14ac:dyDescent="0.2">
      <c r="A33" s="32"/>
      <c r="B33" s="1"/>
      <c r="C33" s="1"/>
      <c r="D33" s="68"/>
      <c r="E33" s="69"/>
      <c r="F33" s="70"/>
      <c r="G33" s="70"/>
      <c r="H33" s="70"/>
      <c r="I33" s="70"/>
      <c r="J33" s="70"/>
      <c r="K33" s="70"/>
      <c r="L33" s="70"/>
    </row>
    <row r="34" spans="1:14" x14ac:dyDescent="0.2">
      <c r="A34" s="32"/>
      <c r="B34" s="1"/>
      <c r="C34" s="1" t="s">
        <v>99</v>
      </c>
      <c r="D34" s="68">
        <v>35</v>
      </c>
      <c r="E34" s="69">
        <v>5899</v>
      </c>
      <c r="F34" s="70">
        <v>955.79</v>
      </c>
      <c r="G34" s="70">
        <v>25</v>
      </c>
      <c r="H34" s="70">
        <v>4162</v>
      </c>
      <c r="I34" s="70">
        <v>660.19</v>
      </c>
      <c r="J34" s="71">
        <v>0</v>
      </c>
      <c r="K34" s="72">
        <v>0</v>
      </c>
      <c r="L34" s="74">
        <v>0</v>
      </c>
    </row>
    <row r="35" spans="1:14" x14ac:dyDescent="0.2">
      <c r="A35" s="32"/>
      <c r="B35" s="1"/>
      <c r="C35" s="1" t="s">
        <v>100</v>
      </c>
      <c r="D35" s="68">
        <v>82</v>
      </c>
      <c r="E35" s="69">
        <v>10373</v>
      </c>
      <c r="F35" s="70">
        <v>1742.47</v>
      </c>
      <c r="G35" s="70">
        <v>69</v>
      </c>
      <c r="H35" s="70">
        <v>8479</v>
      </c>
      <c r="I35" s="70">
        <v>1367.54</v>
      </c>
      <c r="J35" s="71">
        <v>0</v>
      </c>
      <c r="K35" s="72">
        <v>0</v>
      </c>
      <c r="L35" s="72">
        <v>0</v>
      </c>
    </row>
    <row r="36" spans="1:14" x14ac:dyDescent="0.2">
      <c r="A36" s="32"/>
      <c r="B36" s="1"/>
      <c r="C36" s="1" t="s">
        <v>101</v>
      </c>
      <c r="D36" s="68">
        <v>23</v>
      </c>
      <c r="E36" s="69">
        <v>4302</v>
      </c>
      <c r="F36" s="70">
        <v>894.57</v>
      </c>
      <c r="G36" s="70">
        <v>16</v>
      </c>
      <c r="H36" s="70">
        <v>1930</v>
      </c>
      <c r="I36" s="70">
        <v>300.91000000000003</v>
      </c>
      <c r="J36" s="71">
        <v>0</v>
      </c>
      <c r="K36" s="72">
        <v>0</v>
      </c>
      <c r="L36" s="74">
        <v>0</v>
      </c>
    </row>
    <row r="37" spans="1:14" x14ac:dyDescent="0.2">
      <c r="A37" s="32"/>
      <c r="B37" s="1"/>
      <c r="C37" s="1" t="s">
        <v>102</v>
      </c>
      <c r="D37" s="68">
        <v>44</v>
      </c>
      <c r="E37" s="69">
        <v>6095</v>
      </c>
      <c r="F37" s="70">
        <v>1171.83</v>
      </c>
      <c r="G37" s="70">
        <v>32</v>
      </c>
      <c r="H37" s="70">
        <v>4213</v>
      </c>
      <c r="I37" s="70">
        <v>706.35</v>
      </c>
      <c r="J37" s="71">
        <v>0</v>
      </c>
      <c r="K37" s="72">
        <v>0</v>
      </c>
      <c r="L37" s="72">
        <v>0</v>
      </c>
    </row>
    <row r="38" spans="1:14" x14ac:dyDescent="0.2">
      <c r="A38" s="32"/>
      <c r="B38" s="1"/>
      <c r="C38" s="1" t="s">
        <v>103</v>
      </c>
      <c r="D38" s="68">
        <v>39</v>
      </c>
      <c r="E38" s="69">
        <v>5592</v>
      </c>
      <c r="F38" s="70">
        <v>1039.96</v>
      </c>
      <c r="G38" s="71">
        <v>26</v>
      </c>
      <c r="H38" s="71">
        <v>3231</v>
      </c>
      <c r="I38" s="71">
        <v>578.61</v>
      </c>
      <c r="J38" s="71">
        <v>0</v>
      </c>
      <c r="K38" s="72">
        <v>0</v>
      </c>
      <c r="L38" s="72">
        <v>0</v>
      </c>
    </row>
    <row r="39" spans="1:14" x14ac:dyDescent="0.2">
      <c r="A39" s="32"/>
      <c r="B39" s="1"/>
      <c r="C39" s="1" t="s">
        <v>104</v>
      </c>
      <c r="D39" s="68">
        <v>33</v>
      </c>
      <c r="E39" s="69">
        <v>5621</v>
      </c>
      <c r="F39" s="70">
        <v>715.91</v>
      </c>
      <c r="G39" s="70">
        <v>25</v>
      </c>
      <c r="H39" s="70">
        <v>4535</v>
      </c>
      <c r="I39" s="70">
        <v>460.56</v>
      </c>
      <c r="J39" s="71">
        <v>0</v>
      </c>
      <c r="K39" s="72">
        <v>0</v>
      </c>
      <c r="L39" s="72">
        <v>0</v>
      </c>
    </row>
    <row r="40" spans="1:14" x14ac:dyDescent="0.2">
      <c r="A40" s="32"/>
      <c r="B40" s="1"/>
      <c r="C40" s="1"/>
      <c r="D40" s="68"/>
      <c r="E40" s="69"/>
      <c r="F40" s="70"/>
      <c r="G40" s="70"/>
      <c r="H40" s="70"/>
      <c r="I40" s="70"/>
      <c r="J40" s="70"/>
      <c r="K40" s="70"/>
      <c r="L40" s="70"/>
    </row>
    <row r="41" spans="1:14" x14ac:dyDescent="0.2">
      <c r="A41" s="32"/>
      <c r="B41" s="1"/>
      <c r="C41" s="1" t="s">
        <v>105</v>
      </c>
      <c r="D41" s="68">
        <v>169</v>
      </c>
      <c r="E41" s="69">
        <v>51340</v>
      </c>
      <c r="F41" s="70">
        <v>10858.61</v>
      </c>
      <c r="G41" s="70">
        <v>107</v>
      </c>
      <c r="H41" s="70">
        <v>13047</v>
      </c>
      <c r="I41" s="70">
        <v>2110.62</v>
      </c>
      <c r="J41" s="71">
        <v>0</v>
      </c>
      <c r="K41" s="72">
        <v>0</v>
      </c>
      <c r="L41" s="72">
        <v>0</v>
      </c>
    </row>
    <row r="42" spans="1:14" x14ac:dyDescent="0.2">
      <c r="A42" s="32"/>
      <c r="B42" s="1"/>
      <c r="C42" s="1" t="s">
        <v>106</v>
      </c>
      <c r="D42" s="68">
        <v>129</v>
      </c>
      <c r="E42" s="69">
        <v>17419</v>
      </c>
      <c r="F42" s="70">
        <v>3023.41</v>
      </c>
      <c r="G42" s="70">
        <v>104</v>
      </c>
      <c r="H42" s="70">
        <v>13384</v>
      </c>
      <c r="I42" s="70">
        <v>2210.12</v>
      </c>
      <c r="J42" s="71">
        <v>0</v>
      </c>
      <c r="K42" s="72">
        <v>0</v>
      </c>
      <c r="L42" s="72">
        <v>0</v>
      </c>
    </row>
    <row r="43" spans="1:14" x14ac:dyDescent="0.2">
      <c r="A43" s="32"/>
      <c r="B43" s="1"/>
      <c r="C43" s="1" t="s">
        <v>107</v>
      </c>
      <c r="D43" s="68">
        <v>14</v>
      </c>
      <c r="E43" s="69">
        <v>1570</v>
      </c>
      <c r="F43" s="70">
        <v>245.6</v>
      </c>
      <c r="G43" s="70">
        <v>11</v>
      </c>
      <c r="H43" s="70">
        <v>1154</v>
      </c>
      <c r="I43" s="70">
        <v>184.4</v>
      </c>
      <c r="J43" s="71">
        <v>0</v>
      </c>
      <c r="K43" s="72">
        <v>0</v>
      </c>
      <c r="L43" s="72">
        <v>0</v>
      </c>
    </row>
    <row r="44" spans="1:14" x14ac:dyDescent="0.2">
      <c r="A44" s="32"/>
      <c r="B44" s="1"/>
      <c r="C44" s="1"/>
      <c r="D44" s="68"/>
      <c r="E44" s="69"/>
      <c r="F44" s="70"/>
      <c r="G44" s="70"/>
      <c r="H44" s="70"/>
      <c r="I44" s="70"/>
      <c r="J44" s="70"/>
      <c r="K44" s="70"/>
      <c r="L44" s="70"/>
    </row>
    <row r="45" spans="1:14" x14ac:dyDescent="0.2">
      <c r="A45" s="32"/>
      <c r="B45" s="1"/>
      <c r="C45" s="1" t="s">
        <v>108</v>
      </c>
      <c r="D45" s="75">
        <v>109</v>
      </c>
      <c r="E45" s="69">
        <v>16634</v>
      </c>
      <c r="F45" s="70">
        <v>3471.34</v>
      </c>
      <c r="G45" s="70">
        <v>84</v>
      </c>
      <c r="H45" s="70">
        <v>8532</v>
      </c>
      <c r="I45" s="70">
        <v>1365.31</v>
      </c>
      <c r="J45" s="71">
        <v>0</v>
      </c>
      <c r="K45" s="72">
        <v>0</v>
      </c>
      <c r="L45" s="72">
        <v>0</v>
      </c>
    </row>
    <row r="46" spans="1:14" x14ac:dyDescent="0.2">
      <c r="A46" s="32"/>
      <c r="B46" s="1"/>
      <c r="C46" s="1" t="s">
        <v>109</v>
      </c>
      <c r="D46" s="76">
        <v>19</v>
      </c>
      <c r="E46" s="69">
        <v>1772</v>
      </c>
      <c r="F46" s="70">
        <v>268.39999999999998</v>
      </c>
      <c r="G46" s="70">
        <v>17</v>
      </c>
      <c r="H46" s="70">
        <v>1628</v>
      </c>
      <c r="I46" s="70">
        <v>255.21</v>
      </c>
      <c r="J46" s="71">
        <v>0</v>
      </c>
      <c r="K46" s="72">
        <v>0</v>
      </c>
      <c r="L46" s="72">
        <v>0</v>
      </c>
    </row>
    <row r="47" spans="1:14" x14ac:dyDescent="0.2">
      <c r="A47" s="32"/>
      <c r="B47" s="1"/>
      <c r="C47" s="1" t="s">
        <v>110</v>
      </c>
      <c r="D47" s="75">
        <v>18</v>
      </c>
      <c r="E47" s="69">
        <v>3253</v>
      </c>
      <c r="F47" s="70">
        <v>496.41</v>
      </c>
      <c r="G47" s="70">
        <v>13</v>
      </c>
      <c r="H47" s="70">
        <v>893</v>
      </c>
      <c r="I47" s="71" t="s">
        <v>377</v>
      </c>
      <c r="J47" s="71">
        <v>0</v>
      </c>
      <c r="K47" s="72">
        <v>0</v>
      </c>
      <c r="L47" s="72">
        <v>0</v>
      </c>
      <c r="N47" s="71"/>
    </row>
    <row r="48" spans="1:14" x14ac:dyDescent="0.2">
      <c r="A48" s="32"/>
      <c r="B48" s="1"/>
      <c r="C48" s="1" t="s">
        <v>111</v>
      </c>
      <c r="D48" s="82">
        <v>1</v>
      </c>
      <c r="E48" s="83">
        <v>89</v>
      </c>
      <c r="F48" s="71" t="s">
        <v>377</v>
      </c>
      <c r="G48" s="83">
        <v>1</v>
      </c>
      <c r="H48" s="83">
        <v>89</v>
      </c>
      <c r="I48" s="71" t="s">
        <v>377</v>
      </c>
      <c r="J48" s="83">
        <v>0</v>
      </c>
      <c r="K48" s="83">
        <v>0</v>
      </c>
      <c r="L48" s="83">
        <v>0</v>
      </c>
      <c r="N48" s="71"/>
    </row>
    <row r="49" spans="1:12" x14ac:dyDescent="0.2">
      <c r="A49" s="32"/>
      <c r="B49" s="1"/>
      <c r="C49" s="1" t="s">
        <v>112</v>
      </c>
      <c r="D49" s="75">
        <v>61</v>
      </c>
      <c r="E49" s="69">
        <v>12537</v>
      </c>
      <c r="F49" s="70">
        <v>2143.2399999999998</v>
      </c>
      <c r="G49" s="70">
        <v>36</v>
      </c>
      <c r="H49" s="70">
        <v>4360</v>
      </c>
      <c r="I49" s="70">
        <v>723.08</v>
      </c>
      <c r="J49" s="71">
        <v>0</v>
      </c>
      <c r="K49" s="72">
        <v>0</v>
      </c>
      <c r="L49" s="72">
        <v>0</v>
      </c>
    </row>
    <row r="50" spans="1:12" ht="18" thickBot="1" x14ac:dyDescent="0.2">
      <c r="A50" s="32"/>
      <c r="B50" s="4"/>
      <c r="C50" s="4"/>
      <c r="D50" s="59"/>
      <c r="E50" s="30"/>
      <c r="F50" s="30"/>
      <c r="G50" s="60"/>
      <c r="H50" s="60"/>
      <c r="I50" s="60"/>
      <c r="J50" s="60"/>
      <c r="K50" s="60"/>
      <c r="L50" s="60"/>
    </row>
    <row r="51" spans="1:12" x14ac:dyDescent="0.2">
      <c r="A51" s="32"/>
      <c r="D51" s="96" t="s">
        <v>323</v>
      </c>
      <c r="E51" s="102"/>
      <c r="F51" s="102"/>
      <c r="G51" s="32"/>
      <c r="H51" s="32"/>
      <c r="I51" s="32"/>
      <c r="J51" s="32"/>
      <c r="K51" s="32"/>
      <c r="L51" s="32"/>
    </row>
    <row r="52" spans="1:12" x14ac:dyDescent="0.2">
      <c r="A52" s="1"/>
      <c r="D52" s="102" t="s">
        <v>229</v>
      </c>
      <c r="E52" s="102"/>
      <c r="F52" s="102"/>
      <c r="G52" s="32"/>
      <c r="H52" s="32"/>
      <c r="I52" s="32"/>
      <c r="J52" s="32"/>
      <c r="K52" s="32"/>
      <c r="L52" s="32"/>
    </row>
    <row r="53" spans="1:12" x14ac:dyDescent="0.2">
      <c r="A53" s="1"/>
    </row>
  </sheetData>
  <mergeCells count="3">
    <mergeCell ref="B12:C12"/>
    <mergeCell ref="D8:F8"/>
    <mergeCell ref="B6:L6"/>
  </mergeCells>
  <phoneticPr fontId="1"/>
  <pageMargins left="0.74803149606299213" right="0.74803149606299213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R52"/>
  <sheetViews>
    <sheetView view="pageBreakPreview" zoomScale="75" zoomScaleNormal="75" workbookViewId="0">
      <selection activeCell="B23" sqref="B23"/>
    </sheetView>
  </sheetViews>
  <sheetFormatPr defaultColWidth="12.125" defaultRowHeight="17.25" x14ac:dyDescent="0.15"/>
  <cols>
    <col min="1" max="1" width="12.75" style="2" customWidth="1"/>
    <col min="2" max="2" width="5.75" style="2" customWidth="1"/>
    <col min="3" max="3" width="16.875" style="2" customWidth="1"/>
    <col min="4" max="4" width="10.75" style="2" customWidth="1"/>
    <col min="5" max="5" width="14.625" style="2" customWidth="1"/>
    <col min="6" max="6" width="14.25" style="2" customWidth="1"/>
    <col min="7" max="7" width="10.75" style="2" customWidth="1"/>
    <col min="8" max="8" width="14.625" style="2" customWidth="1"/>
    <col min="9" max="9" width="14.25" style="2" customWidth="1"/>
    <col min="10" max="10" width="10.75" style="2" customWidth="1"/>
    <col min="11" max="11" width="14.625" style="2" customWidth="1"/>
    <col min="12" max="12" width="14.25" style="2" customWidth="1"/>
    <col min="13" max="16384" width="12.125" style="2"/>
  </cols>
  <sheetData>
    <row r="1" spans="1:18" x14ac:dyDescent="0.2">
      <c r="A1" s="1"/>
    </row>
    <row r="5" spans="1:18" x14ac:dyDescent="0.15">
      <c r="G5" s="32"/>
    </row>
    <row r="6" spans="1:18" x14ac:dyDescent="0.2">
      <c r="B6" s="177" t="s">
        <v>302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8" ht="18" thickBot="1" x14ac:dyDescent="0.2">
      <c r="B7" s="4"/>
      <c r="C7" s="4"/>
      <c r="D7" s="4"/>
      <c r="E7" s="4"/>
      <c r="F7" s="4"/>
      <c r="G7" s="33"/>
      <c r="H7" s="4"/>
      <c r="I7" s="4"/>
      <c r="J7" s="4"/>
      <c r="K7" s="4"/>
      <c r="L7" s="4"/>
    </row>
    <row r="8" spans="1:18" x14ac:dyDescent="0.2">
      <c r="D8" s="61" t="s">
        <v>113</v>
      </c>
      <c r="E8" s="8"/>
      <c r="F8" s="8"/>
      <c r="G8" s="11"/>
      <c r="H8" s="7" t="s">
        <v>114</v>
      </c>
      <c r="I8" s="8"/>
      <c r="J8" s="12" t="s">
        <v>115</v>
      </c>
      <c r="K8" s="8"/>
      <c r="L8" s="8"/>
    </row>
    <row r="9" spans="1:18" x14ac:dyDescent="0.2">
      <c r="D9" s="23" t="s">
        <v>230</v>
      </c>
      <c r="E9" s="23" t="s">
        <v>231</v>
      </c>
      <c r="F9" s="23" t="s">
        <v>232</v>
      </c>
      <c r="G9" s="23" t="s">
        <v>230</v>
      </c>
      <c r="H9" s="23" t="s">
        <v>231</v>
      </c>
      <c r="I9" s="23" t="s">
        <v>232</v>
      </c>
      <c r="J9" s="23" t="s">
        <v>230</v>
      </c>
      <c r="K9" s="23" t="s">
        <v>231</v>
      </c>
      <c r="L9" s="23" t="s">
        <v>232</v>
      </c>
    </row>
    <row r="10" spans="1:18" x14ac:dyDescent="0.2">
      <c r="B10" s="8"/>
      <c r="C10" s="8"/>
      <c r="D10" s="13" t="s">
        <v>233</v>
      </c>
      <c r="E10" s="13" t="s">
        <v>234</v>
      </c>
      <c r="F10" s="13" t="s">
        <v>235</v>
      </c>
      <c r="G10" s="13" t="s">
        <v>233</v>
      </c>
      <c r="H10" s="13" t="s">
        <v>234</v>
      </c>
      <c r="I10" s="13" t="s">
        <v>235</v>
      </c>
      <c r="J10" s="13" t="s">
        <v>233</v>
      </c>
      <c r="K10" s="13" t="s">
        <v>234</v>
      </c>
      <c r="L10" s="13" t="s">
        <v>235</v>
      </c>
    </row>
    <row r="11" spans="1:18" x14ac:dyDescent="0.2">
      <c r="D11" s="36" t="s">
        <v>253</v>
      </c>
      <c r="E11" s="37" t="s">
        <v>61</v>
      </c>
      <c r="F11" s="37" t="s">
        <v>40</v>
      </c>
      <c r="G11" s="37" t="s">
        <v>253</v>
      </c>
      <c r="H11" s="37" t="s">
        <v>61</v>
      </c>
      <c r="I11" s="37" t="s">
        <v>40</v>
      </c>
      <c r="J11" s="37" t="s">
        <v>253</v>
      </c>
      <c r="K11" s="37" t="s">
        <v>61</v>
      </c>
      <c r="L11" s="37" t="s">
        <v>40</v>
      </c>
    </row>
    <row r="12" spans="1:18" x14ac:dyDescent="0.2">
      <c r="B12" s="194" t="s">
        <v>346</v>
      </c>
      <c r="C12" s="195"/>
      <c r="D12" s="58">
        <v>97</v>
      </c>
      <c r="E12" s="93">
        <v>96782</v>
      </c>
      <c r="F12" s="93">
        <v>24203.13</v>
      </c>
      <c r="G12" s="93">
        <v>1371</v>
      </c>
      <c r="H12" s="93">
        <v>345529</v>
      </c>
      <c r="I12" s="93">
        <v>57762.06</v>
      </c>
      <c r="J12" s="93">
        <v>164</v>
      </c>
      <c r="K12" s="93">
        <v>46586</v>
      </c>
      <c r="L12" s="93">
        <v>9540.43</v>
      </c>
    </row>
    <row r="13" spans="1:18" x14ac:dyDescent="0.2">
      <c r="B13" s="67"/>
      <c r="C13" s="1"/>
      <c r="D13" s="6"/>
      <c r="E13" s="9"/>
      <c r="F13" s="9"/>
      <c r="G13" s="9"/>
      <c r="H13" s="9"/>
      <c r="I13" s="9"/>
      <c r="J13" s="9"/>
      <c r="K13" s="9"/>
      <c r="L13" s="9"/>
    </row>
    <row r="14" spans="1:18" x14ac:dyDescent="0.2">
      <c r="B14" s="1"/>
      <c r="C14" s="1" t="s">
        <v>84</v>
      </c>
      <c r="D14" s="76">
        <v>33</v>
      </c>
      <c r="E14" s="70">
        <v>33943</v>
      </c>
      <c r="F14" s="74">
        <v>5795.76</v>
      </c>
      <c r="G14" s="70">
        <v>597</v>
      </c>
      <c r="H14" s="70">
        <v>140020</v>
      </c>
      <c r="I14" s="70">
        <v>23655.18</v>
      </c>
      <c r="J14" s="70">
        <v>69</v>
      </c>
      <c r="K14" s="70">
        <v>3011</v>
      </c>
      <c r="L14" s="74" t="s">
        <v>377</v>
      </c>
      <c r="N14" s="71"/>
    </row>
    <row r="15" spans="1:18" x14ac:dyDescent="0.2">
      <c r="B15" s="1"/>
      <c r="C15" s="1" t="s">
        <v>85</v>
      </c>
      <c r="D15" s="76">
        <v>1</v>
      </c>
      <c r="E15" s="70">
        <v>583</v>
      </c>
      <c r="F15" s="74" t="s">
        <v>377</v>
      </c>
      <c r="G15" s="70">
        <v>84</v>
      </c>
      <c r="H15" s="70">
        <v>18414</v>
      </c>
      <c r="I15" s="70">
        <v>2734.45</v>
      </c>
      <c r="J15" s="71">
        <v>5</v>
      </c>
      <c r="K15" s="72">
        <v>131</v>
      </c>
      <c r="L15" s="72" t="s">
        <v>377</v>
      </c>
      <c r="N15" s="71"/>
      <c r="R15" s="2">
        <v>71</v>
      </c>
    </row>
    <row r="16" spans="1:18" x14ac:dyDescent="0.2">
      <c r="B16" s="1"/>
      <c r="C16" s="1" t="s">
        <v>86</v>
      </c>
      <c r="D16" s="76">
        <v>6</v>
      </c>
      <c r="E16" s="70">
        <v>537</v>
      </c>
      <c r="F16" s="74">
        <v>108</v>
      </c>
      <c r="G16" s="70">
        <v>90</v>
      </c>
      <c r="H16" s="70">
        <v>34184</v>
      </c>
      <c r="I16" s="70">
        <v>5027.59</v>
      </c>
      <c r="J16" s="71">
        <v>4</v>
      </c>
      <c r="K16" s="72">
        <v>104</v>
      </c>
      <c r="L16" s="72">
        <v>2.6</v>
      </c>
      <c r="N16" s="167"/>
    </row>
    <row r="17" spans="2:14" x14ac:dyDescent="0.2">
      <c r="B17" s="1"/>
      <c r="C17" s="1" t="s">
        <v>87</v>
      </c>
      <c r="D17" s="75">
        <v>3</v>
      </c>
      <c r="E17" s="71">
        <v>482</v>
      </c>
      <c r="F17" s="71">
        <v>82.5</v>
      </c>
      <c r="G17" s="70">
        <v>35</v>
      </c>
      <c r="H17" s="70">
        <v>16350</v>
      </c>
      <c r="I17" s="70">
        <v>2205.21</v>
      </c>
      <c r="J17" s="71">
        <v>5</v>
      </c>
      <c r="K17" s="72">
        <v>197</v>
      </c>
      <c r="L17" s="71">
        <v>18</v>
      </c>
      <c r="N17" s="167"/>
    </row>
    <row r="18" spans="2:14" x14ac:dyDescent="0.2">
      <c r="B18" s="1"/>
      <c r="C18" s="1" t="s">
        <v>88</v>
      </c>
      <c r="D18" s="76">
        <v>1</v>
      </c>
      <c r="E18" s="70">
        <v>3677</v>
      </c>
      <c r="F18" s="71" t="s">
        <v>377</v>
      </c>
      <c r="G18" s="70">
        <v>30</v>
      </c>
      <c r="H18" s="70">
        <v>7375</v>
      </c>
      <c r="I18" s="70">
        <v>995.93</v>
      </c>
      <c r="J18" s="71">
        <v>5</v>
      </c>
      <c r="K18" s="72">
        <v>212</v>
      </c>
      <c r="L18" s="71" t="s">
        <v>377</v>
      </c>
      <c r="N18" s="71"/>
    </row>
    <row r="19" spans="2:14" x14ac:dyDescent="0.2">
      <c r="B19" s="1"/>
      <c r="C19" s="1" t="s">
        <v>89</v>
      </c>
      <c r="D19" s="76">
        <v>17</v>
      </c>
      <c r="E19" s="70">
        <v>23524</v>
      </c>
      <c r="F19" s="70">
        <v>7063.36</v>
      </c>
      <c r="G19" s="70">
        <v>88</v>
      </c>
      <c r="H19" s="70">
        <v>25863</v>
      </c>
      <c r="I19" s="70">
        <v>4459.84</v>
      </c>
      <c r="J19" s="71">
        <v>8</v>
      </c>
      <c r="K19" s="71">
        <v>140</v>
      </c>
      <c r="L19" s="71" t="s">
        <v>377</v>
      </c>
      <c r="N19" s="71"/>
    </row>
    <row r="20" spans="2:14" x14ac:dyDescent="0.2">
      <c r="B20" s="1"/>
      <c r="C20" s="1" t="s">
        <v>90</v>
      </c>
      <c r="D20" s="76">
        <v>3</v>
      </c>
      <c r="E20" s="70">
        <v>2958</v>
      </c>
      <c r="F20" s="77">
        <v>780</v>
      </c>
      <c r="G20" s="70">
        <v>37</v>
      </c>
      <c r="H20" s="70">
        <v>12203</v>
      </c>
      <c r="I20" s="70">
        <v>2030.05</v>
      </c>
      <c r="J20" s="78">
        <v>3</v>
      </c>
      <c r="K20" s="78">
        <v>77</v>
      </c>
      <c r="L20" s="74">
        <v>1.84</v>
      </c>
      <c r="N20" s="167"/>
    </row>
    <row r="21" spans="2:14" x14ac:dyDescent="0.2">
      <c r="B21" s="1"/>
      <c r="C21" s="1" t="s">
        <v>91</v>
      </c>
      <c r="D21" s="76">
        <v>9</v>
      </c>
      <c r="E21" s="70">
        <v>21085</v>
      </c>
      <c r="F21" s="77">
        <v>6448.95</v>
      </c>
      <c r="G21" s="70">
        <v>79</v>
      </c>
      <c r="H21" s="70">
        <v>14621</v>
      </c>
      <c r="I21" s="70">
        <v>2706.68</v>
      </c>
      <c r="J21" s="71">
        <v>3</v>
      </c>
      <c r="K21" s="72">
        <v>6953</v>
      </c>
      <c r="L21" s="72" t="s">
        <v>377</v>
      </c>
      <c r="N21" s="71"/>
    </row>
    <row r="22" spans="2:14" x14ac:dyDescent="0.2">
      <c r="B22" s="1"/>
      <c r="C22" s="1" t="s">
        <v>118</v>
      </c>
      <c r="D22" s="76">
        <v>3</v>
      </c>
      <c r="E22" s="70">
        <v>444</v>
      </c>
      <c r="F22" s="77">
        <v>158</v>
      </c>
      <c r="G22" s="70">
        <v>94</v>
      </c>
      <c r="H22" s="70">
        <v>24990</v>
      </c>
      <c r="I22" s="70">
        <v>3600.8</v>
      </c>
      <c r="J22" s="70">
        <v>5</v>
      </c>
      <c r="K22" s="70">
        <v>136</v>
      </c>
      <c r="L22" s="71">
        <v>2.94</v>
      </c>
      <c r="N22" s="167"/>
    </row>
    <row r="23" spans="2:14" x14ac:dyDescent="0.2">
      <c r="B23" s="1"/>
      <c r="C23" s="1"/>
      <c r="D23" s="76"/>
      <c r="E23" s="70"/>
      <c r="F23" s="70"/>
      <c r="G23" s="70"/>
      <c r="H23" s="70"/>
      <c r="I23" s="70"/>
      <c r="J23" s="70"/>
      <c r="K23" s="70"/>
      <c r="L23" s="74"/>
    </row>
    <row r="24" spans="2:14" x14ac:dyDescent="0.2">
      <c r="B24" s="1"/>
      <c r="C24" s="1" t="s">
        <v>92</v>
      </c>
      <c r="D24" s="76">
        <v>0</v>
      </c>
      <c r="E24" s="70">
        <v>0</v>
      </c>
      <c r="F24" s="77">
        <v>0</v>
      </c>
      <c r="G24" s="71">
        <v>7</v>
      </c>
      <c r="H24" s="70">
        <v>3429</v>
      </c>
      <c r="I24" s="70">
        <v>1118.51</v>
      </c>
      <c r="J24" s="71">
        <v>1</v>
      </c>
      <c r="K24" s="72">
        <v>27</v>
      </c>
      <c r="L24" s="71" t="s">
        <v>377</v>
      </c>
      <c r="N24" s="71"/>
    </row>
    <row r="25" spans="2:14" x14ac:dyDescent="0.2">
      <c r="B25" s="1"/>
      <c r="C25" s="1"/>
      <c r="D25" s="79"/>
      <c r="E25" s="80"/>
      <c r="F25" s="80"/>
      <c r="G25" s="70"/>
      <c r="H25" s="70"/>
      <c r="I25" s="70"/>
      <c r="J25" s="72"/>
      <c r="K25" s="72"/>
      <c r="L25" s="74"/>
    </row>
    <row r="26" spans="2:14" x14ac:dyDescent="0.2">
      <c r="B26" s="1"/>
      <c r="C26" s="20" t="s">
        <v>93</v>
      </c>
      <c r="D26" s="71">
        <v>3</v>
      </c>
      <c r="E26" s="71">
        <v>754</v>
      </c>
      <c r="F26" s="71">
        <v>387</v>
      </c>
      <c r="G26" s="70">
        <v>24</v>
      </c>
      <c r="H26" s="70">
        <v>5099</v>
      </c>
      <c r="I26" s="71">
        <v>1088.6400000000001</v>
      </c>
      <c r="J26" s="72">
        <v>4</v>
      </c>
      <c r="K26" s="72">
        <v>68</v>
      </c>
      <c r="L26" s="74">
        <v>2.6</v>
      </c>
      <c r="N26" s="167"/>
    </row>
    <row r="27" spans="2:14" x14ac:dyDescent="0.2">
      <c r="B27" s="1"/>
      <c r="C27" s="20" t="s">
        <v>94</v>
      </c>
      <c r="D27" s="76">
        <v>0</v>
      </c>
      <c r="E27" s="70">
        <v>0</v>
      </c>
      <c r="F27" s="71">
        <v>0</v>
      </c>
      <c r="G27" s="70">
        <v>2</v>
      </c>
      <c r="H27" s="70">
        <v>1417</v>
      </c>
      <c r="I27" s="71" t="s">
        <v>377</v>
      </c>
      <c r="J27" s="71">
        <v>3</v>
      </c>
      <c r="K27" s="72">
        <v>50</v>
      </c>
      <c r="L27" s="72" t="s">
        <v>377</v>
      </c>
      <c r="N27" s="71"/>
    </row>
    <row r="28" spans="2:14" x14ac:dyDescent="0.2">
      <c r="B28" s="1"/>
      <c r="C28" s="20" t="s">
        <v>95</v>
      </c>
      <c r="D28" s="76">
        <v>0</v>
      </c>
      <c r="E28" s="70">
        <v>0</v>
      </c>
      <c r="F28" s="77">
        <v>0</v>
      </c>
      <c r="G28" s="70">
        <v>2</v>
      </c>
      <c r="H28" s="70">
        <v>313</v>
      </c>
      <c r="I28" s="71" t="s">
        <v>377</v>
      </c>
      <c r="J28" s="71">
        <v>1</v>
      </c>
      <c r="K28" s="72">
        <v>17</v>
      </c>
      <c r="L28" s="72" t="s">
        <v>377</v>
      </c>
      <c r="N28" s="71"/>
    </row>
    <row r="29" spans="2:14" x14ac:dyDescent="0.2">
      <c r="B29" s="1"/>
      <c r="C29" s="1"/>
      <c r="D29" s="75"/>
      <c r="E29" s="71"/>
      <c r="F29" s="71"/>
      <c r="G29" s="70"/>
      <c r="H29" s="70"/>
      <c r="I29" s="70"/>
      <c r="J29" s="72"/>
      <c r="K29" s="72"/>
      <c r="L29" s="72"/>
    </row>
    <row r="30" spans="2:14" x14ac:dyDescent="0.2">
      <c r="B30" s="1"/>
      <c r="C30" s="20" t="s">
        <v>96</v>
      </c>
      <c r="D30" s="71">
        <v>0</v>
      </c>
      <c r="E30" s="71">
        <v>0</v>
      </c>
      <c r="F30" s="74">
        <v>0</v>
      </c>
      <c r="G30" s="71">
        <v>15</v>
      </c>
      <c r="H30" s="70">
        <v>4613</v>
      </c>
      <c r="I30" s="70">
        <v>992.36</v>
      </c>
      <c r="J30" s="71">
        <v>1</v>
      </c>
      <c r="K30" s="72">
        <v>14</v>
      </c>
      <c r="L30" s="72" t="s">
        <v>377</v>
      </c>
      <c r="N30" s="71"/>
    </row>
    <row r="31" spans="2:14" x14ac:dyDescent="0.2">
      <c r="B31" s="1"/>
      <c r="C31" s="20" t="s">
        <v>97</v>
      </c>
      <c r="D31" s="76">
        <v>0</v>
      </c>
      <c r="E31" s="70">
        <v>0</v>
      </c>
      <c r="F31" s="77">
        <v>0</v>
      </c>
      <c r="G31" s="70">
        <v>2</v>
      </c>
      <c r="H31" s="70">
        <v>274</v>
      </c>
      <c r="I31" s="71" t="s">
        <v>377</v>
      </c>
      <c r="J31" s="71">
        <v>0</v>
      </c>
      <c r="K31" s="71">
        <v>0</v>
      </c>
      <c r="L31" s="74">
        <v>0</v>
      </c>
      <c r="N31" s="167"/>
    </row>
    <row r="32" spans="2:14" x14ac:dyDescent="0.2">
      <c r="B32" s="1"/>
      <c r="C32" s="20" t="s">
        <v>98</v>
      </c>
      <c r="D32" s="80">
        <v>1</v>
      </c>
      <c r="E32" s="72">
        <v>883</v>
      </c>
      <c r="F32" s="74" t="s">
        <v>377</v>
      </c>
      <c r="G32" s="70">
        <v>38</v>
      </c>
      <c r="H32" s="70">
        <v>6770</v>
      </c>
      <c r="I32" s="70">
        <v>737.04</v>
      </c>
      <c r="J32" s="72">
        <v>1</v>
      </c>
      <c r="K32" s="72">
        <v>96</v>
      </c>
      <c r="L32" s="71" t="s">
        <v>377</v>
      </c>
      <c r="N32" s="71"/>
    </row>
    <row r="33" spans="2:14" x14ac:dyDescent="0.2">
      <c r="B33" s="1"/>
      <c r="C33" s="20"/>
      <c r="D33" s="80"/>
      <c r="E33" s="72"/>
      <c r="F33" s="74"/>
      <c r="G33" s="70"/>
      <c r="H33" s="70"/>
      <c r="I33" s="70"/>
      <c r="J33" s="72"/>
      <c r="K33" s="72"/>
      <c r="L33" s="74"/>
    </row>
    <row r="34" spans="2:14" x14ac:dyDescent="0.2">
      <c r="B34" s="1"/>
      <c r="C34" s="20" t="s">
        <v>99</v>
      </c>
      <c r="D34" s="76">
        <v>1</v>
      </c>
      <c r="E34" s="70">
        <v>35</v>
      </c>
      <c r="F34" s="71" t="s">
        <v>377</v>
      </c>
      <c r="G34" s="70">
        <v>8</v>
      </c>
      <c r="H34" s="70">
        <v>1690</v>
      </c>
      <c r="I34" s="70">
        <v>275.60000000000002</v>
      </c>
      <c r="J34" s="71">
        <v>1</v>
      </c>
      <c r="K34" s="72">
        <v>12</v>
      </c>
      <c r="L34" s="71" t="s">
        <v>377</v>
      </c>
      <c r="N34" s="71"/>
    </row>
    <row r="35" spans="2:14" x14ac:dyDescent="0.2">
      <c r="B35" s="1"/>
      <c r="C35" s="20" t="s">
        <v>100</v>
      </c>
      <c r="D35" s="76">
        <v>0</v>
      </c>
      <c r="E35" s="70">
        <v>0</v>
      </c>
      <c r="F35" s="77">
        <v>0</v>
      </c>
      <c r="G35" s="70">
        <v>13</v>
      </c>
      <c r="H35" s="70">
        <v>1894</v>
      </c>
      <c r="I35" s="71">
        <v>374.93</v>
      </c>
      <c r="J35" s="71">
        <v>0</v>
      </c>
      <c r="K35" s="72">
        <v>0</v>
      </c>
      <c r="L35" s="71">
        <v>0</v>
      </c>
      <c r="N35" s="167"/>
    </row>
    <row r="36" spans="2:14" x14ac:dyDescent="0.2">
      <c r="B36" s="1"/>
      <c r="C36" s="20" t="s">
        <v>101</v>
      </c>
      <c r="D36" s="76">
        <v>0</v>
      </c>
      <c r="E36" s="70">
        <v>0</v>
      </c>
      <c r="F36" s="71">
        <v>0</v>
      </c>
      <c r="G36" s="70">
        <v>7</v>
      </c>
      <c r="H36" s="70">
        <v>2372</v>
      </c>
      <c r="I36" s="70">
        <v>593.66</v>
      </c>
      <c r="J36" s="71">
        <v>0</v>
      </c>
      <c r="K36" s="72">
        <v>0</v>
      </c>
      <c r="L36" s="72">
        <v>0</v>
      </c>
      <c r="N36" s="167"/>
    </row>
    <row r="37" spans="2:14" x14ac:dyDescent="0.2">
      <c r="B37" s="1"/>
      <c r="C37" s="20" t="s">
        <v>102</v>
      </c>
      <c r="D37" s="76">
        <v>3</v>
      </c>
      <c r="E37" s="70">
        <v>663</v>
      </c>
      <c r="F37" s="71">
        <v>246.32</v>
      </c>
      <c r="G37" s="70">
        <v>8</v>
      </c>
      <c r="H37" s="70">
        <v>1025</v>
      </c>
      <c r="I37" s="71" t="s">
        <v>377</v>
      </c>
      <c r="J37" s="71">
        <v>1</v>
      </c>
      <c r="K37" s="72">
        <v>194</v>
      </c>
      <c r="L37" s="72" t="s">
        <v>377</v>
      </c>
      <c r="N37" s="71"/>
    </row>
    <row r="38" spans="2:14" x14ac:dyDescent="0.2">
      <c r="B38" s="1"/>
      <c r="C38" s="20" t="s">
        <v>103</v>
      </c>
      <c r="D38" s="80">
        <v>0</v>
      </c>
      <c r="E38" s="72">
        <v>0</v>
      </c>
      <c r="F38" s="71">
        <v>0</v>
      </c>
      <c r="G38" s="70">
        <v>13</v>
      </c>
      <c r="H38" s="70">
        <v>2361</v>
      </c>
      <c r="I38" s="71">
        <v>461.35</v>
      </c>
      <c r="J38" s="71">
        <v>0</v>
      </c>
      <c r="K38" s="71">
        <v>0</v>
      </c>
      <c r="L38" s="74">
        <v>0</v>
      </c>
      <c r="N38" s="167"/>
    </row>
    <row r="39" spans="2:14" x14ac:dyDescent="0.2">
      <c r="B39" s="1"/>
      <c r="C39" s="20" t="s">
        <v>104</v>
      </c>
      <c r="D39" s="80">
        <v>0</v>
      </c>
      <c r="E39" s="72">
        <v>0</v>
      </c>
      <c r="F39" s="71">
        <v>0</v>
      </c>
      <c r="G39" s="70">
        <v>8</v>
      </c>
      <c r="H39" s="70">
        <v>1086</v>
      </c>
      <c r="I39" s="70">
        <v>255.35</v>
      </c>
      <c r="J39" s="71">
        <v>0</v>
      </c>
      <c r="K39" s="72">
        <v>0</v>
      </c>
      <c r="L39" s="71">
        <v>0</v>
      </c>
      <c r="N39" s="167"/>
    </row>
    <row r="40" spans="2:14" x14ac:dyDescent="0.2">
      <c r="B40" s="1"/>
      <c r="C40" s="20"/>
      <c r="D40" s="80"/>
      <c r="E40" s="72"/>
      <c r="F40" s="72"/>
      <c r="G40" s="70"/>
      <c r="H40" s="70"/>
      <c r="I40" s="70"/>
      <c r="J40" s="72"/>
      <c r="K40" s="72"/>
      <c r="L40" s="72"/>
    </row>
    <row r="41" spans="2:14" x14ac:dyDescent="0.2">
      <c r="B41" s="1"/>
      <c r="C41" s="20" t="s">
        <v>105</v>
      </c>
      <c r="D41" s="80">
        <v>4</v>
      </c>
      <c r="E41" s="72">
        <v>122</v>
      </c>
      <c r="F41" s="72">
        <v>34.6</v>
      </c>
      <c r="G41" s="72">
        <v>26</v>
      </c>
      <c r="H41" s="72">
        <v>3277</v>
      </c>
      <c r="I41" s="72">
        <v>651.89</v>
      </c>
      <c r="J41" s="71">
        <v>32</v>
      </c>
      <c r="K41" s="71">
        <v>34894</v>
      </c>
      <c r="L41" s="71">
        <v>8061.5</v>
      </c>
      <c r="N41" s="167"/>
    </row>
    <row r="42" spans="2:14" x14ac:dyDescent="0.2">
      <c r="B42" s="1"/>
      <c r="C42" s="20" t="s">
        <v>106</v>
      </c>
      <c r="D42" s="76">
        <v>2</v>
      </c>
      <c r="E42" s="70">
        <v>680</v>
      </c>
      <c r="F42" s="71" t="s">
        <v>377</v>
      </c>
      <c r="G42" s="70">
        <v>22</v>
      </c>
      <c r="H42" s="70">
        <v>3337</v>
      </c>
      <c r="I42" s="70">
        <v>709.54</v>
      </c>
      <c r="J42" s="71">
        <v>1</v>
      </c>
      <c r="K42" s="72">
        <v>18</v>
      </c>
      <c r="L42" s="71" t="s">
        <v>377</v>
      </c>
      <c r="N42" s="71"/>
    </row>
    <row r="43" spans="2:14" x14ac:dyDescent="0.2">
      <c r="B43" s="1"/>
      <c r="C43" s="20" t="s">
        <v>107</v>
      </c>
      <c r="D43" s="76">
        <v>0</v>
      </c>
      <c r="E43" s="70">
        <v>0</v>
      </c>
      <c r="F43" s="71">
        <v>0</v>
      </c>
      <c r="G43" s="70">
        <v>2</v>
      </c>
      <c r="H43" s="70">
        <v>393</v>
      </c>
      <c r="I43" s="71" t="s">
        <v>377</v>
      </c>
      <c r="J43" s="71">
        <v>1</v>
      </c>
      <c r="K43" s="71">
        <v>23</v>
      </c>
      <c r="L43" s="71" t="s">
        <v>377</v>
      </c>
      <c r="N43" s="71"/>
    </row>
    <row r="44" spans="2:14" x14ac:dyDescent="0.2">
      <c r="B44" s="1"/>
      <c r="C44" s="20"/>
      <c r="D44" s="73"/>
      <c r="E44" s="70"/>
      <c r="F44" s="71"/>
      <c r="G44" s="70"/>
      <c r="H44" s="70"/>
      <c r="I44" s="74"/>
      <c r="J44" s="72"/>
      <c r="K44" s="72"/>
      <c r="L44" s="74"/>
    </row>
    <row r="45" spans="2:14" x14ac:dyDescent="0.2">
      <c r="B45" s="1"/>
      <c r="C45" s="20" t="s">
        <v>108</v>
      </c>
      <c r="D45" s="71">
        <v>2</v>
      </c>
      <c r="E45" s="71">
        <v>3116</v>
      </c>
      <c r="F45" s="74" t="s">
        <v>377</v>
      </c>
      <c r="G45" s="70">
        <v>19</v>
      </c>
      <c r="H45" s="70">
        <v>4905</v>
      </c>
      <c r="I45" s="70">
        <v>1314.99</v>
      </c>
      <c r="J45" s="71">
        <v>4</v>
      </c>
      <c r="K45" s="71">
        <v>81</v>
      </c>
      <c r="L45" s="74">
        <v>3.3</v>
      </c>
      <c r="N45" s="167"/>
    </row>
    <row r="46" spans="2:14" x14ac:dyDescent="0.2">
      <c r="B46" s="1"/>
      <c r="C46" s="20" t="s">
        <v>109</v>
      </c>
      <c r="D46" s="76">
        <v>0</v>
      </c>
      <c r="E46" s="70">
        <v>0</v>
      </c>
      <c r="F46" s="77">
        <v>0</v>
      </c>
      <c r="G46" s="70">
        <v>1</v>
      </c>
      <c r="H46" s="70">
        <v>99</v>
      </c>
      <c r="I46" s="71" t="s">
        <v>377</v>
      </c>
      <c r="J46" s="72">
        <v>1</v>
      </c>
      <c r="K46" s="72">
        <v>45</v>
      </c>
      <c r="L46" s="71" t="s">
        <v>377</v>
      </c>
      <c r="N46" s="71"/>
    </row>
    <row r="47" spans="2:14" x14ac:dyDescent="0.2">
      <c r="B47" s="1"/>
      <c r="C47" s="20" t="s">
        <v>110</v>
      </c>
      <c r="D47" s="76">
        <v>0</v>
      </c>
      <c r="E47" s="70">
        <v>0</v>
      </c>
      <c r="F47" s="71">
        <v>0</v>
      </c>
      <c r="G47" s="70">
        <v>4</v>
      </c>
      <c r="H47" s="70">
        <v>2344</v>
      </c>
      <c r="I47" s="74">
        <v>353.28</v>
      </c>
      <c r="J47" s="71">
        <v>1</v>
      </c>
      <c r="K47" s="72">
        <v>16</v>
      </c>
      <c r="L47" s="71" t="s">
        <v>377</v>
      </c>
      <c r="N47" s="71"/>
    </row>
    <row r="48" spans="2:14" x14ac:dyDescent="0.2">
      <c r="B48" s="1"/>
      <c r="C48" s="20" t="s">
        <v>111</v>
      </c>
      <c r="D48" s="82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N48" s="167"/>
    </row>
    <row r="49" spans="1:14" x14ac:dyDescent="0.2">
      <c r="B49" s="1"/>
      <c r="C49" s="1" t="s">
        <v>112</v>
      </c>
      <c r="D49" s="81">
        <v>5</v>
      </c>
      <c r="E49" s="78">
        <v>3296</v>
      </c>
      <c r="F49" s="71">
        <v>878.4</v>
      </c>
      <c r="G49" s="78">
        <v>16</v>
      </c>
      <c r="H49" s="78">
        <v>4811</v>
      </c>
      <c r="I49" s="78">
        <v>532.79999999999995</v>
      </c>
      <c r="J49" s="71">
        <v>4</v>
      </c>
      <c r="K49" s="71">
        <v>70</v>
      </c>
      <c r="L49" s="71">
        <v>8.9600000000000009</v>
      </c>
      <c r="N49" s="167"/>
    </row>
    <row r="50" spans="1:14" ht="18" thickBot="1" x14ac:dyDescent="0.2">
      <c r="B50" s="4"/>
      <c r="C50" s="4"/>
      <c r="D50" s="59"/>
      <c r="E50" s="30"/>
      <c r="F50" s="30"/>
      <c r="G50" s="30"/>
      <c r="H50" s="30"/>
      <c r="I50" s="30"/>
      <c r="J50" s="30"/>
      <c r="K50" s="30"/>
      <c r="L50" s="30"/>
    </row>
    <row r="51" spans="1:14" x14ac:dyDescent="0.2">
      <c r="D51" s="96" t="s">
        <v>323</v>
      </c>
      <c r="E51" s="102"/>
      <c r="F51" s="102"/>
      <c r="G51" s="102"/>
      <c r="H51" s="102"/>
    </row>
    <row r="52" spans="1:14" x14ac:dyDescent="0.2">
      <c r="A52" s="1"/>
    </row>
  </sheetData>
  <mergeCells count="2">
    <mergeCell ref="B12:C12"/>
    <mergeCell ref="B6:L6"/>
  </mergeCells>
  <phoneticPr fontId="1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55"/>
  <sheetViews>
    <sheetView view="pageBreakPreview" topLeftCell="A4" zoomScale="75" zoomScaleNormal="75" workbookViewId="0">
      <selection activeCell="B23" sqref="B23"/>
    </sheetView>
  </sheetViews>
  <sheetFormatPr defaultColWidth="10.875" defaultRowHeight="17.25" x14ac:dyDescent="0.15"/>
  <cols>
    <col min="1" max="1" width="13.375" style="2" customWidth="1"/>
    <col min="2" max="2" width="7" style="2" customWidth="1"/>
    <col min="3" max="3" width="16.125" style="2" customWidth="1"/>
    <col min="4" max="4" width="12.125" style="2" customWidth="1"/>
    <col min="5" max="5" width="13.125" style="2" customWidth="1"/>
    <col min="6" max="6" width="12.25" style="2" bestFit="1" customWidth="1"/>
    <col min="7" max="7" width="13.125" style="2" customWidth="1"/>
    <col min="8" max="8" width="9.625" style="2" customWidth="1"/>
    <col min="9" max="9" width="13.125" style="2" customWidth="1"/>
    <col min="10" max="10" width="8.375" style="2" customWidth="1"/>
    <col min="11" max="11" width="13.125" style="2" customWidth="1"/>
    <col min="12" max="12" width="9.625" style="2" customWidth="1"/>
    <col min="13" max="13" width="13.125" style="2" customWidth="1"/>
    <col min="14" max="14" width="10.875" style="2"/>
    <col min="15" max="15" width="10.875" style="2" customWidth="1"/>
    <col min="16" max="16" width="10.875" style="2"/>
    <col min="17" max="17" width="10.875" style="2" customWidth="1"/>
    <col min="18" max="16384" width="10.875" style="2"/>
  </cols>
  <sheetData>
    <row r="1" spans="1:13" x14ac:dyDescent="0.2">
      <c r="A1" s="1"/>
    </row>
    <row r="6" spans="1:13" x14ac:dyDescent="0.2">
      <c r="B6" s="177" t="s">
        <v>301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8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">
      <c r="D8" s="183" t="s">
        <v>237</v>
      </c>
      <c r="E8" s="185"/>
      <c r="F8" s="183" t="s">
        <v>238</v>
      </c>
      <c r="G8" s="185"/>
      <c r="H8" s="183" t="s">
        <v>239</v>
      </c>
      <c r="I8" s="185"/>
      <c r="J8" s="183" t="s">
        <v>240</v>
      </c>
      <c r="K8" s="185"/>
      <c r="L8" s="183" t="s">
        <v>241</v>
      </c>
      <c r="M8" s="184"/>
    </row>
    <row r="9" spans="1:13" x14ac:dyDescent="0.2">
      <c r="D9" s="6"/>
      <c r="E9" s="23" t="s">
        <v>224</v>
      </c>
      <c r="F9" s="6"/>
      <c r="G9" s="23" t="s">
        <v>224</v>
      </c>
      <c r="H9" s="6"/>
      <c r="I9" s="23" t="s">
        <v>224</v>
      </c>
      <c r="J9" s="6"/>
      <c r="K9" s="23" t="s">
        <v>224</v>
      </c>
      <c r="L9" s="6"/>
      <c r="M9" s="23" t="s">
        <v>224</v>
      </c>
    </row>
    <row r="10" spans="1:13" x14ac:dyDescent="0.2">
      <c r="B10" s="8"/>
      <c r="C10" s="8"/>
      <c r="D10" s="13" t="s">
        <v>242</v>
      </c>
      <c r="E10" s="13" t="s">
        <v>227</v>
      </c>
      <c r="F10" s="13" t="s">
        <v>242</v>
      </c>
      <c r="G10" s="13" t="s">
        <v>227</v>
      </c>
      <c r="H10" s="13" t="s">
        <v>242</v>
      </c>
      <c r="I10" s="13" t="s">
        <v>227</v>
      </c>
      <c r="J10" s="13" t="s">
        <v>242</v>
      </c>
      <c r="K10" s="13" t="s">
        <v>227</v>
      </c>
      <c r="L10" s="13" t="s">
        <v>242</v>
      </c>
      <c r="M10" s="13" t="s">
        <v>227</v>
      </c>
    </row>
    <row r="11" spans="1:13" x14ac:dyDescent="0.2">
      <c r="D11" s="36" t="s">
        <v>60</v>
      </c>
      <c r="E11" s="37" t="s">
        <v>61</v>
      </c>
      <c r="F11" s="37" t="s">
        <v>60</v>
      </c>
      <c r="G11" s="37" t="s">
        <v>61</v>
      </c>
      <c r="H11" s="37" t="s">
        <v>60</v>
      </c>
      <c r="I11" s="37" t="s">
        <v>61</v>
      </c>
      <c r="J11" s="37" t="s">
        <v>60</v>
      </c>
      <c r="K11" s="37" t="s">
        <v>61</v>
      </c>
      <c r="L11" s="37" t="s">
        <v>60</v>
      </c>
      <c r="M11" s="37" t="s">
        <v>61</v>
      </c>
    </row>
    <row r="12" spans="1:13" x14ac:dyDescent="0.2">
      <c r="B12" s="196" t="s">
        <v>346</v>
      </c>
      <c r="C12" s="197"/>
      <c r="D12" s="58">
        <f>SUM(D14:D49)</f>
        <v>5637</v>
      </c>
      <c r="E12" s="32">
        <f t="shared" ref="E12:M12" si="0">SUM(E14:E49)</f>
        <v>580019</v>
      </c>
      <c r="F12" s="32">
        <f t="shared" si="0"/>
        <v>3513</v>
      </c>
      <c r="G12" s="32">
        <f t="shared" si="0"/>
        <v>436156</v>
      </c>
      <c r="H12" s="32">
        <f t="shared" si="0"/>
        <v>1373</v>
      </c>
      <c r="I12" s="32">
        <f t="shared" si="0"/>
        <v>72165</v>
      </c>
      <c r="J12" s="32">
        <f t="shared" si="0"/>
        <v>28</v>
      </c>
      <c r="K12" s="32">
        <f t="shared" si="0"/>
        <v>5279</v>
      </c>
      <c r="L12" s="32">
        <f t="shared" si="0"/>
        <v>723</v>
      </c>
      <c r="M12" s="32">
        <f t="shared" si="0"/>
        <v>66419</v>
      </c>
    </row>
    <row r="13" spans="1:13" x14ac:dyDescent="0.2">
      <c r="B13" s="1"/>
      <c r="C13" s="1"/>
      <c r="D13" s="58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2">
      <c r="A14" s="32"/>
      <c r="B14" s="1"/>
      <c r="C14" s="20" t="s">
        <v>84</v>
      </c>
      <c r="D14" s="126">
        <v>2802</v>
      </c>
      <c r="E14" s="83">
        <v>269240</v>
      </c>
      <c r="F14" s="83">
        <v>1428</v>
      </c>
      <c r="G14" s="83">
        <v>173651</v>
      </c>
      <c r="H14" s="83">
        <v>787</v>
      </c>
      <c r="I14" s="83">
        <v>41485</v>
      </c>
      <c r="J14" s="83">
        <v>10</v>
      </c>
      <c r="K14" s="83">
        <v>1673</v>
      </c>
      <c r="L14" s="83">
        <v>577</v>
      </c>
      <c r="M14" s="83">
        <v>52431</v>
      </c>
    </row>
    <row r="15" spans="1:13" x14ac:dyDescent="0.2">
      <c r="A15" s="32"/>
      <c r="B15" s="1"/>
      <c r="C15" s="20" t="s">
        <v>85</v>
      </c>
      <c r="D15" s="126">
        <v>283</v>
      </c>
      <c r="E15" s="83">
        <v>29303</v>
      </c>
      <c r="F15" s="83">
        <v>172</v>
      </c>
      <c r="G15" s="83">
        <v>23191</v>
      </c>
      <c r="H15" s="83">
        <v>91</v>
      </c>
      <c r="I15" s="83">
        <v>4103</v>
      </c>
      <c r="J15" s="83">
        <v>1</v>
      </c>
      <c r="K15" s="83">
        <v>106</v>
      </c>
      <c r="L15" s="83">
        <v>19</v>
      </c>
      <c r="M15" s="83">
        <v>1903</v>
      </c>
    </row>
    <row r="16" spans="1:13" x14ac:dyDescent="0.2">
      <c r="A16" s="32"/>
      <c r="B16" s="1"/>
      <c r="C16" s="20" t="s">
        <v>86</v>
      </c>
      <c r="D16" s="126">
        <v>210</v>
      </c>
      <c r="E16" s="83">
        <v>25154</v>
      </c>
      <c r="F16" s="83">
        <v>157</v>
      </c>
      <c r="G16" s="83">
        <v>20679</v>
      </c>
      <c r="H16" s="83">
        <v>18</v>
      </c>
      <c r="I16" s="83">
        <v>981</v>
      </c>
      <c r="J16" s="83">
        <v>1</v>
      </c>
      <c r="K16" s="83">
        <v>326</v>
      </c>
      <c r="L16" s="83">
        <v>34</v>
      </c>
      <c r="M16" s="83">
        <v>3168</v>
      </c>
    </row>
    <row r="17" spans="1:13" x14ac:dyDescent="0.2">
      <c r="A17" s="32"/>
      <c r="B17" s="1"/>
      <c r="C17" s="20" t="s">
        <v>87</v>
      </c>
      <c r="D17" s="126">
        <v>97</v>
      </c>
      <c r="E17" s="83">
        <v>12577</v>
      </c>
      <c r="F17" s="83">
        <v>83</v>
      </c>
      <c r="G17" s="83">
        <v>11592</v>
      </c>
      <c r="H17" s="83">
        <v>6</v>
      </c>
      <c r="I17" s="83">
        <v>339</v>
      </c>
      <c r="J17" s="83">
        <v>0</v>
      </c>
      <c r="K17" s="83">
        <v>0</v>
      </c>
      <c r="L17" s="83">
        <v>8</v>
      </c>
      <c r="M17" s="83">
        <v>646</v>
      </c>
    </row>
    <row r="18" spans="1:13" x14ac:dyDescent="0.2">
      <c r="A18" s="32"/>
      <c r="B18" s="1"/>
      <c r="C18" s="20" t="s">
        <v>88</v>
      </c>
      <c r="D18" s="126">
        <v>78</v>
      </c>
      <c r="E18" s="83">
        <v>8941</v>
      </c>
      <c r="F18" s="83">
        <v>73</v>
      </c>
      <c r="G18" s="83">
        <v>8683</v>
      </c>
      <c r="H18" s="83">
        <v>4</v>
      </c>
      <c r="I18" s="83">
        <v>181</v>
      </c>
      <c r="J18" s="83">
        <v>0</v>
      </c>
      <c r="K18" s="83">
        <v>0</v>
      </c>
      <c r="L18" s="83">
        <v>1</v>
      </c>
      <c r="M18" s="83">
        <v>77</v>
      </c>
    </row>
    <row r="19" spans="1:13" x14ac:dyDescent="0.2">
      <c r="A19" s="32"/>
      <c r="B19" s="1"/>
      <c r="C19" s="20" t="s">
        <v>89</v>
      </c>
      <c r="D19" s="126">
        <v>359</v>
      </c>
      <c r="E19" s="83">
        <v>34282</v>
      </c>
      <c r="F19" s="83">
        <v>205</v>
      </c>
      <c r="G19" s="83">
        <v>25050</v>
      </c>
      <c r="H19" s="83">
        <v>137</v>
      </c>
      <c r="I19" s="83">
        <v>7243</v>
      </c>
      <c r="J19" s="83">
        <v>4</v>
      </c>
      <c r="K19" s="83">
        <v>674</v>
      </c>
      <c r="L19" s="83">
        <v>13</v>
      </c>
      <c r="M19" s="83">
        <v>1315</v>
      </c>
    </row>
    <row r="20" spans="1:13" x14ac:dyDescent="0.2">
      <c r="A20" s="32"/>
      <c r="B20" s="1"/>
      <c r="C20" s="20" t="s">
        <v>90</v>
      </c>
      <c r="D20" s="126">
        <v>103</v>
      </c>
      <c r="E20" s="83">
        <v>12415</v>
      </c>
      <c r="F20" s="83">
        <v>98</v>
      </c>
      <c r="G20" s="83">
        <v>12083</v>
      </c>
      <c r="H20" s="83">
        <v>4</v>
      </c>
      <c r="I20" s="83">
        <v>260</v>
      </c>
      <c r="J20" s="83">
        <v>0</v>
      </c>
      <c r="K20" s="83">
        <v>0</v>
      </c>
      <c r="L20" s="83">
        <v>1</v>
      </c>
      <c r="M20" s="83">
        <v>72</v>
      </c>
    </row>
    <row r="21" spans="1:13" x14ac:dyDescent="0.2">
      <c r="A21" s="32"/>
      <c r="B21" s="1"/>
      <c r="C21" s="20" t="s">
        <v>91</v>
      </c>
      <c r="D21" s="126">
        <v>307</v>
      </c>
      <c r="E21" s="83">
        <v>35590</v>
      </c>
      <c r="F21" s="83">
        <v>255</v>
      </c>
      <c r="G21" s="83">
        <v>31901</v>
      </c>
      <c r="H21" s="83">
        <v>31</v>
      </c>
      <c r="I21" s="83">
        <v>1843</v>
      </c>
      <c r="J21" s="83">
        <v>0</v>
      </c>
      <c r="K21" s="83">
        <v>0</v>
      </c>
      <c r="L21" s="83">
        <v>21</v>
      </c>
      <c r="M21" s="83">
        <v>1846</v>
      </c>
    </row>
    <row r="22" spans="1:13" x14ac:dyDescent="0.2">
      <c r="A22" s="32"/>
      <c r="B22" s="1"/>
      <c r="C22" s="20" t="s">
        <v>118</v>
      </c>
      <c r="D22" s="126">
        <v>364</v>
      </c>
      <c r="E22" s="83">
        <v>39942</v>
      </c>
      <c r="F22" s="83">
        <v>275</v>
      </c>
      <c r="G22" s="83">
        <v>32882</v>
      </c>
      <c r="H22" s="83">
        <v>52</v>
      </c>
      <c r="I22" s="83">
        <v>2534</v>
      </c>
      <c r="J22" s="83">
        <v>2</v>
      </c>
      <c r="K22" s="83">
        <v>916</v>
      </c>
      <c r="L22" s="83">
        <v>35</v>
      </c>
      <c r="M22" s="83">
        <v>3610</v>
      </c>
    </row>
    <row r="23" spans="1:13" x14ac:dyDescent="0.2">
      <c r="A23" s="32"/>
      <c r="B23" s="1"/>
      <c r="C23" s="20"/>
      <c r="D23" s="126"/>
      <c r="E23" s="83"/>
      <c r="F23" s="83"/>
      <c r="G23" s="83"/>
      <c r="H23" s="83"/>
      <c r="I23" s="83"/>
      <c r="J23" s="83"/>
      <c r="K23" s="83"/>
      <c r="L23" s="83"/>
      <c r="M23" s="83"/>
    </row>
    <row r="24" spans="1:13" x14ac:dyDescent="0.2">
      <c r="A24" s="32"/>
      <c r="B24" s="1"/>
      <c r="C24" s="20" t="s">
        <v>92</v>
      </c>
      <c r="D24" s="126">
        <v>20</v>
      </c>
      <c r="E24" s="83">
        <v>2615</v>
      </c>
      <c r="F24" s="83">
        <v>20</v>
      </c>
      <c r="G24" s="83">
        <v>2615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</row>
    <row r="25" spans="1:13" x14ac:dyDescent="0.2">
      <c r="A25" s="32"/>
      <c r="B25" s="1"/>
      <c r="C25" s="20"/>
      <c r="D25" s="126"/>
      <c r="E25" s="83"/>
      <c r="F25" s="83"/>
      <c r="G25" s="83"/>
      <c r="H25" s="83"/>
      <c r="I25" s="83"/>
      <c r="J25" s="83"/>
      <c r="K25" s="83"/>
      <c r="L25" s="83"/>
      <c r="M25" s="83"/>
    </row>
    <row r="26" spans="1:13" x14ac:dyDescent="0.2">
      <c r="A26" s="32"/>
      <c r="B26" s="1"/>
      <c r="C26" s="20" t="s">
        <v>93</v>
      </c>
      <c r="D26" s="126">
        <v>64</v>
      </c>
      <c r="E26" s="83">
        <v>8089</v>
      </c>
      <c r="F26" s="83">
        <v>56</v>
      </c>
      <c r="G26" s="83">
        <v>7607</v>
      </c>
      <c r="H26" s="83">
        <v>8</v>
      </c>
      <c r="I26" s="83">
        <v>482</v>
      </c>
      <c r="J26" s="83">
        <v>0</v>
      </c>
      <c r="K26" s="83">
        <v>0</v>
      </c>
      <c r="L26" s="83">
        <v>0</v>
      </c>
      <c r="M26" s="83">
        <v>0</v>
      </c>
    </row>
    <row r="27" spans="1:13" x14ac:dyDescent="0.2">
      <c r="A27" s="32"/>
      <c r="B27" s="1"/>
      <c r="C27" s="20" t="s">
        <v>94</v>
      </c>
      <c r="D27" s="126">
        <v>10</v>
      </c>
      <c r="E27" s="83">
        <v>1087</v>
      </c>
      <c r="F27" s="83">
        <v>10</v>
      </c>
      <c r="G27" s="83">
        <v>1087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</row>
    <row r="28" spans="1:13" x14ac:dyDescent="0.2">
      <c r="A28" s="32"/>
      <c r="B28" s="1"/>
      <c r="C28" s="20" t="s">
        <v>95</v>
      </c>
      <c r="D28" s="126">
        <v>5</v>
      </c>
      <c r="E28" s="83">
        <v>569</v>
      </c>
      <c r="F28" s="83">
        <v>2</v>
      </c>
      <c r="G28" s="83">
        <v>317</v>
      </c>
      <c r="H28" s="83">
        <v>2</v>
      </c>
      <c r="I28" s="83">
        <v>96</v>
      </c>
      <c r="J28" s="83">
        <v>1</v>
      </c>
      <c r="K28" s="83">
        <v>156</v>
      </c>
      <c r="L28" s="83">
        <v>0</v>
      </c>
      <c r="M28" s="83">
        <v>0</v>
      </c>
    </row>
    <row r="29" spans="1:13" x14ac:dyDescent="0.2">
      <c r="A29" s="32"/>
      <c r="B29" s="1"/>
      <c r="C29" s="20"/>
      <c r="D29" s="126"/>
      <c r="E29" s="83"/>
      <c r="F29" s="83"/>
      <c r="G29" s="83"/>
      <c r="H29" s="83"/>
      <c r="I29" s="83"/>
      <c r="J29" s="83"/>
      <c r="K29" s="83"/>
      <c r="L29" s="83"/>
      <c r="M29" s="83"/>
    </row>
    <row r="30" spans="1:13" x14ac:dyDescent="0.2">
      <c r="A30" s="32"/>
      <c r="B30" s="1"/>
      <c r="C30" s="20" t="s">
        <v>96</v>
      </c>
      <c r="D30" s="126">
        <v>23</v>
      </c>
      <c r="E30" s="83">
        <v>3144</v>
      </c>
      <c r="F30" s="83">
        <v>23</v>
      </c>
      <c r="G30" s="83">
        <v>3144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</row>
    <row r="31" spans="1:13" x14ac:dyDescent="0.2">
      <c r="A31" s="32"/>
      <c r="B31" s="1"/>
      <c r="C31" s="20" t="s">
        <v>97</v>
      </c>
      <c r="D31" s="126">
        <v>36</v>
      </c>
      <c r="E31" s="83">
        <v>3189</v>
      </c>
      <c r="F31" s="83">
        <v>16</v>
      </c>
      <c r="G31" s="83">
        <v>2154</v>
      </c>
      <c r="H31" s="83">
        <v>20</v>
      </c>
      <c r="I31" s="83">
        <v>1035</v>
      </c>
      <c r="J31" s="83">
        <v>0</v>
      </c>
      <c r="K31" s="83">
        <v>0</v>
      </c>
      <c r="L31" s="83">
        <v>0</v>
      </c>
      <c r="M31" s="83">
        <v>0</v>
      </c>
    </row>
    <row r="32" spans="1:13" x14ac:dyDescent="0.2">
      <c r="A32" s="32"/>
      <c r="B32" s="1"/>
      <c r="C32" s="20" t="s">
        <v>98</v>
      </c>
      <c r="D32" s="126">
        <v>200</v>
      </c>
      <c r="E32" s="83">
        <v>18335</v>
      </c>
      <c r="F32" s="83">
        <v>106</v>
      </c>
      <c r="G32" s="83">
        <v>13467</v>
      </c>
      <c r="H32" s="83">
        <v>91</v>
      </c>
      <c r="I32" s="83">
        <v>4630</v>
      </c>
      <c r="J32" s="83">
        <v>0</v>
      </c>
      <c r="K32" s="83">
        <v>0</v>
      </c>
      <c r="L32" s="83">
        <v>3</v>
      </c>
      <c r="M32" s="83">
        <v>238</v>
      </c>
    </row>
    <row r="33" spans="1:14" x14ac:dyDescent="0.2">
      <c r="A33" s="32"/>
      <c r="B33" s="1"/>
      <c r="C33" s="20"/>
      <c r="D33" s="126"/>
      <c r="E33" s="83"/>
      <c r="F33" s="83"/>
      <c r="G33" s="83"/>
      <c r="H33" s="83"/>
      <c r="I33" s="83"/>
      <c r="J33" s="83"/>
      <c r="K33" s="83"/>
      <c r="L33" s="83"/>
      <c r="M33" s="83"/>
    </row>
    <row r="34" spans="1:14" x14ac:dyDescent="0.2">
      <c r="A34" s="32"/>
      <c r="B34" s="1"/>
      <c r="C34" s="20" t="s">
        <v>99</v>
      </c>
      <c r="D34" s="126">
        <v>52</v>
      </c>
      <c r="E34" s="83">
        <v>4879</v>
      </c>
      <c r="F34" s="83">
        <v>24</v>
      </c>
      <c r="G34" s="83">
        <v>3334</v>
      </c>
      <c r="H34" s="83">
        <v>28</v>
      </c>
      <c r="I34" s="83">
        <v>1545</v>
      </c>
      <c r="J34" s="83">
        <v>0</v>
      </c>
      <c r="K34" s="83">
        <v>0</v>
      </c>
      <c r="L34" s="83">
        <v>0</v>
      </c>
      <c r="M34" s="83">
        <v>0</v>
      </c>
    </row>
    <row r="35" spans="1:14" x14ac:dyDescent="0.2">
      <c r="B35" s="1"/>
      <c r="C35" s="20" t="s">
        <v>100</v>
      </c>
      <c r="D35" s="126">
        <v>81</v>
      </c>
      <c r="E35" s="83">
        <v>9610</v>
      </c>
      <c r="F35" s="83">
        <v>73</v>
      </c>
      <c r="G35" s="83">
        <v>8930</v>
      </c>
      <c r="H35" s="83">
        <v>8</v>
      </c>
      <c r="I35" s="83">
        <v>680</v>
      </c>
      <c r="J35" s="83">
        <v>0</v>
      </c>
      <c r="K35" s="83">
        <v>0</v>
      </c>
      <c r="L35" s="83">
        <v>0</v>
      </c>
      <c r="M35" s="83">
        <v>0</v>
      </c>
    </row>
    <row r="36" spans="1:14" x14ac:dyDescent="0.2">
      <c r="A36" s="32"/>
      <c r="B36" s="1"/>
      <c r="C36" s="20" t="s">
        <v>101</v>
      </c>
      <c r="D36" s="126">
        <v>25</v>
      </c>
      <c r="E36" s="83">
        <v>2233</v>
      </c>
      <c r="F36" s="83">
        <v>15</v>
      </c>
      <c r="G36" s="83">
        <v>1701</v>
      </c>
      <c r="H36" s="83">
        <v>10</v>
      </c>
      <c r="I36" s="83">
        <v>532</v>
      </c>
      <c r="J36" s="83">
        <v>0</v>
      </c>
      <c r="K36" s="83">
        <v>0</v>
      </c>
      <c r="L36" s="83">
        <v>0</v>
      </c>
      <c r="M36" s="83">
        <v>0</v>
      </c>
    </row>
    <row r="37" spans="1:14" x14ac:dyDescent="0.2">
      <c r="A37" s="32"/>
      <c r="B37" s="1"/>
      <c r="C37" s="20" t="s">
        <v>102</v>
      </c>
      <c r="D37" s="126">
        <v>38</v>
      </c>
      <c r="E37" s="83">
        <v>5045</v>
      </c>
      <c r="F37" s="83">
        <v>32</v>
      </c>
      <c r="G37" s="83">
        <v>4604</v>
      </c>
      <c r="H37" s="83">
        <v>6</v>
      </c>
      <c r="I37" s="83">
        <v>441</v>
      </c>
      <c r="J37" s="83">
        <v>0</v>
      </c>
      <c r="K37" s="83">
        <v>0</v>
      </c>
      <c r="L37" s="83">
        <v>0</v>
      </c>
      <c r="M37" s="83">
        <v>0</v>
      </c>
    </row>
    <row r="38" spans="1:14" x14ac:dyDescent="0.2">
      <c r="A38" s="32"/>
      <c r="B38" s="1"/>
      <c r="C38" s="20" t="s">
        <v>103</v>
      </c>
      <c r="D38" s="126">
        <v>30</v>
      </c>
      <c r="E38" s="83">
        <v>4469</v>
      </c>
      <c r="F38" s="83">
        <v>30</v>
      </c>
      <c r="G38" s="83">
        <v>4469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4" x14ac:dyDescent="0.2">
      <c r="A39" s="32"/>
      <c r="B39" s="1"/>
      <c r="C39" s="20" t="s">
        <v>104</v>
      </c>
      <c r="D39" s="126">
        <v>28</v>
      </c>
      <c r="E39" s="83">
        <v>3526</v>
      </c>
      <c r="F39" s="83">
        <v>28</v>
      </c>
      <c r="G39" s="83">
        <v>3526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</row>
    <row r="40" spans="1:14" x14ac:dyDescent="0.2">
      <c r="A40" s="32"/>
      <c r="B40" s="1"/>
      <c r="C40" s="20"/>
      <c r="D40" s="126"/>
      <c r="E40" s="83"/>
      <c r="F40" s="83"/>
      <c r="G40" s="83"/>
      <c r="H40" s="83"/>
      <c r="I40" s="83"/>
      <c r="J40" s="83"/>
      <c r="K40" s="83"/>
      <c r="L40" s="83"/>
      <c r="M40" s="83"/>
    </row>
    <row r="41" spans="1:14" x14ac:dyDescent="0.2">
      <c r="A41" s="32"/>
      <c r="B41" s="1"/>
      <c r="C41" s="20" t="s">
        <v>105</v>
      </c>
      <c r="D41" s="126">
        <v>124</v>
      </c>
      <c r="E41" s="83">
        <v>13106</v>
      </c>
      <c r="F41" s="83">
        <v>97</v>
      </c>
      <c r="G41" s="83">
        <v>11072</v>
      </c>
      <c r="H41" s="83">
        <v>20</v>
      </c>
      <c r="I41" s="83">
        <v>909</v>
      </c>
      <c r="J41" s="83">
        <v>3</v>
      </c>
      <c r="K41" s="83">
        <v>730</v>
      </c>
      <c r="L41" s="83">
        <v>4</v>
      </c>
      <c r="M41" s="83">
        <v>395</v>
      </c>
    </row>
    <row r="42" spans="1:14" x14ac:dyDescent="0.2">
      <c r="B42" s="1"/>
      <c r="C42" s="20" t="s">
        <v>106</v>
      </c>
      <c r="D42" s="126">
        <v>137</v>
      </c>
      <c r="E42" s="83">
        <v>15495</v>
      </c>
      <c r="F42" s="83">
        <v>106</v>
      </c>
      <c r="G42" s="83">
        <v>13534</v>
      </c>
      <c r="H42" s="83">
        <v>28</v>
      </c>
      <c r="I42" s="83">
        <v>1493</v>
      </c>
      <c r="J42" s="83">
        <v>2</v>
      </c>
      <c r="K42" s="83">
        <v>331</v>
      </c>
      <c r="L42" s="83">
        <v>1</v>
      </c>
      <c r="M42" s="83">
        <v>137</v>
      </c>
    </row>
    <row r="43" spans="1:14" x14ac:dyDescent="0.2">
      <c r="A43" s="32"/>
      <c r="B43" s="1"/>
      <c r="C43" s="20" t="s">
        <v>107</v>
      </c>
      <c r="D43" s="126">
        <v>9</v>
      </c>
      <c r="E43" s="83">
        <v>1304</v>
      </c>
      <c r="F43" s="83">
        <v>9</v>
      </c>
      <c r="G43" s="83">
        <v>1304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</row>
    <row r="44" spans="1:14" x14ac:dyDescent="0.2">
      <c r="A44" s="32"/>
      <c r="B44" s="1"/>
      <c r="C44" s="20"/>
      <c r="D44" s="126"/>
      <c r="E44" s="83"/>
      <c r="F44" s="83"/>
      <c r="G44" s="83"/>
      <c r="H44" s="83"/>
      <c r="I44" s="83"/>
      <c r="J44" s="83"/>
      <c r="K44" s="83"/>
      <c r="L44" s="83"/>
      <c r="M44" s="83"/>
    </row>
    <row r="45" spans="1:14" x14ac:dyDescent="0.2">
      <c r="A45" s="32"/>
      <c r="B45" s="1"/>
      <c r="C45" s="20" t="s">
        <v>108</v>
      </c>
      <c r="D45" s="126">
        <v>95</v>
      </c>
      <c r="E45" s="83">
        <v>9082</v>
      </c>
      <c r="F45" s="83">
        <v>65</v>
      </c>
      <c r="G45" s="83">
        <v>6988</v>
      </c>
      <c r="H45" s="83">
        <v>22</v>
      </c>
      <c r="I45" s="83">
        <v>1353</v>
      </c>
      <c r="J45" s="83">
        <v>4</v>
      </c>
      <c r="K45" s="83">
        <v>367</v>
      </c>
      <c r="L45" s="83">
        <v>4</v>
      </c>
      <c r="M45" s="83">
        <v>374</v>
      </c>
    </row>
    <row r="46" spans="1:14" x14ac:dyDescent="0.2">
      <c r="A46" s="32"/>
      <c r="B46" s="1"/>
      <c r="C46" s="20" t="s">
        <v>109</v>
      </c>
      <c r="D46" s="126">
        <v>14</v>
      </c>
      <c r="E46" s="83">
        <v>1489</v>
      </c>
      <c r="F46" s="83">
        <v>12</v>
      </c>
      <c r="G46" s="83">
        <v>1282</v>
      </c>
      <c r="H46" s="83">
        <v>0</v>
      </c>
      <c r="I46" s="83">
        <v>0</v>
      </c>
      <c r="J46" s="83">
        <v>0</v>
      </c>
      <c r="K46" s="83">
        <v>0</v>
      </c>
      <c r="L46" s="83">
        <v>2</v>
      </c>
      <c r="M46" s="83">
        <v>207</v>
      </c>
      <c r="N46" s="31" t="s">
        <v>116</v>
      </c>
    </row>
    <row r="47" spans="1:14" x14ac:dyDescent="0.2">
      <c r="A47" s="32"/>
      <c r="B47" s="1"/>
      <c r="C47" s="20" t="s">
        <v>110</v>
      </c>
      <c r="D47" s="126">
        <v>4</v>
      </c>
      <c r="E47" s="83">
        <v>519</v>
      </c>
      <c r="F47" s="83">
        <v>4</v>
      </c>
      <c r="G47" s="83">
        <v>519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</row>
    <row r="48" spans="1:14" x14ac:dyDescent="0.2">
      <c r="A48" s="32"/>
      <c r="B48" s="1"/>
      <c r="C48" s="20" t="s">
        <v>111</v>
      </c>
      <c r="D48" s="126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</row>
    <row r="49" spans="1:13" x14ac:dyDescent="0.2">
      <c r="B49" s="1"/>
      <c r="C49" s="20" t="s">
        <v>112</v>
      </c>
      <c r="D49" s="126">
        <v>39</v>
      </c>
      <c r="E49" s="83">
        <v>4790</v>
      </c>
      <c r="F49" s="83">
        <v>39</v>
      </c>
      <c r="G49" s="83">
        <v>4790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</row>
    <row r="50" spans="1:13" ht="18" thickBot="1" x14ac:dyDescent="0.2">
      <c r="A50" s="32"/>
      <c r="B50" s="33"/>
      <c r="C50" s="164"/>
      <c r="D50" s="136"/>
      <c r="E50" s="137"/>
      <c r="F50" s="137"/>
      <c r="G50" s="137"/>
      <c r="H50" s="137"/>
      <c r="I50" s="137"/>
      <c r="J50" s="137"/>
      <c r="K50" s="137"/>
      <c r="L50" s="137"/>
      <c r="M50" s="137"/>
    </row>
    <row r="51" spans="1:13" x14ac:dyDescent="0.2">
      <c r="A51" s="32"/>
      <c r="B51" s="32"/>
      <c r="C51" s="32"/>
      <c r="D51" s="96" t="s">
        <v>323</v>
      </c>
      <c r="E51" s="138"/>
      <c r="F51" s="138"/>
      <c r="G51" s="138"/>
      <c r="H51" s="138"/>
      <c r="I51" s="138"/>
      <c r="J51" s="138"/>
      <c r="K51" s="138"/>
      <c r="L51" s="138"/>
      <c r="M51" s="138"/>
    </row>
    <row r="52" spans="1:13" x14ac:dyDescent="0.2">
      <c r="A52" s="1"/>
    </row>
    <row r="55" spans="1:13" x14ac:dyDescent="0.15">
      <c r="G55" s="139"/>
    </row>
  </sheetData>
  <mergeCells count="7">
    <mergeCell ref="B6:M6"/>
    <mergeCell ref="B12:C12"/>
    <mergeCell ref="J8:K8"/>
    <mergeCell ref="L8:M8"/>
    <mergeCell ref="D8:E8"/>
    <mergeCell ref="F8:G8"/>
    <mergeCell ref="H8:I8"/>
  </mergeCells>
  <phoneticPr fontId="1"/>
  <pageMargins left="0.78740157480314965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Q51"/>
  <sheetViews>
    <sheetView view="pageBreakPreview" zoomScale="75" zoomScaleNormal="75" zoomScaleSheetLayoutView="75" workbookViewId="0">
      <selection activeCell="B23" sqref="B23"/>
    </sheetView>
  </sheetViews>
  <sheetFormatPr defaultColWidth="9.625" defaultRowHeight="17.25" x14ac:dyDescent="0.15"/>
  <cols>
    <col min="1" max="1" width="13.375" style="2" customWidth="1"/>
    <col min="2" max="2" width="24.625" style="113" customWidth="1"/>
    <col min="3" max="14" width="10.625" style="2" customWidth="1"/>
    <col min="15" max="16" width="9.375" style="2" customWidth="1"/>
    <col min="17" max="16384" width="9.625" style="2"/>
  </cols>
  <sheetData>
    <row r="1" spans="1:17" x14ac:dyDescent="0.2">
      <c r="A1" s="1"/>
    </row>
    <row r="6" spans="1:17" x14ac:dyDescent="0.2">
      <c r="B6" s="177" t="s">
        <v>334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7" ht="18" thickBot="1" x14ac:dyDescent="0.25">
      <c r="B7" s="114"/>
      <c r="C7" s="86" t="s">
        <v>289</v>
      </c>
      <c r="D7" s="4"/>
      <c r="E7" s="4"/>
      <c r="F7" s="4"/>
      <c r="G7" s="4"/>
      <c r="H7" s="4"/>
      <c r="I7" s="4"/>
      <c r="J7" s="4"/>
      <c r="K7" s="4"/>
      <c r="L7" s="9"/>
      <c r="M7" s="9"/>
      <c r="N7" s="44" t="s">
        <v>10</v>
      </c>
      <c r="O7" s="9"/>
      <c r="P7" s="9"/>
      <c r="Q7" s="9"/>
    </row>
    <row r="8" spans="1:17" x14ac:dyDescent="0.15">
      <c r="C8" s="6"/>
      <c r="D8" s="8"/>
      <c r="E8" s="8"/>
      <c r="F8" s="8"/>
      <c r="G8" s="8"/>
      <c r="H8" s="8"/>
      <c r="I8" s="8"/>
      <c r="J8" s="8"/>
      <c r="K8" s="8"/>
      <c r="L8" s="63"/>
      <c r="M8" s="63"/>
      <c r="N8" s="63"/>
    </row>
    <row r="9" spans="1:17" x14ac:dyDescent="0.2">
      <c r="C9" s="22" t="s">
        <v>292</v>
      </c>
      <c r="D9" s="118"/>
      <c r="E9" s="118"/>
      <c r="F9" s="118"/>
      <c r="G9" s="21" t="s">
        <v>317</v>
      </c>
      <c r="H9" s="118"/>
      <c r="I9" s="118"/>
      <c r="J9" s="118"/>
      <c r="K9" s="118"/>
      <c r="L9" s="118"/>
      <c r="M9" s="118"/>
      <c r="N9" s="118"/>
    </row>
    <row r="10" spans="1:17" x14ac:dyDescent="0.2">
      <c r="C10" s="22" t="s">
        <v>293</v>
      </c>
      <c r="D10" s="119" t="s">
        <v>11</v>
      </c>
      <c r="E10" s="22" t="s">
        <v>120</v>
      </c>
      <c r="F10" s="22" t="s">
        <v>121</v>
      </c>
      <c r="G10" s="22" t="s">
        <v>316</v>
      </c>
      <c r="H10" s="22" t="s">
        <v>12</v>
      </c>
      <c r="I10" s="149" t="s">
        <v>122</v>
      </c>
      <c r="J10" s="22" t="s">
        <v>13</v>
      </c>
      <c r="K10" s="119" t="s">
        <v>14</v>
      </c>
      <c r="L10" s="119" t="s">
        <v>123</v>
      </c>
      <c r="M10" s="22" t="s">
        <v>15</v>
      </c>
      <c r="N10" s="22" t="s">
        <v>152</v>
      </c>
    </row>
    <row r="11" spans="1:17" x14ac:dyDescent="0.2">
      <c r="B11" s="115"/>
      <c r="C11" s="62" t="s">
        <v>294</v>
      </c>
      <c r="D11" s="123" t="s">
        <v>314</v>
      </c>
      <c r="E11" s="125" t="s">
        <v>124</v>
      </c>
      <c r="F11" s="125"/>
      <c r="G11" s="150" t="s">
        <v>315</v>
      </c>
      <c r="H11" s="62"/>
      <c r="I11" s="62" t="s">
        <v>125</v>
      </c>
      <c r="J11" s="123"/>
      <c r="K11" s="123" t="s">
        <v>16</v>
      </c>
      <c r="L11" s="123" t="s">
        <v>126</v>
      </c>
      <c r="M11" s="122"/>
      <c r="N11" s="122"/>
    </row>
    <row r="12" spans="1:17" x14ac:dyDescent="0.2">
      <c r="C12" s="6"/>
      <c r="D12" s="9"/>
      <c r="E12" s="24" t="s">
        <v>329</v>
      </c>
      <c r="F12" s="14"/>
      <c r="H12" s="24" t="s">
        <v>329</v>
      </c>
      <c r="M12" s="24" t="s">
        <v>329</v>
      </c>
      <c r="N12" s="26"/>
    </row>
    <row r="13" spans="1:17" x14ac:dyDescent="0.2">
      <c r="B13" s="116" t="s">
        <v>295</v>
      </c>
      <c r="C13" s="15">
        <v>313.83</v>
      </c>
      <c r="D13" s="28">
        <v>2.63</v>
      </c>
      <c r="E13" s="27" t="s">
        <v>17</v>
      </c>
      <c r="F13" s="27">
        <v>56.39</v>
      </c>
      <c r="G13" s="14">
        <v>23.08</v>
      </c>
      <c r="H13" s="14"/>
      <c r="I13" s="65">
        <v>175.86</v>
      </c>
      <c r="J13" s="14">
        <v>5.25</v>
      </c>
      <c r="K13" s="14">
        <v>16.97</v>
      </c>
      <c r="L13" s="85" t="s">
        <v>236</v>
      </c>
      <c r="M13" s="14"/>
      <c r="N13" s="27">
        <v>33.65</v>
      </c>
    </row>
    <row r="14" spans="1:17" x14ac:dyDescent="0.2">
      <c r="B14" s="116" t="s">
        <v>296</v>
      </c>
      <c r="C14" s="15">
        <v>278.27999999999997</v>
      </c>
      <c r="D14" s="28">
        <v>2.12</v>
      </c>
      <c r="E14" s="27" t="s">
        <v>17</v>
      </c>
      <c r="F14" s="27">
        <v>40.76</v>
      </c>
      <c r="G14" s="14">
        <v>9.39</v>
      </c>
      <c r="H14" s="14"/>
      <c r="I14" s="65">
        <v>179.35</v>
      </c>
      <c r="J14" s="14">
        <v>2.76</v>
      </c>
      <c r="K14" s="14">
        <v>6.5</v>
      </c>
      <c r="L14" s="85" t="s">
        <v>236</v>
      </c>
      <c r="M14" s="14"/>
      <c r="N14" s="27">
        <v>37.4</v>
      </c>
    </row>
    <row r="15" spans="1:17" x14ac:dyDescent="0.2">
      <c r="A15" s="29"/>
      <c r="B15" s="116" t="s">
        <v>297</v>
      </c>
      <c r="C15" s="15">
        <v>375.6</v>
      </c>
      <c r="D15" s="28">
        <v>0</v>
      </c>
      <c r="E15" s="27"/>
      <c r="F15" s="27">
        <v>65.3</v>
      </c>
      <c r="G15" s="14">
        <v>41.3</v>
      </c>
      <c r="H15" s="14"/>
      <c r="I15" s="65">
        <v>186</v>
      </c>
      <c r="J15" s="14">
        <v>9.6999999999999993</v>
      </c>
      <c r="K15" s="14">
        <v>3.7</v>
      </c>
      <c r="L15" s="85" t="s">
        <v>236</v>
      </c>
      <c r="M15" s="14"/>
      <c r="N15" s="27">
        <v>69.400000000000006</v>
      </c>
      <c r="Q15" s="29"/>
    </row>
    <row r="16" spans="1:17" s="29" customFormat="1" x14ac:dyDescent="0.2">
      <c r="B16" s="116"/>
      <c r="C16" s="15"/>
      <c r="D16" s="28"/>
      <c r="E16" s="27"/>
      <c r="F16" s="27"/>
      <c r="G16" s="14"/>
      <c r="H16" s="14"/>
      <c r="I16" s="65"/>
      <c r="J16" s="14"/>
      <c r="K16" s="14"/>
      <c r="L16" s="85"/>
      <c r="M16" s="14"/>
      <c r="N16" s="27"/>
    </row>
    <row r="17" spans="2:14" s="29" customFormat="1" x14ac:dyDescent="0.2">
      <c r="B17" s="116" t="s">
        <v>245</v>
      </c>
      <c r="C17" s="15">
        <v>596.22</v>
      </c>
      <c r="D17" s="28">
        <v>0</v>
      </c>
      <c r="E17" s="31">
        <v>4.2</v>
      </c>
      <c r="F17" s="31">
        <v>143.93</v>
      </c>
      <c r="G17" s="14">
        <v>205.72</v>
      </c>
      <c r="H17" s="14">
        <v>137.30000000000001</v>
      </c>
      <c r="I17" s="14">
        <v>78.209999999999994</v>
      </c>
      <c r="J17" s="14">
        <v>1.7</v>
      </c>
      <c r="K17" s="14">
        <v>3.4</v>
      </c>
      <c r="L17" s="14">
        <v>0</v>
      </c>
      <c r="M17" s="14">
        <v>9.9600000000000009</v>
      </c>
      <c r="N17" s="31">
        <v>11.8</v>
      </c>
    </row>
    <row r="18" spans="2:14" s="29" customFormat="1" x14ac:dyDescent="0.2">
      <c r="B18" s="116" t="s">
        <v>246</v>
      </c>
      <c r="C18" s="15">
        <v>664</v>
      </c>
      <c r="D18" s="28">
        <v>0</v>
      </c>
      <c r="E18" s="31">
        <v>17</v>
      </c>
      <c r="F18" s="31">
        <v>209</v>
      </c>
      <c r="G18" s="14">
        <v>144</v>
      </c>
      <c r="H18" s="14">
        <v>186</v>
      </c>
      <c r="I18" s="14">
        <v>81</v>
      </c>
      <c r="J18" s="14">
        <v>8</v>
      </c>
      <c r="K18" s="14">
        <v>5</v>
      </c>
      <c r="L18" s="14">
        <v>0</v>
      </c>
      <c r="M18" s="14">
        <v>5</v>
      </c>
      <c r="N18" s="31">
        <v>10</v>
      </c>
    </row>
    <row r="19" spans="2:14" s="29" customFormat="1" x14ac:dyDescent="0.2">
      <c r="B19" s="116" t="s">
        <v>247</v>
      </c>
      <c r="C19" s="15">
        <v>573</v>
      </c>
      <c r="D19" s="28">
        <v>3</v>
      </c>
      <c r="E19" s="31">
        <v>15</v>
      </c>
      <c r="F19" s="31">
        <v>254</v>
      </c>
      <c r="G19" s="14">
        <v>77</v>
      </c>
      <c r="H19" s="14">
        <v>152</v>
      </c>
      <c r="I19" s="14">
        <v>44</v>
      </c>
      <c r="J19" s="14">
        <v>5</v>
      </c>
      <c r="K19" s="14">
        <v>2</v>
      </c>
      <c r="L19" s="14">
        <v>0</v>
      </c>
      <c r="M19" s="14">
        <v>10</v>
      </c>
      <c r="N19" s="31">
        <v>11</v>
      </c>
    </row>
    <row r="20" spans="2:14" s="29" customFormat="1" x14ac:dyDescent="0.2">
      <c r="B20" s="116" t="s">
        <v>248</v>
      </c>
      <c r="C20" s="15">
        <v>510</v>
      </c>
      <c r="D20" s="28">
        <v>3</v>
      </c>
      <c r="E20" s="31">
        <v>5</v>
      </c>
      <c r="F20" s="31">
        <v>194</v>
      </c>
      <c r="G20" s="14">
        <v>66</v>
      </c>
      <c r="H20" s="14">
        <v>156</v>
      </c>
      <c r="I20" s="14">
        <v>52</v>
      </c>
      <c r="J20" s="14">
        <v>1</v>
      </c>
      <c r="K20" s="14">
        <v>1</v>
      </c>
      <c r="L20" s="14">
        <v>0</v>
      </c>
      <c r="M20" s="14">
        <v>29</v>
      </c>
      <c r="N20" s="31">
        <v>4</v>
      </c>
    </row>
    <row r="21" spans="2:14" s="29" customFormat="1" x14ac:dyDescent="0.2">
      <c r="B21" s="116" t="s">
        <v>249</v>
      </c>
      <c r="C21" s="15">
        <v>557</v>
      </c>
      <c r="D21" s="28">
        <v>0</v>
      </c>
      <c r="E21" s="31">
        <v>18</v>
      </c>
      <c r="F21" s="31">
        <v>135</v>
      </c>
      <c r="G21" s="14">
        <v>117</v>
      </c>
      <c r="H21" s="14">
        <v>142</v>
      </c>
      <c r="I21" s="14">
        <v>46</v>
      </c>
      <c r="J21" s="14">
        <v>2</v>
      </c>
      <c r="K21" s="14">
        <v>0</v>
      </c>
      <c r="L21" s="14">
        <v>0</v>
      </c>
      <c r="M21" s="14">
        <v>96</v>
      </c>
      <c r="N21" s="31">
        <v>1</v>
      </c>
    </row>
    <row r="22" spans="2:14" s="29" customFormat="1" x14ac:dyDescent="0.2">
      <c r="B22" s="116"/>
      <c r="C22" s="15"/>
      <c r="D22" s="28"/>
      <c r="E22" s="31"/>
      <c r="F22" s="31"/>
      <c r="G22" s="14"/>
      <c r="H22" s="14"/>
      <c r="I22" s="14"/>
      <c r="J22" s="14"/>
      <c r="K22" s="14"/>
      <c r="L22" s="14"/>
      <c r="M22" s="14"/>
      <c r="N22" s="31"/>
    </row>
    <row r="23" spans="2:14" s="29" customFormat="1" x14ac:dyDescent="0.2">
      <c r="B23" s="116" t="s">
        <v>250</v>
      </c>
      <c r="C23" s="15">
        <v>273</v>
      </c>
      <c r="D23" s="28">
        <v>4</v>
      </c>
      <c r="E23" s="31">
        <v>7</v>
      </c>
      <c r="F23" s="31">
        <v>109</v>
      </c>
      <c r="G23" s="14">
        <v>39</v>
      </c>
      <c r="H23" s="14">
        <v>64</v>
      </c>
      <c r="I23" s="14">
        <v>34</v>
      </c>
      <c r="J23" s="14">
        <v>4</v>
      </c>
      <c r="K23" s="14">
        <v>3</v>
      </c>
      <c r="L23" s="14">
        <v>0</v>
      </c>
      <c r="M23" s="14">
        <v>9</v>
      </c>
      <c r="N23" s="31">
        <v>0</v>
      </c>
    </row>
    <row r="24" spans="2:14" s="29" customFormat="1" x14ac:dyDescent="0.2">
      <c r="B24" s="116" t="s">
        <v>331</v>
      </c>
      <c r="C24" s="15">
        <v>368.54</v>
      </c>
      <c r="D24" s="28">
        <v>10.039999999999999</v>
      </c>
      <c r="E24" s="31">
        <v>4.3499999999999996</v>
      </c>
      <c r="F24" s="31">
        <v>106.5</v>
      </c>
      <c r="G24" s="14">
        <v>63.26</v>
      </c>
      <c r="H24" s="14">
        <v>119.73</v>
      </c>
      <c r="I24" s="14">
        <v>35.18</v>
      </c>
      <c r="J24" s="14">
        <v>1.24</v>
      </c>
      <c r="K24" s="14">
        <v>0.25</v>
      </c>
      <c r="L24" s="14">
        <v>0</v>
      </c>
      <c r="M24" s="14">
        <v>21.1</v>
      </c>
      <c r="N24" s="31">
        <v>6.9</v>
      </c>
    </row>
    <row r="25" spans="2:14" s="29" customFormat="1" x14ac:dyDescent="0.2">
      <c r="B25" s="116" t="s">
        <v>372</v>
      </c>
      <c r="C25" s="15">
        <v>279.51</v>
      </c>
      <c r="D25" s="28">
        <v>0</v>
      </c>
      <c r="E25" s="31">
        <v>7.26</v>
      </c>
      <c r="F25" s="31">
        <v>111.77</v>
      </c>
      <c r="G25" s="14">
        <v>60.84</v>
      </c>
      <c r="H25" s="14">
        <v>37.11</v>
      </c>
      <c r="I25" s="14">
        <v>20.14</v>
      </c>
      <c r="J25" s="14">
        <v>2.39</v>
      </c>
      <c r="K25" s="14">
        <v>0</v>
      </c>
      <c r="L25" s="14">
        <v>9.1999999999999993</v>
      </c>
      <c r="M25" s="14">
        <v>22.4</v>
      </c>
      <c r="N25" s="31">
        <v>8.41</v>
      </c>
    </row>
    <row r="26" spans="2:14" ht="18" thickBot="1" x14ac:dyDescent="0.2">
      <c r="B26" s="114"/>
      <c r="C26" s="19"/>
      <c r="D26" s="4"/>
      <c r="E26" s="4"/>
      <c r="F26" s="4"/>
      <c r="G26" s="30"/>
      <c r="H26" s="30"/>
      <c r="I26" s="30"/>
      <c r="J26" s="30"/>
      <c r="K26" s="30"/>
      <c r="L26" s="30"/>
      <c r="M26" s="4"/>
      <c r="N26" s="30"/>
    </row>
    <row r="27" spans="2:14" x14ac:dyDescent="0.2">
      <c r="B27" s="97"/>
      <c r="C27" s="1" t="s">
        <v>212</v>
      </c>
    </row>
    <row r="28" spans="2:14" x14ac:dyDescent="0.15">
      <c r="B28" s="97"/>
    </row>
    <row r="29" spans="2:14" x14ac:dyDescent="0.15">
      <c r="B29" s="97"/>
    </row>
    <row r="30" spans="2:14" ht="18" thickBot="1" x14ac:dyDescent="0.25">
      <c r="B30" s="114"/>
      <c r="C30" s="86" t="s">
        <v>308</v>
      </c>
      <c r="D30" s="4"/>
      <c r="E30" s="4"/>
      <c r="F30" s="4"/>
      <c r="G30" s="4"/>
      <c r="H30" s="4"/>
      <c r="I30" s="4"/>
      <c r="J30" s="4"/>
      <c r="K30" s="4"/>
      <c r="L30" s="4"/>
      <c r="M30" s="44" t="s">
        <v>10</v>
      </c>
    </row>
    <row r="31" spans="2:14" x14ac:dyDescent="0.15">
      <c r="C31" s="118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2:14" x14ac:dyDescent="0.2">
      <c r="C32" s="22" t="s">
        <v>292</v>
      </c>
      <c r="D32" s="119"/>
      <c r="E32" s="118"/>
      <c r="F32" s="119" t="s">
        <v>344</v>
      </c>
      <c r="G32" s="118"/>
      <c r="H32" s="118"/>
      <c r="I32" s="22" t="s">
        <v>19</v>
      </c>
      <c r="J32" s="118"/>
      <c r="K32" s="118"/>
      <c r="L32" s="120"/>
      <c r="M32" s="118"/>
    </row>
    <row r="33" spans="1:16" x14ac:dyDescent="0.2">
      <c r="C33" s="22" t="s">
        <v>291</v>
      </c>
      <c r="D33" s="22" t="s">
        <v>20</v>
      </c>
      <c r="E33" s="22" t="s">
        <v>127</v>
      </c>
      <c r="F33" s="119" t="s">
        <v>21</v>
      </c>
      <c r="G33" s="22" t="s">
        <v>128</v>
      </c>
      <c r="H33" s="22" t="s">
        <v>129</v>
      </c>
      <c r="I33" s="22" t="s">
        <v>22</v>
      </c>
      <c r="J33" s="22" t="s">
        <v>130</v>
      </c>
      <c r="K33" s="22" t="s">
        <v>342</v>
      </c>
      <c r="L33" s="121" t="s">
        <v>23</v>
      </c>
      <c r="M33" s="22" t="s">
        <v>2</v>
      </c>
    </row>
    <row r="34" spans="1:16" x14ac:dyDescent="0.2">
      <c r="B34" s="115"/>
      <c r="C34" s="62" t="s">
        <v>290</v>
      </c>
      <c r="D34" s="62" t="s">
        <v>131</v>
      </c>
      <c r="E34" s="122"/>
      <c r="F34" s="154" t="s">
        <v>24</v>
      </c>
      <c r="G34" s="62" t="s">
        <v>153</v>
      </c>
      <c r="H34" s="122"/>
      <c r="I34" s="62" t="s">
        <v>25</v>
      </c>
      <c r="J34" s="122"/>
      <c r="K34" s="62" t="s">
        <v>343</v>
      </c>
      <c r="L34" s="124" t="s">
        <v>26</v>
      </c>
      <c r="M34" s="125" t="s">
        <v>27</v>
      </c>
    </row>
    <row r="35" spans="1:16" x14ac:dyDescent="0.15">
      <c r="C35" s="6"/>
    </row>
    <row r="36" spans="1:16" x14ac:dyDescent="0.2">
      <c r="B36" s="116" t="s">
        <v>295</v>
      </c>
      <c r="C36" s="15">
        <v>313.83</v>
      </c>
      <c r="D36" s="14">
        <v>9.9499999999999993</v>
      </c>
      <c r="E36" s="14">
        <v>31.24</v>
      </c>
      <c r="F36" s="14">
        <v>46.59</v>
      </c>
      <c r="G36" s="14">
        <v>8.7899999999999991</v>
      </c>
      <c r="H36" s="14">
        <v>22.58</v>
      </c>
      <c r="I36" s="14">
        <v>101.14</v>
      </c>
      <c r="J36" s="14">
        <v>9.69</v>
      </c>
      <c r="K36" s="14">
        <v>0.27</v>
      </c>
      <c r="L36" s="14">
        <v>9.3699999999999992</v>
      </c>
      <c r="M36" s="14">
        <v>74.209999999999994</v>
      </c>
    </row>
    <row r="37" spans="1:16" x14ac:dyDescent="0.2">
      <c r="B37" s="116" t="s">
        <v>296</v>
      </c>
      <c r="C37" s="15">
        <v>278.27999999999997</v>
      </c>
      <c r="D37" s="14">
        <v>4.71</v>
      </c>
      <c r="E37" s="14">
        <v>106.2</v>
      </c>
      <c r="F37" s="14">
        <v>42.7</v>
      </c>
      <c r="G37" s="14">
        <v>0.71</v>
      </c>
      <c r="H37" s="14">
        <v>22.69</v>
      </c>
      <c r="I37" s="14">
        <v>54.05</v>
      </c>
      <c r="J37" s="14">
        <v>3.86</v>
      </c>
      <c r="K37" s="14">
        <v>0</v>
      </c>
      <c r="L37" s="14">
        <v>8.0399999999999991</v>
      </c>
      <c r="M37" s="14">
        <v>35.32</v>
      </c>
    </row>
    <row r="38" spans="1:16" x14ac:dyDescent="0.2">
      <c r="A38" s="29"/>
      <c r="B38" s="116" t="s">
        <v>297</v>
      </c>
      <c r="C38" s="15">
        <v>375.6</v>
      </c>
      <c r="D38" s="71" t="s">
        <v>298</v>
      </c>
      <c r="E38" s="14">
        <v>106.6</v>
      </c>
      <c r="F38" s="14">
        <v>18</v>
      </c>
      <c r="G38" s="14">
        <v>7.9</v>
      </c>
      <c r="H38" s="14">
        <v>17</v>
      </c>
      <c r="I38" s="14">
        <v>78</v>
      </c>
      <c r="J38" s="14">
        <v>13</v>
      </c>
      <c r="K38" s="14">
        <v>9</v>
      </c>
      <c r="L38" s="14">
        <v>13</v>
      </c>
      <c r="M38" s="14">
        <v>112</v>
      </c>
      <c r="N38" s="29"/>
    </row>
    <row r="39" spans="1:16" s="29" customFormat="1" x14ac:dyDescent="0.2">
      <c r="B39" s="116"/>
      <c r="C39" s="15"/>
      <c r="D39" s="71"/>
      <c r="E39" s="14"/>
      <c r="F39" s="14"/>
      <c r="G39" s="14"/>
      <c r="H39" s="14"/>
      <c r="I39" s="14"/>
      <c r="J39" s="14"/>
      <c r="K39" s="14"/>
      <c r="L39" s="14"/>
      <c r="M39" s="14"/>
      <c r="O39" s="2"/>
    </row>
    <row r="40" spans="1:16" s="29" customFormat="1" x14ac:dyDescent="0.2">
      <c r="B40" s="116" t="s">
        <v>245</v>
      </c>
      <c r="C40" s="15">
        <v>596.22</v>
      </c>
      <c r="D40" s="31">
        <v>129.1</v>
      </c>
      <c r="E40" s="14">
        <v>121.25</v>
      </c>
      <c r="F40" s="14">
        <v>7.5</v>
      </c>
      <c r="G40" s="14">
        <v>21.61</v>
      </c>
      <c r="H40" s="14">
        <v>7.47</v>
      </c>
      <c r="I40" s="14">
        <v>89.73</v>
      </c>
      <c r="J40" s="14">
        <v>22.59</v>
      </c>
      <c r="K40" s="14">
        <v>0</v>
      </c>
      <c r="L40" s="14">
        <v>39.54</v>
      </c>
      <c r="M40" s="14">
        <v>157.43</v>
      </c>
      <c r="O40" s="2"/>
    </row>
    <row r="41" spans="1:16" s="29" customFormat="1" x14ac:dyDescent="0.2">
      <c r="B41" s="116" t="s">
        <v>246</v>
      </c>
      <c r="C41" s="15">
        <v>664</v>
      </c>
      <c r="D41" s="31">
        <v>127</v>
      </c>
      <c r="E41" s="14">
        <v>167</v>
      </c>
      <c r="F41" s="14">
        <v>20</v>
      </c>
      <c r="G41" s="14">
        <v>10</v>
      </c>
      <c r="H41" s="14">
        <v>8</v>
      </c>
      <c r="I41" s="14">
        <v>94</v>
      </c>
      <c r="J41" s="14">
        <v>20</v>
      </c>
      <c r="K41" s="14">
        <v>1</v>
      </c>
      <c r="L41" s="14">
        <v>62</v>
      </c>
      <c r="M41" s="14">
        <v>157</v>
      </c>
      <c r="O41" s="2"/>
    </row>
    <row r="42" spans="1:16" s="29" customFormat="1" x14ac:dyDescent="0.2">
      <c r="B42" s="116" t="s">
        <v>247</v>
      </c>
      <c r="C42" s="15">
        <v>573</v>
      </c>
      <c r="D42" s="31">
        <v>52</v>
      </c>
      <c r="E42" s="14">
        <v>150</v>
      </c>
      <c r="F42" s="14">
        <v>15</v>
      </c>
      <c r="G42" s="14">
        <v>3</v>
      </c>
      <c r="H42" s="14">
        <v>3</v>
      </c>
      <c r="I42" s="14">
        <v>58</v>
      </c>
      <c r="J42" s="14">
        <v>17</v>
      </c>
      <c r="K42" s="14">
        <v>8</v>
      </c>
      <c r="L42" s="14">
        <v>46</v>
      </c>
      <c r="M42" s="14">
        <v>221</v>
      </c>
      <c r="O42" s="2"/>
    </row>
    <row r="43" spans="1:16" s="29" customFormat="1" x14ac:dyDescent="0.2">
      <c r="B43" s="116" t="s">
        <v>248</v>
      </c>
      <c r="C43" s="15">
        <v>510</v>
      </c>
      <c r="D43" s="31">
        <v>31</v>
      </c>
      <c r="E43" s="14">
        <v>147</v>
      </c>
      <c r="F43" s="14">
        <v>20</v>
      </c>
      <c r="G43" s="14">
        <v>2</v>
      </c>
      <c r="H43" s="14">
        <v>1</v>
      </c>
      <c r="I43" s="14">
        <v>66</v>
      </c>
      <c r="J43" s="14">
        <v>46</v>
      </c>
      <c r="K43" s="14">
        <v>20</v>
      </c>
      <c r="L43" s="14">
        <v>31</v>
      </c>
      <c r="M43" s="14">
        <v>147</v>
      </c>
      <c r="O43" s="2"/>
    </row>
    <row r="44" spans="1:16" s="29" customFormat="1" x14ac:dyDescent="0.2">
      <c r="B44" s="116" t="s">
        <v>249</v>
      </c>
      <c r="C44" s="15">
        <v>557</v>
      </c>
      <c r="D44" s="31">
        <v>86</v>
      </c>
      <c r="E44" s="14">
        <v>137</v>
      </c>
      <c r="F44" s="14">
        <v>14</v>
      </c>
      <c r="G44" s="14">
        <v>4</v>
      </c>
      <c r="H44" s="14">
        <v>2</v>
      </c>
      <c r="I44" s="14">
        <v>65</v>
      </c>
      <c r="J44" s="14">
        <v>17</v>
      </c>
      <c r="K44" s="14">
        <v>90</v>
      </c>
      <c r="L44" s="14">
        <v>42</v>
      </c>
      <c r="M44" s="14">
        <v>100</v>
      </c>
      <c r="O44" s="2"/>
    </row>
    <row r="45" spans="1:16" s="29" customFormat="1" x14ac:dyDescent="0.2">
      <c r="B45" s="116"/>
      <c r="C45" s="15"/>
      <c r="D45" s="31"/>
      <c r="E45" s="14"/>
      <c r="F45" s="14"/>
      <c r="G45" s="14"/>
      <c r="H45" s="14"/>
      <c r="I45" s="14"/>
      <c r="J45" s="14"/>
      <c r="K45" s="14"/>
      <c r="L45" s="14"/>
      <c r="M45" s="14"/>
      <c r="O45" s="2"/>
    </row>
    <row r="46" spans="1:16" s="29" customFormat="1" x14ac:dyDescent="0.2">
      <c r="B46" s="116" t="s">
        <v>250</v>
      </c>
      <c r="C46" s="15">
        <v>273</v>
      </c>
      <c r="D46" s="28">
        <v>13</v>
      </c>
      <c r="E46" s="14">
        <v>63</v>
      </c>
      <c r="F46" s="14">
        <v>3</v>
      </c>
      <c r="G46" s="31">
        <v>1</v>
      </c>
      <c r="H46" s="31">
        <v>4</v>
      </c>
      <c r="I46" s="14">
        <v>62</v>
      </c>
      <c r="J46" s="14">
        <v>20</v>
      </c>
      <c r="K46" s="14">
        <v>0</v>
      </c>
      <c r="L46" s="14">
        <v>46</v>
      </c>
      <c r="M46" s="14">
        <v>61</v>
      </c>
      <c r="N46" s="14"/>
      <c r="O46" s="2"/>
      <c r="P46" s="31"/>
    </row>
    <row r="47" spans="1:16" s="29" customFormat="1" x14ac:dyDescent="0.2">
      <c r="B47" s="116" t="s">
        <v>331</v>
      </c>
      <c r="C47" s="15">
        <v>368.54</v>
      </c>
      <c r="D47" s="28">
        <v>34.01</v>
      </c>
      <c r="E47" s="31">
        <v>115.29</v>
      </c>
      <c r="F47" s="31">
        <v>6.27</v>
      </c>
      <c r="G47" s="14">
        <v>4.7</v>
      </c>
      <c r="H47" s="14">
        <v>5.45</v>
      </c>
      <c r="I47" s="14">
        <v>58.59</v>
      </c>
      <c r="J47" s="14">
        <v>12.5</v>
      </c>
      <c r="K47" s="14">
        <v>0.39</v>
      </c>
      <c r="L47" s="14">
        <v>51.08</v>
      </c>
      <c r="M47" s="14">
        <v>80.25</v>
      </c>
      <c r="N47" s="14"/>
      <c r="O47" s="2"/>
      <c r="P47" s="31"/>
    </row>
    <row r="48" spans="1:16" s="29" customFormat="1" x14ac:dyDescent="0.2">
      <c r="B48" s="116" t="s">
        <v>372</v>
      </c>
      <c r="C48" s="15">
        <v>279.51</v>
      </c>
      <c r="D48" s="28">
        <v>30.07</v>
      </c>
      <c r="E48" s="31">
        <v>36.020000000000003</v>
      </c>
      <c r="F48" s="31">
        <v>16.7</v>
      </c>
      <c r="G48" s="14">
        <v>5.81</v>
      </c>
      <c r="H48" s="14">
        <v>3.49</v>
      </c>
      <c r="I48" s="14">
        <v>56.69</v>
      </c>
      <c r="J48" s="14">
        <v>7.89</v>
      </c>
      <c r="K48" s="14">
        <v>0</v>
      </c>
      <c r="L48" s="14">
        <v>20.64</v>
      </c>
      <c r="M48" s="14">
        <v>102.21</v>
      </c>
      <c r="N48" s="31"/>
      <c r="O48" s="2"/>
    </row>
    <row r="49" spans="1:13" ht="18" thickBot="1" x14ac:dyDescent="0.2">
      <c r="B49" s="114"/>
      <c r="C49" s="19"/>
      <c r="D49" s="4"/>
      <c r="E49" s="4"/>
      <c r="F49" s="4"/>
      <c r="G49" s="4"/>
      <c r="H49" s="4"/>
      <c r="I49" s="4"/>
      <c r="J49" s="4"/>
      <c r="K49" s="4"/>
      <c r="L49" s="30"/>
      <c r="M49" s="30"/>
    </row>
    <row r="50" spans="1:13" x14ac:dyDescent="0.2">
      <c r="C50" s="1" t="s">
        <v>212</v>
      </c>
    </row>
    <row r="51" spans="1:13" x14ac:dyDescent="0.2">
      <c r="A51" s="1"/>
    </row>
  </sheetData>
  <mergeCells count="1">
    <mergeCell ref="B6:N6"/>
  </mergeCells>
  <phoneticPr fontId="1"/>
  <pageMargins left="0.78740157480314965" right="0.54" top="0.98425196850393704" bottom="0.98425196850393704" header="0.51181102362204722" footer="0.51181102362204722"/>
  <pageSetup paperSize="9" scale="5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P71"/>
  <sheetViews>
    <sheetView view="pageBreakPreview" zoomScale="75" zoomScaleNormal="75" workbookViewId="0">
      <selection activeCell="B23" sqref="B23"/>
    </sheetView>
  </sheetViews>
  <sheetFormatPr defaultColWidth="10.875" defaultRowHeight="17.25" x14ac:dyDescent="0.15"/>
  <cols>
    <col min="1" max="1" width="13.375" style="2" customWidth="1"/>
    <col min="2" max="2" width="27" style="103" customWidth="1"/>
    <col min="3" max="3" width="13.375" style="2" customWidth="1"/>
    <col min="4" max="5" width="10.875" style="2"/>
    <col min="6" max="6" width="12.125" style="2" customWidth="1"/>
    <col min="7" max="8" width="10.875" style="2"/>
    <col min="9" max="9" width="11.75" style="2" customWidth="1"/>
    <col min="10" max="10" width="10.25" style="2" customWidth="1"/>
    <col min="11" max="16384" width="10.875" style="2"/>
  </cols>
  <sheetData>
    <row r="1" spans="1:13" x14ac:dyDescent="0.2">
      <c r="A1" s="1"/>
    </row>
    <row r="6" spans="1:13" x14ac:dyDescent="0.2">
      <c r="B6" s="177" t="s">
        <v>335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8" thickBot="1" x14ac:dyDescent="0.25">
      <c r="B7" s="104"/>
      <c r="C7" s="86" t="s">
        <v>300</v>
      </c>
      <c r="D7" s="4"/>
      <c r="E7" s="4"/>
      <c r="F7" s="4"/>
      <c r="G7" s="4"/>
      <c r="H7" s="4"/>
      <c r="I7" s="159" t="s">
        <v>375</v>
      </c>
      <c r="J7" s="157"/>
      <c r="K7" s="9"/>
    </row>
    <row r="8" spans="1:13" x14ac:dyDescent="0.15">
      <c r="C8" s="6"/>
      <c r="D8" s="8"/>
      <c r="E8" s="8"/>
      <c r="F8" s="8"/>
      <c r="G8" s="8"/>
      <c r="H8" s="8"/>
      <c r="I8" s="8"/>
      <c r="J8" s="9"/>
      <c r="K8" s="9"/>
    </row>
    <row r="9" spans="1:13" x14ac:dyDescent="0.2">
      <c r="C9" s="10" t="s">
        <v>28</v>
      </c>
      <c r="D9" s="6"/>
      <c r="E9" s="22"/>
      <c r="F9" s="6"/>
      <c r="G9" s="6"/>
      <c r="H9" s="6"/>
      <c r="I9" s="6"/>
      <c r="J9" s="9"/>
      <c r="K9" s="9"/>
    </row>
    <row r="10" spans="1:13" x14ac:dyDescent="0.2">
      <c r="C10" s="10" t="s">
        <v>29</v>
      </c>
      <c r="D10" s="147" t="s">
        <v>154</v>
      </c>
      <c r="E10" s="22" t="s">
        <v>373</v>
      </c>
      <c r="F10" s="23" t="s">
        <v>155</v>
      </c>
      <c r="G10" s="23" t="s">
        <v>156</v>
      </c>
      <c r="H10" s="23" t="s">
        <v>30</v>
      </c>
      <c r="I10" s="23" t="s">
        <v>152</v>
      </c>
      <c r="J10" s="158"/>
      <c r="K10" s="9"/>
    </row>
    <row r="11" spans="1:13" x14ac:dyDescent="0.2">
      <c r="B11" s="105"/>
      <c r="C11" s="11"/>
      <c r="D11" s="11"/>
      <c r="E11" s="62" t="s">
        <v>374</v>
      </c>
      <c r="F11" s="11"/>
      <c r="G11" s="156" t="s">
        <v>157</v>
      </c>
      <c r="H11" s="156" t="s">
        <v>31</v>
      </c>
      <c r="I11" s="11"/>
      <c r="J11" s="9"/>
      <c r="K11" s="9"/>
    </row>
    <row r="12" spans="1:13" ht="15" customHeight="1" x14ac:dyDescent="0.15">
      <c r="C12" s="6"/>
      <c r="D12" s="9"/>
      <c r="J12" s="9"/>
    </row>
    <row r="13" spans="1:13" x14ac:dyDescent="0.2">
      <c r="B13" s="43" t="s">
        <v>295</v>
      </c>
      <c r="C13" s="15">
        <v>1835.76</v>
      </c>
      <c r="D13" s="26">
        <v>378.32</v>
      </c>
      <c r="E13" s="160">
        <v>315</v>
      </c>
      <c r="F13" s="14">
        <v>476.33</v>
      </c>
      <c r="G13" s="14">
        <v>544.89</v>
      </c>
      <c r="H13" s="14">
        <v>49.91</v>
      </c>
      <c r="I13" s="14">
        <v>71.52</v>
      </c>
      <c r="J13" s="26"/>
      <c r="K13" s="16"/>
    </row>
    <row r="14" spans="1:13" x14ac:dyDescent="0.2">
      <c r="B14" s="43" t="s">
        <v>296</v>
      </c>
      <c r="C14" s="15">
        <v>1813.83</v>
      </c>
      <c r="D14" s="26">
        <v>428.23</v>
      </c>
      <c r="E14" s="160">
        <v>167</v>
      </c>
      <c r="F14" s="14">
        <v>498.07</v>
      </c>
      <c r="G14" s="14">
        <v>527.71</v>
      </c>
      <c r="H14" s="14">
        <v>76.06</v>
      </c>
      <c r="I14" s="14">
        <v>116.91</v>
      </c>
      <c r="J14" s="26"/>
      <c r="K14" s="16"/>
    </row>
    <row r="15" spans="1:13" x14ac:dyDescent="0.2">
      <c r="B15" s="43" t="s">
        <v>297</v>
      </c>
      <c r="C15" s="15">
        <v>1738.1</v>
      </c>
      <c r="D15" s="26">
        <v>528.1</v>
      </c>
      <c r="E15" s="160">
        <v>206</v>
      </c>
      <c r="F15" s="14">
        <v>531</v>
      </c>
      <c r="G15" s="14">
        <v>357</v>
      </c>
      <c r="H15" s="14">
        <v>75</v>
      </c>
      <c r="I15" s="14">
        <v>40</v>
      </c>
      <c r="J15" s="26"/>
      <c r="K15" s="16"/>
    </row>
    <row r="16" spans="1:13" x14ac:dyDescent="0.2">
      <c r="B16" s="43"/>
      <c r="C16" s="15"/>
      <c r="D16" s="26"/>
      <c r="E16" s="160"/>
      <c r="F16" s="14"/>
      <c r="G16" s="14"/>
      <c r="H16" s="14"/>
      <c r="I16" s="14"/>
      <c r="J16" s="26"/>
      <c r="K16" s="16"/>
    </row>
    <row r="17" spans="1:14" x14ac:dyDescent="0.2">
      <c r="B17" s="43" t="s">
        <v>245</v>
      </c>
      <c r="C17" s="15">
        <v>1532.19</v>
      </c>
      <c r="D17" s="26">
        <v>333.1</v>
      </c>
      <c r="E17" s="160">
        <v>290</v>
      </c>
      <c r="F17" s="14">
        <v>485.28</v>
      </c>
      <c r="G17" s="14">
        <v>355.07</v>
      </c>
      <c r="H17" s="14">
        <v>39.380000000000003</v>
      </c>
      <c r="I17" s="14">
        <v>29.59</v>
      </c>
      <c r="J17" s="26"/>
      <c r="K17" s="16"/>
    </row>
    <row r="18" spans="1:14" x14ac:dyDescent="0.2">
      <c r="B18" s="43" t="s">
        <v>246</v>
      </c>
      <c r="C18" s="15">
        <v>1646</v>
      </c>
      <c r="D18" s="26">
        <v>357</v>
      </c>
      <c r="E18" s="160">
        <v>329</v>
      </c>
      <c r="F18" s="14">
        <v>484</v>
      </c>
      <c r="G18" s="14">
        <v>400</v>
      </c>
      <c r="H18" s="14">
        <v>43</v>
      </c>
      <c r="I18" s="14">
        <v>33</v>
      </c>
      <c r="J18" s="26"/>
      <c r="K18" s="16"/>
    </row>
    <row r="19" spans="1:14" x14ac:dyDescent="0.2">
      <c r="B19" s="43" t="s">
        <v>247</v>
      </c>
      <c r="C19" s="15">
        <v>1390</v>
      </c>
      <c r="D19" s="26">
        <v>409</v>
      </c>
      <c r="E19" s="160">
        <v>203</v>
      </c>
      <c r="F19" s="14">
        <v>378</v>
      </c>
      <c r="G19" s="14">
        <v>377</v>
      </c>
      <c r="H19" s="14">
        <v>17</v>
      </c>
      <c r="I19" s="14">
        <v>7</v>
      </c>
      <c r="J19" s="26"/>
      <c r="K19" s="16"/>
    </row>
    <row r="20" spans="1:14" x14ac:dyDescent="0.2">
      <c r="B20" s="43" t="s">
        <v>248</v>
      </c>
      <c r="C20" s="15">
        <v>1700</v>
      </c>
      <c r="D20" s="26">
        <v>435</v>
      </c>
      <c r="E20" s="160">
        <v>262</v>
      </c>
      <c r="F20" s="14">
        <v>579</v>
      </c>
      <c r="G20" s="14">
        <v>378</v>
      </c>
      <c r="H20" s="14">
        <v>37</v>
      </c>
      <c r="I20" s="14">
        <v>9</v>
      </c>
      <c r="J20" s="26"/>
      <c r="K20" s="16"/>
    </row>
    <row r="21" spans="1:14" x14ac:dyDescent="0.2">
      <c r="B21" s="43" t="s">
        <v>249</v>
      </c>
      <c r="C21" s="15">
        <v>1557</v>
      </c>
      <c r="D21" s="26">
        <v>376</v>
      </c>
      <c r="E21" s="160">
        <v>170</v>
      </c>
      <c r="F21" s="14">
        <v>607</v>
      </c>
      <c r="G21" s="14">
        <v>358</v>
      </c>
      <c r="H21" s="14">
        <v>36</v>
      </c>
      <c r="I21" s="14">
        <v>10</v>
      </c>
      <c r="J21" s="26"/>
      <c r="K21" s="16"/>
    </row>
    <row r="22" spans="1:14" x14ac:dyDescent="0.2">
      <c r="B22" s="43"/>
      <c r="C22" s="15"/>
      <c r="D22" s="26"/>
      <c r="E22" s="160"/>
      <c r="F22" s="14"/>
      <c r="G22" s="14"/>
      <c r="H22" s="14"/>
      <c r="I22" s="14"/>
      <c r="J22" s="26"/>
      <c r="K22" s="16"/>
    </row>
    <row r="23" spans="1:14" x14ac:dyDescent="0.2">
      <c r="B23" s="43" t="s">
        <v>250</v>
      </c>
      <c r="C23" s="15">
        <v>1722</v>
      </c>
      <c r="D23" s="26">
        <v>517</v>
      </c>
      <c r="E23" s="160">
        <v>79</v>
      </c>
      <c r="F23" s="14">
        <v>584</v>
      </c>
      <c r="G23" s="14">
        <v>420</v>
      </c>
      <c r="H23" s="14">
        <v>52</v>
      </c>
      <c r="I23" s="14">
        <v>71</v>
      </c>
      <c r="J23" s="26"/>
      <c r="K23" s="16"/>
    </row>
    <row r="24" spans="1:14" x14ac:dyDescent="0.2">
      <c r="B24" s="116" t="s">
        <v>331</v>
      </c>
      <c r="C24" s="15">
        <v>2571.56</v>
      </c>
      <c r="D24" s="28">
        <v>1002.87</v>
      </c>
      <c r="E24" s="160">
        <v>74</v>
      </c>
      <c r="F24" s="14">
        <v>830.81</v>
      </c>
      <c r="G24" s="14">
        <v>574.35</v>
      </c>
      <c r="H24" s="14">
        <v>46.27</v>
      </c>
      <c r="I24" s="14">
        <v>43.6</v>
      </c>
      <c r="J24" s="26"/>
      <c r="K24" s="16"/>
    </row>
    <row r="25" spans="1:14" x14ac:dyDescent="0.2">
      <c r="B25" s="43" t="s">
        <v>372</v>
      </c>
      <c r="C25" s="15">
        <v>3725.7</v>
      </c>
      <c r="D25" s="28">
        <v>2138.9899999999998</v>
      </c>
      <c r="E25" s="160">
        <v>85.88</v>
      </c>
      <c r="F25" s="14">
        <v>807.7</v>
      </c>
      <c r="G25" s="14">
        <v>600.34</v>
      </c>
      <c r="H25" s="14">
        <v>40.200000000000003</v>
      </c>
      <c r="I25" s="14">
        <v>52.6</v>
      </c>
      <c r="J25" s="26"/>
      <c r="K25" s="16"/>
    </row>
    <row r="26" spans="1:14" s="29" customFormat="1" x14ac:dyDescent="0.2">
      <c r="B26" s="116"/>
      <c r="C26" s="15"/>
      <c r="D26" s="28"/>
      <c r="E26" s="160"/>
      <c r="F26" s="14"/>
      <c r="G26" s="14"/>
      <c r="H26" s="14"/>
      <c r="I26" s="14"/>
      <c r="J26" s="26"/>
      <c r="K26" s="14"/>
      <c r="L26" s="14"/>
      <c r="M26" s="14"/>
      <c r="N26" s="2"/>
    </row>
    <row r="27" spans="1:14" ht="18" thickBot="1" x14ac:dyDescent="0.2">
      <c r="B27" s="107"/>
      <c r="C27" s="19"/>
      <c r="D27" s="4"/>
      <c r="E27" s="4"/>
      <c r="F27" s="30"/>
      <c r="G27" s="30"/>
      <c r="H27" s="30"/>
      <c r="I27" s="4"/>
      <c r="J27" s="9"/>
      <c r="K27" s="26"/>
    </row>
    <row r="28" spans="1:14" x14ac:dyDescent="0.2">
      <c r="C28" s="1" t="s">
        <v>211</v>
      </c>
    </row>
    <row r="29" spans="1:14" x14ac:dyDescent="0.15">
      <c r="A29" s="32"/>
    </row>
    <row r="31" spans="1:14" ht="18" thickBot="1" x14ac:dyDescent="0.25">
      <c r="B31" s="104"/>
      <c r="C31" s="86" t="s">
        <v>299</v>
      </c>
      <c r="D31" s="4"/>
      <c r="E31" s="4"/>
      <c r="F31" s="4"/>
      <c r="G31" s="4"/>
      <c r="H31" s="4"/>
      <c r="I31" s="4"/>
      <c r="J31" s="4"/>
      <c r="K31" s="5"/>
      <c r="L31" s="33"/>
      <c r="M31" s="44" t="s">
        <v>33</v>
      </c>
    </row>
    <row r="32" spans="1:14" x14ac:dyDescent="0.15">
      <c r="C32" s="6"/>
      <c r="D32" s="8"/>
      <c r="E32" s="8"/>
      <c r="F32" s="8"/>
      <c r="G32" s="8"/>
      <c r="H32" s="8"/>
      <c r="I32" s="8"/>
      <c r="J32" s="8"/>
      <c r="K32" s="8"/>
      <c r="L32" s="34"/>
      <c r="M32" s="34"/>
    </row>
    <row r="33" spans="2:16" x14ac:dyDescent="0.2">
      <c r="C33" s="10" t="s">
        <v>28</v>
      </c>
      <c r="D33" s="6"/>
      <c r="E33" s="8"/>
      <c r="F33" s="8"/>
      <c r="G33" s="8"/>
      <c r="H33" s="8"/>
      <c r="I33" s="8"/>
      <c r="J33" s="8"/>
      <c r="K33" s="8"/>
      <c r="L33" s="34"/>
      <c r="M33" s="34"/>
    </row>
    <row r="34" spans="2:16" x14ac:dyDescent="0.2">
      <c r="C34" s="10" t="s">
        <v>29</v>
      </c>
      <c r="D34" s="23" t="s">
        <v>158</v>
      </c>
      <c r="E34" s="23" t="s">
        <v>159</v>
      </c>
      <c r="F34" s="23" t="s">
        <v>160</v>
      </c>
      <c r="G34" s="6"/>
      <c r="H34" s="23" t="s">
        <v>161</v>
      </c>
      <c r="I34" s="6"/>
      <c r="J34" s="6"/>
      <c r="K34" s="23" t="s">
        <v>162</v>
      </c>
      <c r="L34" s="23" t="s">
        <v>163</v>
      </c>
      <c r="M34" s="23" t="s">
        <v>279</v>
      </c>
    </row>
    <row r="35" spans="2:16" x14ac:dyDescent="0.2">
      <c r="B35" s="105"/>
      <c r="C35" s="11"/>
      <c r="D35" s="11"/>
      <c r="E35" s="13" t="s">
        <v>164</v>
      </c>
      <c r="F35" s="13" t="s">
        <v>165</v>
      </c>
      <c r="G35" s="13" t="s">
        <v>166</v>
      </c>
      <c r="H35" s="13" t="s">
        <v>167</v>
      </c>
      <c r="I35" s="13" t="s">
        <v>168</v>
      </c>
      <c r="J35" s="13" t="s">
        <v>169</v>
      </c>
      <c r="K35" s="13" t="s">
        <v>170</v>
      </c>
      <c r="L35" s="13" t="s">
        <v>171</v>
      </c>
      <c r="M35" s="13" t="s">
        <v>280</v>
      </c>
    </row>
    <row r="36" spans="2:16" x14ac:dyDescent="0.2">
      <c r="C36" s="6"/>
      <c r="I36" s="24"/>
      <c r="J36" s="1"/>
      <c r="K36" s="14"/>
    </row>
    <row r="37" spans="2:16" x14ac:dyDescent="0.2">
      <c r="B37" s="43" t="s">
        <v>295</v>
      </c>
      <c r="C37" s="15">
        <v>1835.77</v>
      </c>
      <c r="D37" s="16">
        <v>1571.48</v>
      </c>
      <c r="E37" s="14">
        <v>123.52</v>
      </c>
      <c r="F37" s="14">
        <v>151.41</v>
      </c>
      <c r="G37" s="14">
        <v>835.84</v>
      </c>
      <c r="H37" s="14">
        <v>94.72</v>
      </c>
      <c r="I37" s="14">
        <v>119.97</v>
      </c>
      <c r="J37" s="14">
        <v>15.7</v>
      </c>
      <c r="K37" s="14">
        <v>25.66</v>
      </c>
      <c r="L37" s="14">
        <v>28.57</v>
      </c>
      <c r="M37" s="14">
        <v>1.21</v>
      </c>
      <c r="N37" s="31"/>
    </row>
    <row r="38" spans="2:16" x14ac:dyDescent="0.2">
      <c r="B38" s="43" t="s">
        <v>296</v>
      </c>
      <c r="C38" s="15">
        <v>1813.83</v>
      </c>
      <c r="D38" s="16">
        <v>1638.06</v>
      </c>
      <c r="E38" s="14">
        <v>189.16</v>
      </c>
      <c r="F38" s="14">
        <v>184.57</v>
      </c>
      <c r="G38" s="14">
        <v>703.83</v>
      </c>
      <c r="H38" s="14">
        <v>135.06</v>
      </c>
      <c r="I38" s="14">
        <v>125.55</v>
      </c>
      <c r="J38" s="14">
        <v>17.86</v>
      </c>
      <c r="K38" s="14">
        <v>20.77</v>
      </c>
      <c r="L38" s="14">
        <v>31.38</v>
      </c>
      <c r="M38" s="14">
        <v>0.1</v>
      </c>
      <c r="N38" s="31"/>
    </row>
    <row r="39" spans="2:16" x14ac:dyDescent="0.2">
      <c r="B39" s="43" t="s">
        <v>297</v>
      </c>
      <c r="C39" s="15">
        <v>1738</v>
      </c>
      <c r="D39" s="16">
        <v>1588</v>
      </c>
      <c r="E39" s="14">
        <v>78</v>
      </c>
      <c r="F39" s="14">
        <v>132</v>
      </c>
      <c r="G39" s="14">
        <v>928</v>
      </c>
      <c r="H39" s="14">
        <v>56</v>
      </c>
      <c r="I39" s="14">
        <v>136</v>
      </c>
      <c r="J39" s="14">
        <v>8</v>
      </c>
      <c r="K39" s="14">
        <v>67</v>
      </c>
      <c r="L39" s="14">
        <v>10</v>
      </c>
      <c r="M39" s="92">
        <v>0</v>
      </c>
      <c r="N39" s="31"/>
    </row>
    <row r="40" spans="2:16" x14ac:dyDescent="0.2">
      <c r="B40" s="43"/>
      <c r="C40" s="15"/>
      <c r="D40" s="16"/>
      <c r="E40" s="14"/>
      <c r="F40" s="14"/>
      <c r="G40" s="14"/>
      <c r="H40" s="14"/>
      <c r="I40" s="14"/>
      <c r="J40" s="14"/>
      <c r="K40" s="14"/>
      <c r="L40" s="14"/>
      <c r="M40" s="92"/>
      <c r="N40" s="31"/>
    </row>
    <row r="41" spans="2:16" x14ac:dyDescent="0.2">
      <c r="B41" s="43" t="s">
        <v>245</v>
      </c>
      <c r="C41" s="15">
        <v>1532.19</v>
      </c>
      <c r="D41" s="16">
        <v>1348.3</v>
      </c>
      <c r="E41" s="14">
        <v>105.49</v>
      </c>
      <c r="F41" s="14">
        <v>130.52000000000001</v>
      </c>
      <c r="G41" s="14">
        <v>753.9</v>
      </c>
      <c r="H41" s="14">
        <v>31.88</v>
      </c>
      <c r="I41" s="14">
        <v>129.97</v>
      </c>
      <c r="J41" s="14">
        <v>9.4600000000000009</v>
      </c>
      <c r="K41" s="14">
        <v>27.35</v>
      </c>
      <c r="L41" s="14">
        <v>4.4000000000000004</v>
      </c>
      <c r="M41" s="14">
        <v>0</v>
      </c>
      <c r="N41" s="31"/>
    </row>
    <row r="42" spans="2:16" x14ac:dyDescent="0.2">
      <c r="B42" s="43" t="s">
        <v>246</v>
      </c>
      <c r="C42" s="15">
        <v>1646</v>
      </c>
      <c r="D42" s="16">
        <v>1501</v>
      </c>
      <c r="E42" s="14">
        <v>169</v>
      </c>
      <c r="F42" s="14">
        <v>137</v>
      </c>
      <c r="G42" s="14">
        <v>751</v>
      </c>
      <c r="H42" s="14">
        <v>34</v>
      </c>
      <c r="I42" s="14">
        <v>205</v>
      </c>
      <c r="J42" s="14">
        <v>6</v>
      </c>
      <c r="K42" s="14">
        <v>19</v>
      </c>
      <c r="L42" s="14">
        <v>23</v>
      </c>
      <c r="M42" s="14">
        <v>2</v>
      </c>
      <c r="N42" s="31"/>
    </row>
    <row r="43" spans="2:16" x14ac:dyDescent="0.2">
      <c r="B43" s="43" t="s">
        <v>247</v>
      </c>
      <c r="C43" s="15">
        <v>1390</v>
      </c>
      <c r="D43" s="16">
        <v>1230</v>
      </c>
      <c r="E43" s="14">
        <v>200</v>
      </c>
      <c r="F43" s="14">
        <v>110</v>
      </c>
      <c r="G43" s="14">
        <v>584</v>
      </c>
      <c r="H43" s="14">
        <v>37</v>
      </c>
      <c r="I43" s="14">
        <v>146</v>
      </c>
      <c r="J43" s="14">
        <v>17</v>
      </c>
      <c r="K43" s="14">
        <v>12</v>
      </c>
      <c r="L43" s="14">
        <v>5</v>
      </c>
      <c r="M43" s="14">
        <v>0</v>
      </c>
      <c r="N43" s="31"/>
    </row>
    <row r="44" spans="2:16" x14ac:dyDescent="0.2">
      <c r="B44" s="43" t="s">
        <v>248</v>
      </c>
      <c r="C44" s="15">
        <v>1700</v>
      </c>
      <c r="D44" s="16">
        <v>1578</v>
      </c>
      <c r="E44" s="14">
        <v>196</v>
      </c>
      <c r="F44" s="14">
        <v>136</v>
      </c>
      <c r="G44" s="14">
        <v>956</v>
      </c>
      <c r="H44" s="14">
        <v>33</v>
      </c>
      <c r="I44" s="14">
        <v>94</v>
      </c>
      <c r="J44" s="14">
        <v>5</v>
      </c>
      <c r="K44" s="14">
        <v>21</v>
      </c>
      <c r="L44" s="14">
        <v>24</v>
      </c>
      <c r="M44" s="14">
        <v>5</v>
      </c>
      <c r="N44" s="31"/>
    </row>
    <row r="45" spans="2:16" x14ac:dyDescent="0.2">
      <c r="B45" s="43" t="s">
        <v>249</v>
      </c>
      <c r="C45" s="15">
        <v>1557</v>
      </c>
      <c r="D45" s="16">
        <v>1378</v>
      </c>
      <c r="E45" s="14">
        <v>154</v>
      </c>
      <c r="F45" s="14">
        <v>93</v>
      </c>
      <c r="G45" s="14">
        <v>868</v>
      </c>
      <c r="H45" s="14">
        <v>35</v>
      </c>
      <c r="I45" s="14">
        <v>79</v>
      </c>
      <c r="J45" s="14">
        <v>1</v>
      </c>
      <c r="K45" s="14">
        <v>20</v>
      </c>
      <c r="L45" s="14">
        <v>10</v>
      </c>
      <c r="M45" s="14">
        <v>5</v>
      </c>
      <c r="N45" s="31"/>
    </row>
    <row r="46" spans="2:16" x14ac:dyDescent="0.2">
      <c r="B46" s="43"/>
      <c r="C46" s="15"/>
      <c r="D46" s="16"/>
      <c r="E46" s="14"/>
      <c r="F46" s="14"/>
      <c r="G46" s="14"/>
      <c r="H46" s="14"/>
      <c r="I46" s="14"/>
      <c r="J46" s="14"/>
      <c r="K46" s="14"/>
      <c r="L46" s="14"/>
      <c r="M46" s="14"/>
      <c r="N46" s="31"/>
    </row>
    <row r="47" spans="2:16" x14ac:dyDescent="0.2">
      <c r="B47" s="43" t="s">
        <v>250</v>
      </c>
      <c r="C47" s="15">
        <v>1722.33</v>
      </c>
      <c r="D47" s="16">
        <v>1483.29</v>
      </c>
      <c r="E47" s="14">
        <v>122.8</v>
      </c>
      <c r="F47" s="14">
        <v>83.35</v>
      </c>
      <c r="G47" s="14">
        <v>837.04</v>
      </c>
      <c r="H47" s="14">
        <v>38.24</v>
      </c>
      <c r="I47" s="14">
        <v>138.25</v>
      </c>
      <c r="J47" s="14">
        <v>27.09</v>
      </c>
      <c r="K47" s="14">
        <v>38.53</v>
      </c>
      <c r="L47" s="14">
        <v>44.48</v>
      </c>
      <c r="M47" s="14">
        <v>2.73</v>
      </c>
      <c r="N47" s="31"/>
      <c r="O47" s="9"/>
      <c r="P47" s="9"/>
    </row>
    <row r="48" spans="2:16" x14ac:dyDescent="0.2">
      <c r="B48" s="116" t="s">
        <v>331</v>
      </c>
      <c r="C48" s="15">
        <v>2571.56</v>
      </c>
      <c r="D48" s="28">
        <v>2240.58</v>
      </c>
      <c r="E48" s="31">
        <v>172.73</v>
      </c>
      <c r="F48" s="31">
        <v>64.819999999999993</v>
      </c>
      <c r="G48" s="14">
        <v>1152.03</v>
      </c>
      <c r="H48" s="14">
        <v>57.21</v>
      </c>
      <c r="I48" s="14">
        <v>155.63999999999999</v>
      </c>
      <c r="J48" s="14">
        <v>20.309999999999999</v>
      </c>
      <c r="K48" s="14">
        <v>421.15</v>
      </c>
      <c r="L48" s="14">
        <v>33.68</v>
      </c>
      <c r="M48" s="14">
        <v>0</v>
      </c>
      <c r="N48" s="31"/>
      <c r="O48" s="9"/>
      <c r="P48" s="9"/>
    </row>
    <row r="49" spans="2:16" s="29" customFormat="1" x14ac:dyDescent="0.2">
      <c r="B49" s="116" t="s">
        <v>372</v>
      </c>
      <c r="C49" s="15">
        <v>3725.7</v>
      </c>
      <c r="D49" s="28">
        <v>3452.79</v>
      </c>
      <c r="E49" s="31">
        <v>316.10000000000002</v>
      </c>
      <c r="F49" s="31">
        <v>135.91</v>
      </c>
      <c r="G49" s="14">
        <v>2364.06</v>
      </c>
      <c r="H49" s="14">
        <v>68.180000000000007</v>
      </c>
      <c r="I49" s="14">
        <v>113.48</v>
      </c>
      <c r="J49" s="14">
        <v>33.29</v>
      </c>
      <c r="K49" s="14">
        <v>197.03</v>
      </c>
      <c r="L49" s="14">
        <v>21.07</v>
      </c>
      <c r="M49" s="14">
        <v>0</v>
      </c>
      <c r="N49" s="31"/>
      <c r="O49" s="9"/>
      <c r="P49" s="89"/>
    </row>
    <row r="50" spans="2:16" ht="18" thickBot="1" x14ac:dyDescent="0.2">
      <c r="B50" s="107"/>
      <c r="C50" s="19"/>
      <c r="D50" s="4"/>
      <c r="E50" s="4"/>
      <c r="F50" s="4"/>
      <c r="G50" s="4"/>
      <c r="H50" s="4"/>
      <c r="I50" s="4"/>
      <c r="J50" s="4"/>
      <c r="K50" s="4"/>
      <c r="L50" s="4"/>
      <c r="M50" s="4"/>
      <c r="O50" s="9"/>
      <c r="P50" s="9"/>
    </row>
    <row r="51" spans="2:16" x14ac:dyDescent="0.15">
      <c r="B51" s="108"/>
      <c r="C51" s="8"/>
      <c r="D51" s="8"/>
      <c r="E51" s="8"/>
      <c r="F51" s="8"/>
      <c r="G51" s="8"/>
      <c r="H51" s="8"/>
      <c r="I51" s="8"/>
      <c r="J51" s="8"/>
      <c r="K51" s="8"/>
      <c r="L51" s="8"/>
      <c r="O51" s="9"/>
      <c r="P51" s="9"/>
    </row>
    <row r="52" spans="2:16" x14ac:dyDescent="0.2">
      <c r="B52" s="109"/>
      <c r="C52" s="8"/>
      <c r="D52" s="7" t="s">
        <v>32</v>
      </c>
      <c r="E52" s="8"/>
      <c r="F52" s="8"/>
      <c r="G52" s="8"/>
      <c r="H52" s="8"/>
      <c r="I52" s="8"/>
      <c r="J52" s="6"/>
      <c r="K52" s="8"/>
      <c r="L52" s="8"/>
      <c r="O52" s="9"/>
      <c r="P52" s="158"/>
    </row>
    <row r="53" spans="2:16" x14ac:dyDescent="0.2">
      <c r="C53" s="6"/>
      <c r="D53" s="23" t="s">
        <v>172</v>
      </c>
      <c r="E53" s="23" t="s">
        <v>173</v>
      </c>
      <c r="F53" s="23" t="s">
        <v>132</v>
      </c>
      <c r="G53" s="23" t="s">
        <v>174</v>
      </c>
      <c r="H53" s="23" t="s">
        <v>175</v>
      </c>
      <c r="I53" s="6"/>
      <c r="J53" s="10" t="s">
        <v>7</v>
      </c>
      <c r="K53" s="6"/>
      <c r="L53" s="6"/>
      <c r="O53" s="9"/>
      <c r="P53" s="158"/>
    </row>
    <row r="54" spans="2:16" x14ac:dyDescent="0.2">
      <c r="B54" s="105"/>
      <c r="C54" s="13" t="s">
        <v>176</v>
      </c>
      <c r="D54" s="13" t="s">
        <v>177</v>
      </c>
      <c r="E54" s="13" t="s">
        <v>178</v>
      </c>
      <c r="F54" s="166" t="s">
        <v>133</v>
      </c>
      <c r="G54" s="166" t="s">
        <v>332</v>
      </c>
      <c r="H54" s="13" t="s">
        <v>179</v>
      </c>
      <c r="I54" s="13" t="s">
        <v>180</v>
      </c>
      <c r="J54" s="11"/>
      <c r="K54" s="13" t="s">
        <v>181</v>
      </c>
      <c r="L54" s="13" t="s">
        <v>180</v>
      </c>
      <c r="O54" s="9"/>
      <c r="P54" s="9"/>
    </row>
    <row r="55" spans="2:16" x14ac:dyDescent="0.15">
      <c r="B55" s="110"/>
      <c r="O55" s="9"/>
      <c r="P55" s="92"/>
    </row>
    <row r="56" spans="2:16" x14ac:dyDescent="0.2">
      <c r="B56" s="111" t="s">
        <v>295</v>
      </c>
      <c r="C56" s="92">
        <v>0</v>
      </c>
      <c r="D56" s="92">
        <v>0</v>
      </c>
      <c r="E56" s="14">
        <v>77.260000000000005</v>
      </c>
      <c r="F56" s="92">
        <v>0</v>
      </c>
      <c r="G56" s="14">
        <v>39.119999999999997</v>
      </c>
      <c r="H56" s="92">
        <v>0</v>
      </c>
      <c r="I56" s="14">
        <v>58.5</v>
      </c>
      <c r="J56" s="16">
        <v>264.29000000000002</v>
      </c>
      <c r="K56" s="14">
        <v>39.950000000000003</v>
      </c>
      <c r="L56" s="14">
        <v>224.34</v>
      </c>
      <c r="O56" s="9"/>
      <c r="P56" s="92"/>
    </row>
    <row r="57" spans="2:16" x14ac:dyDescent="0.2">
      <c r="B57" s="111" t="s">
        <v>296</v>
      </c>
      <c r="C57" s="35">
        <v>0</v>
      </c>
      <c r="D57" s="35">
        <v>8.4499999999999993</v>
      </c>
      <c r="E57" s="14">
        <v>140.16999999999999</v>
      </c>
      <c r="F57" s="92">
        <v>0</v>
      </c>
      <c r="G57" s="14">
        <v>15.63</v>
      </c>
      <c r="H57" s="35">
        <v>0</v>
      </c>
      <c r="I57" s="14">
        <v>65.53</v>
      </c>
      <c r="J57" s="16">
        <v>175.77</v>
      </c>
      <c r="K57" s="14">
        <v>19.78</v>
      </c>
      <c r="L57" s="14">
        <v>155.99</v>
      </c>
      <c r="O57" s="9"/>
      <c r="P57" s="92"/>
    </row>
    <row r="58" spans="2:16" x14ac:dyDescent="0.2">
      <c r="B58" s="111" t="s">
        <v>297</v>
      </c>
      <c r="C58" s="31">
        <v>0</v>
      </c>
      <c r="D58" s="31">
        <v>2</v>
      </c>
      <c r="E58" s="14">
        <v>113</v>
      </c>
      <c r="F58" s="92">
        <v>0</v>
      </c>
      <c r="G58" s="14">
        <v>18</v>
      </c>
      <c r="H58" s="31">
        <v>0</v>
      </c>
      <c r="I58" s="14">
        <v>38</v>
      </c>
      <c r="J58" s="16">
        <v>151</v>
      </c>
      <c r="K58" s="14">
        <v>29</v>
      </c>
      <c r="L58" s="14">
        <v>122</v>
      </c>
      <c r="O58" s="9"/>
      <c r="P58" s="92"/>
    </row>
    <row r="59" spans="2:16" x14ac:dyDescent="0.2">
      <c r="B59" s="111"/>
      <c r="C59" s="31"/>
      <c r="D59" s="31"/>
      <c r="E59" s="14"/>
      <c r="F59" s="92"/>
      <c r="G59" s="14"/>
      <c r="H59" s="31"/>
      <c r="I59" s="14"/>
      <c r="J59" s="16"/>
      <c r="K59" s="14"/>
      <c r="L59" s="14"/>
      <c r="O59" s="9"/>
      <c r="P59" s="168"/>
    </row>
    <row r="60" spans="2:16" x14ac:dyDescent="0.2">
      <c r="B60" s="111" t="s">
        <v>245</v>
      </c>
      <c r="C60" s="71" t="s">
        <v>278</v>
      </c>
      <c r="D60" s="31">
        <v>0</v>
      </c>
      <c r="E60" s="14">
        <v>85.92</v>
      </c>
      <c r="F60" s="35">
        <v>25.78</v>
      </c>
      <c r="G60" s="14">
        <v>11.17</v>
      </c>
      <c r="H60" s="71" t="s">
        <v>278</v>
      </c>
      <c r="I60" s="14">
        <v>32.42</v>
      </c>
      <c r="J60" s="16">
        <v>183.89</v>
      </c>
      <c r="K60" s="14">
        <v>15.3</v>
      </c>
      <c r="L60" s="14">
        <v>168.59</v>
      </c>
      <c r="P60" s="35"/>
    </row>
    <row r="61" spans="2:16" x14ac:dyDescent="0.2">
      <c r="B61" s="111" t="s">
        <v>246</v>
      </c>
      <c r="C61" s="71" t="s">
        <v>278</v>
      </c>
      <c r="D61" s="31">
        <v>0</v>
      </c>
      <c r="E61" s="14">
        <v>48</v>
      </c>
      <c r="F61" s="35">
        <v>43</v>
      </c>
      <c r="G61" s="14">
        <v>38</v>
      </c>
      <c r="H61" s="71" t="s">
        <v>278</v>
      </c>
      <c r="I61" s="14">
        <v>26</v>
      </c>
      <c r="J61" s="16">
        <v>144</v>
      </c>
      <c r="K61" s="14">
        <v>3</v>
      </c>
      <c r="L61" s="14">
        <v>141</v>
      </c>
      <c r="P61" s="35"/>
    </row>
    <row r="62" spans="2:16" x14ac:dyDescent="0.2">
      <c r="B62" s="111" t="s">
        <v>247</v>
      </c>
      <c r="C62" s="71" t="s">
        <v>278</v>
      </c>
      <c r="D62" s="31">
        <v>0</v>
      </c>
      <c r="E62" s="14">
        <v>45</v>
      </c>
      <c r="F62" s="35">
        <v>38</v>
      </c>
      <c r="G62" s="14">
        <v>17</v>
      </c>
      <c r="H62" s="71" t="s">
        <v>278</v>
      </c>
      <c r="I62" s="14">
        <v>19</v>
      </c>
      <c r="J62" s="16">
        <v>161</v>
      </c>
      <c r="K62" s="14">
        <v>2</v>
      </c>
      <c r="L62" s="14">
        <v>159</v>
      </c>
      <c r="P62" s="35"/>
    </row>
    <row r="63" spans="2:16" x14ac:dyDescent="0.2">
      <c r="B63" s="111" t="s">
        <v>248</v>
      </c>
      <c r="C63" s="71" t="s">
        <v>278</v>
      </c>
      <c r="D63" s="31">
        <v>0</v>
      </c>
      <c r="E63" s="14">
        <v>36</v>
      </c>
      <c r="F63" s="35">
        <v>6</v>
      </c>
      <c r="G63" s="14">
        <v>31</v>
      </c>
      <c r="H63" s="71" t="s">
        <v>278</v>
      </c>
      <c r="I63" s="14">
        <v>35</v>
      </c>
      <c r="J63" s="16">
        <v>122</v>
      </c>
      <c r="K63" s="14">
        <v>15</v>
      </c>
      <c r="L63" s="14">
        <v>107</v>
      </c>
      <c r="P63" s="35"/>
    </row>
    <row r="64" spans="2:16" x14ac:dyDescent="0.2">
      <c r="B64" s="111" t="s">
        <v>249</v>
      </c>
      <c r="C64" s="71" t="s">
        <v>278</v>
      </c>
      <c r="D64" s="31">
        <v>0</v>
      </c>
      <c r="E64" s="14">
        <v>62</v>
      </c>
      <c r="F64" s="35">
        <v>8</v>
      </c>
      <c r="G64" s="14">
        <v>9</v>
      </c>
      <c r="H64" s="71" t="s">
        <v>278</v>
      </c>
      <c r="I64" s="14">
        <v>34</v>
      </c>
      <c r="J64" s="16">
        <v>179</v>
      </c>
      <c r="K64" s="14">
        <v>19</v>
      </c>
      <c r="L64" s="14">
        <v>160</v>
      </c>
      <c r="P64" s="35"/>
    </row>
    <row r="65" spans="1:16" x14ac:dyDescent="0.2">
      <c r="B65" s="111"/>
      <c r="C65" s="71"/>
      <c r="D65" s="31"/>
      <c r="E65" s="14"/>
      <c r="F65" s="35"/>
      <c r="G65" s="14"/>
      <c r="H65" s="71"/>
      <c r="I65" s="14"/>
      <c r="J65" s="16"/>
      <c r="K65" s="14"/>
      <c r="L65" s="14"/>
    </row>
    <row r="66" spans="1:16" x14ac:dyDescent="0.2">
      <c r="B66" s="111" t="s">
        <v>250</v>
      </c>
      <c r="C66" s="71" t="s">
        <v>278</v>
      </c>
      <c r="D66" s="2">
        <v>0</v>
      </c>
      <c r="E66" s="2">
        <v>81.430000000000007</v>
      </c>
      <c r="F66" s="2">
        <v>29.85</v>
      </c>
      <c r="G66" s="2">
        <v>15.9</v>
      </c>
      <c r="H66" s="71" t="s">
        <v>278</v>
      </c>
      <c r="I66" s="2">
        <v>23.59</v>
      </c>
      <c r="J66" s="2">
        <v>239.04</v>
      </c>
      <c r="K66" s="2">
        <v>12.65</v>
      </c>
      <c r="L66" s="2">
        <v>226.39</v>
      </c>
      <c r="P66" s="14"/>
    </row>
    <row r="67" spans="1:16" x14ac:dyDescent="0.2">
      <c r="B67" s="148" t="s">
        <v>331</v>
      </c>
      <c r="C67" s="71" t="s">
        <v>278</v>
      </c>
      <c r="D67" s="28">
        <v>0</v>
      </c>
      <c r="E67" s="31">
        <v>75.540000000000006</v>
      </c>
      <c r="F67" s="14">
        <v>30.86</v>
      </c>
      <c r="G67" s="31">
        <v>28.55</v>
      </c>
      <c r="H67" s="71" t="s">
        <v>278</v>
      </c>
      <c r="I67" s="14">
        <v>28.06</v>
      </c>
      <c r="J67" s="14">
        <v>330.98</v>
      </c>
      <c r="K67" s="14">
        <v>30.66</v>
      </c>
      <c r="L67" s="14">
        <v>300.32</v>
      </c>
    </row>
    <row r="68" spans="1:16" s="29" customFormat="1" x14ac:dyDescent="0.2">
      <c r="B68" s="148" t="s">
        <v>372</v>
      </c>
      <c r="C68" s="71" t="s">
        <v>236</v>
      </c>
      <c r="D68" s="28">
        <v>0</v>
      </c>
      <c r="E68" s="31">
        <v>73</v>
      </c>
      <c r="F68" s="14">
        <v>75.319999999999993</v>
      </c>
      <c r="G68" s="31">
        <v>23.33</v>
      </c>
      <c r="H68" s="71" t="s">
        <v>236</v>
      </c>
      <c r="I68" s="14">
        <v>32</v>
      </c>
      <c r="J68" s="14">
        <v>272.91000000000003</v>
      </c>
      <c r="K68" s="14">
        <v>22.71</v>
      </c>
      <c r="L68" s="14">
        <v>250.2</v>
      </c>
      <c r="M68" s="14"/>
      <c r="N68" s="31"/>
    </row>
    <row r="69" spans="1:16" ht="18" thickBot="1" x14ac:dyDescent="0.2">
      <c r="B69" s="107"/>
      <c r="C69" s="19"/>
      <c r="D69" s="33"/>
      <c r="E69" s="33"/>
      <c r="F69" s="33"/>
      <c r="G69" s="33"/>
      <c r="H69" s="33"/>
      <c r="I69" s="33"/>
      <c r="J69" s="33"/>
      <c r="K69" s="33"/>
      <c r="L69" s="33"/>
      <c r="M69" s="93"/>
    </row>
    <row r="70" spans="1:16" x14ac:dyDescent="0.2">
      <c r="B70" s="112"/>
      <c r="C70" s="1" t="s">
        <v>211</v>
      </c>
      <c r="D70" s="32"/>
      <c r="E70" s="32"/>
      <c r="F70" s="32"/>
      <c r="G70" s="32"/>
      <c r="H70" s="32"/>
      <c r="I70" s="32"/>
      <c r="J70" s="32"/>
      <c r="K70" s="32"/>
      <c r="L70" s="32"/>
    </row>
    <row r="71" spans="1:16" x14ac:dyDescent="0.2">
      <c r="A71" s="1"/>
      <c r="B71" s="112"/>
      <c r="C71" s="32"/>
      <c r="D71" s="32"/>
      <c r="E71" s="32"/>
      <c r="F71" s="32"/>
      <c r="G71" s="32"/>
      <c r="H71" s="32"/>
      <c r="I71" s="32"/>
      <c r="J71" s="32"/>
      <c r="K71" s="32"/>
      <c r="L71" s="32"/>
    </row>
  </sheetData>
  <mergeCells count="1">
    <mergeCell ref="B6:M6"/>
  </mergeCells>
  <phoneticPr fontId="1"/>
  <pageMargins left="0.78740157480314965" right="0.78740157480314965" top="0.92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R64"/>
  <sheetViews>
    <sheetView view="pageBreakPreview" topLeftCell="A37" zoomScale="75" zoomScaleNormal="75" workbookViewId="0">
      <selection activeCell="B23" sqref="B23"/>
    </sheetView>
  </sheetViews>
  <sheetFormatPr defaultColWidth="13.375" defaultRowHeight="17.25" x14ac:dyDescent="0.15"/>
  <cols>
    <col min="1" max="1" width="13.375" style="2" customWidth="1"/>
    <col min="2" max="2" width="21.25" style="97" customWidth="1"/>
    <col min="3" max="10" width="14.375" style="2" customWidth="1"/>
    <col min="11" max="16384" width="13.375" style="2"/>
  </cols>
  <sheetData>
    <row r="1" spans="1:18" x14ac:dyDescent="0.2">
      <c r="A1" s="1"/>
    </row>
    <row r="6" spans="1:18" x14ac:dyDescent="0.2">
      <c r="B6" s="177" t="s">
        <v>34</v>
      </c>
      <c r="C6" s="177"/>
      <c r="D6" s="177"/>
      <c r="E6" s="177"/>
      <c r="F6" s="177"/>
      <c r="G6" s="177"/>
      <c r="H6" s="177"/>
      <c r="I6" s="177"/>
      <c r="J6" s="177"/>
    </row>
    <row r="7" spans="1:18" x14ac:dyDescent="0.2">
      <c r="C7" s="1" t="s">
        <v>318</v>
      </c>
    </row>
    <row r="8" spans="1:18" ht="18" thickBot="1" x14ac:dyDescent="0.25">
      <c r="B8" s="98"/>
      <c r="C8" s="86" t="s">
        <v>319</v>
      </c>
      <c r="D8" s="4"/>
      <c r="E8" s="4"/>
      <c r="F8" s="4"/>
      <c r="G8" s="4"/>
      <c r="H8" s="4"/>
      <c r="I8" s="4"/>
    </row>
    <row r="9" spans="1:18" x14ac:dyDescent="0.2">
      <c r="C9" s="11"/>
      <c r="D9" s="7" t="s">
        <v>35</v>
      </c>
      <c r="E9" s="8"/>
      <c r="F9" s="12" t="s">
        <v>36</v>
      </c>
      <c r="G9" s="8"/>
      <c r="H9" s="12" t="s">
        <v>37</v>
      </c>
      <c r="I9" s="8"/>
    </row>
    <row r="10" spans="1:18" x14ac:dyDescent="0.2">
      <c r="C10" s="66"/>
      <c r="D10" s="66"/>
      <c r="E10" s="23" t="s">
        <v>182</v>
      </c>
      <c r="F10" s="66"/>
      <c r="G10" s="23" t="s">
        <v>182</v>
      </c>
      <c r="H10" s="66"/>
      <c r="I10" s="23" t="s">
        <v>182</v>
      </c>
    </row>
    <row r="11" spans="1:18" x14ac:dyDescent="0.2">
      <c r="B11" s="99"/>
      <c r="C11" s="13" t="s">
        <v>183</v>
      </c>
      <c r="D11" s="13" t="s">
        <v>184</v>
      </c>
      <c r="E11" s="13" t="s">
        <v>185</v>
      </c>
      <c r="F11" s="13" t="s">
        <v>184</v>
      </c>
      <c r="G11" s="13" t="s">
        <v>185</v>
      </c>
      <c r="H11" s="13" t="s">
        <v>184</v>
      </c>
      <c r="I11" s="13" t="s">
        <v>185</v>
      </c>
    </row>
    <row r="12" spans="1:18" x14ac:dyDescent="0.2">
      <c r="C12" s="36" t="s">
        <v>253</v>
      </c>
      <c r="D12" s="37" t="s">
        <v>39</v>
      </c>
      <c r="E12" s="37" t="s">
        <v>40</v>
      </c>
      <c r="F12" s="37" t="s">
        <v>39</v>
      </c>
      <c r="G12" s="37" t="s">
        <v>40</v>
      </c>
      <c r="H12" s="37" t="s">
        <v>39</v>
      </c>
      <c r="I12" s="37" t="s">
        <v>40</v>
      </c>
      <c r="K12" s="2" t="s">
        <v>320</v>
      </c>
      <c r="L12" s="2" t="s">
        <v>321</v>
      </c>
    </row>
    <row r="13" spans="1:18" s="29" customFormat="1" x14ac:dyDescent="0.2">
      <c r="B13" s="100" t="s">
        <v>207</v>
      </c>
      <c r="C13" s="15">
        <v>5360</v>
      </c>
      <c r="D13" s="16">
        <v>1031.8800000000001</v>
      </c>
      <c r="E13" s="135">
        <v>174036.13</v>
      </c>
      <c r="F13" s="16">
        <v>4.8600000000000003</v>
      </c>
      <c r="G13" s="16">
        <v>1367.6</v>
      </c>
      <c r="H13" s="16">
        <v>12.522</v>
      </c>
      <c r="I13" s="16">
        <v>2909.48</v>
      </c>
      <c r="J13" s="2"/>
      <c r="K13" s="2">
        <f>F13+H13+C40+E40+G40+I40</f>
        <v>1031.8800000000001</v>
      </c>
      <c r="L13" s="2">
        <f>G13+I13+D40+F40+H40+J40</f>
        <v>174036.13</v>
      </c>
    </row>
    <row r="14" spans="1:18" s="29" customFormat="1" x14ac:dyDescent="0.2">
      <c r="B14" s="100" t="s">
        <v>215</v>
      </c>
      <c r="C14" s="15">
        <v>5059</v>
      </c>
      <c r="D14" s="16">
        <v>971</v>
      </c>
      <c r="E14" s="16">
        <v>152389</v>
      </c>
      <c r="F14" s="16">
        <v>2</v>
      </c>
      <c r="G14" s="16">
        <v>541</v>
      </c>
      <c r="H14" s="16">
        <v>20</v>
      </c>
      <c r="I14" s="16">
        <v>3641</v>
      </c>
      <c r="J14" s="2"/>
      <c r="K14" s="2">
        <f t="shared" ref="K14:K33" si="0">F14+H14+C41+E41+G41+I41</f>
        <v>971.76700000000005</v>
      </c>
      <c r="L14" s="2">
        <f t="shared" ref="L14:L34" si="1">G14+I14+D41+F41+H41+J41</f>
        <v>152388</v>
      </c>
    </row>
    <row r="15" spans="1:18" s="29" customFormat="1" x14ac:dyDescent="0.2">
      <c r="B15" s="100" t="s">
        <v>218</v>
      </c>
      <c r="C15" s="15">
        <v>4646</v>
      </c>
      <c r="D15" s="16">
        <v>828</v>
      </c>
      <c r="E15" s="16">
        <v>130632</v>
      </c>
      <c r="F15" s="16">
        <v>1</v>
      </c>
      <c r="G15" s="16">
        <v>183</v>
      </c>
      <c r="H15" s="16">
        <v>24</v>
      </c>
      <c r="I15" s="16">
        <v>6629</v>
      </c>
      <c r="J15" s="2"/>
      <c r="K15" s="2">
        <f t="shared" si="0"/>
        <v>828</v>
      </c>
      <c r="L15" s="2">
        <f t="shared" si="1"/>
        <v>130632</v>
      </c>
      <c r="R15" s="29">
        <v>71</v>
      </c>
    </row>
    <row r="16" spans="1:18" s="29" customFormat="1" x14ac:dyDescent="0.2">
      <c r="B16" s="100" t="s">
        <v>221</v>
      </c>
      <c r="C16" s="15">
        <v>4819</v>
      </c>
      <c r="D16" s="16">
        <v>972.46299999999997</v>
      </c>
      <c r="E16" s="16">
        <v>163062</v>
      </c>
      <c r="F16" s="16">
        <v>5</v>
      </c>
      <c r="G16" s="16">
        <v>346</v>
      </c>
      <c r="H16" s="16">
        <v>27</v>
      </c>
      <c r="I16" s="16">
        <v>6370</v>
      </c>
      <c r="J16" s="2"/>
      <c r="K16" s="2">
        <f t="shared" si="0"/>
        <v>973</v>
      </c>
      <c r="L16" s="2">
        <f t="shared" si="1"/>
        <v>163062</v>
      </c>
    </row>
    <row r="17" spans="1:12" s="29" customFormat="1" x14ac:dyDescent="0.2">
      <c r="B17" s="100"/>
      <c r="C17" s="15"/>
      <c r="D17" s="16"/>
      <c r="E17" s="16"/>
      <c r="F17" s="16"/>
      <c r="G17" s="16"/>
      <c r="H17" s="16"/>
      <c r="I17" s="16"/>
      <c r="J17" s="2"/>
      <c r="K17" s="2">
        <f t="shared" si="0"/>
        <v>0</v>
      </c>
      <c r="L17" s="2">
        <f t="shared" si="1"/>
        <v>0</v>
      </c>
    </row>
    <row r="18" spans="1:12" s="29" customFormat="1" x14ac:dyDescent="0.2">
      <c r="B18" s="100" t="s">
        <v>251</v>
      </c>
      <c r="C18" s="15">
        <v>4622</v>
      </c>
      <c r="D18" s="16">
        <v>972.55200000000002</v>
      </c>
      <c r="E18" s="16">
        <v>161730.35</v>
      </c>
      <c r="F18" s="16">
        <v>20.309999999999999</v>
      </c>
      <c r="G18" s="16">
        <v>4895.74</v>
      </c>
      <c r="H18" s="16">
        <v>37.112000000000002</v>
      </c>
      <c r="I18" s="16">
        <v>12012.52</v>
      </c>
      <c r="J18" s="2"/>
      <c r="K18" s="2">
        <f t="shared" si="0"/>
        <v>972.55200000000002</v>
      </c>
      <c r="L18" s="2">
        <f t="shared" si="1"/>
        <v>161730.35</v>
      </c>
    </row>
    <row r="19" spans="1:12" x14ac:dyDescent="0.2">
      <c r="B19" s="100" t="s">
        <v>252</v>
      </c>
      <c r="C19" s="15">
        <v>4753</v>
      </c>
      <c r="D19" s="16">
        <v>1078.182</v>
      </c>
      <c r="E19" s="16">
        <v>172439.21</v>
      </c>
      <c r="F19" s="16">
        <v>3.5859999999999999</v>
      </c>
      <c r="G19" s="16">
        <v>665.65</v>
      </c>
      <c r="H19" s="16">
        <v>31.149000000000001</v>
      </c>
      <c r="I19" s="16">
        <v>6124.2</v>
      </c>
      <c r="K19" s="2">
        <f t="shared" si="0"/>
        <v>1078.182</v>
      </c>
      <c r="L19" s="2">
        <f t="shared" si="1"/>
        <v>172439.21</v>
      </c>
    </row>
    <row r="20" spans="1:12" x14ac:dyDescent="0.2">
      <c r="B20" s="100" t="s">
        <v>346</v>
      </c>
      <c r="C20" s="15">
        <v>5540</v>
      </c>
      <c r="D20" s="16">
        <v>979.33600000000001</v>
      </c>
      <c r="E20" s="16">
        <v>167359.76</v>
      </c>
      <c r="F20" s="16">
        <v>4.2949999999999999</v>
      </c>
      <c r="G20" s="16">
        <v>1166.5</v>
      </c>
      <c r="H20" s="16">
        <v>11.617000000000001</v>
      </c>
      <c r="I20" s="16">
        <v>3439.46</v>
      </c>
      <c r="K20" s="2">
        <f t="shared" si="0"/>
        <v>979.33600000000001</v>
      </c>
      <c r="L20" s="2">
        <f t="shared" si="1"/>
        <v>167359.76</v>
      </c>
    </row>
    <row r="21" spans="1:12" s="29" customFormat="1" ht="15" customHeight="1" x14ac:dyDescent="0.15">
      <c r="A21" s="2"/>
      <c r="B21" s="97"/>
      <c r="C21" s="6"/>
      <c r="D21" s="2"/>
      <c r="E21" s="2"/>
      <c r="F21" s="2"/>
      <c r="G21" s="2"/>
      <c r="H21" s="2"/>
      <c r="I21" s="2"/>
      <c r="J21" s="2"/>
      <c r="K21" s="2">
        <f t="shared" si="0"/>
        <v>0</v>
      </c>
      <c r="L21" s="2">
        <f t="shared" si="1"/>
        <v>0</v>
      </c>
    </row>
    <row r="22" spans="1:12" x14ac:dyDescent="0.2">
      <c r="B22" s="162" t="s">
        <v>347</v>
      </c>
      <c r="C22" s="76">
        <v>352</v>
      </c>
      <c r="D22" s="69">
        <v>63.353999999999999</v>
      </c>
      <c r="E22" s="69">
        <v>10413.41</v>
      </c>
      <c r="F22" s="72">
        <v>0</v>
      </c>
      <c r="G22" s="72">
        <v>0</v>
      </c>
      <c r="H22" s="70">
        <v>0.29199999999999998</v>
      </c>
      <c r="I22" s="70">
        <v>99</v>
      </c>
      <c r="K22" s="2">
        <f t="shared" si="0"/>
        <v>63.353999999999999</v>
      </c>
      <c r="L22" s="2">
        <f t="shared" si="1"/>
        <v>10413.41</v>
      </c>
    </row>
    <row r="23" spans="1:12" x14ac:dyDescent="0.2">
      <c r="B23" s="162" t="s">
        <v>348</v>
      </c>
      <c r="C23" s="76">
        <v>462</v>
      </c>
      <c r="D23" s="69">
        <v>99.975999999999999</v>
      </c>
      <c r="E23" s="69">
        <v>15932.3</v>
      </c>
      <c r="F23" s="71">
        <v>9.9000000000000005E-2</v>
      </c>
      <c r="G23" s="71">
        <v>10</v>
      </c>
      <c r="H23" s="78">
        <v>0.39</v>
      </c>
      <c r="I23" s="78">
        <v>132.62</v>
      </c>
      <c r="K23" s="2">
        <f t="shared" si="0"/>
        <v>99.975999999999999</v>
      </c>
      <c r="L23" s="2">
        <f t="shared" si="1"/>
        <v>15932.3</v>
      </c>
    </row>
    <row r="24" spans="1:12" x14ac:dyDescent="0.2">
      <c r="B24" s="162" t="s">
        <v>349</v>
      </c>
      <c r="C24" s="76">
        <v>417</v>
      </c>
      <c r="D24" s="69">
        <v>68.326999999999998</v>
      </c>
      <c r="E24" s="69">
        <v>11449.44</v>
      </c>
      <c r="F24" s="72">
        <v>0</v>
      </c>
      <c r="G24" s="72">
        <v>0</v>
      </c>
      <c r="H24" s="71">
        <v>0.45200000000000001</v>
      </c>
      <c r="I24" s="71">
        <v>57</v>
      </c>
      <c r="K24" s="2">
        <f t="shared" si="0"/>
        <v>68.326999999999998</v>
      </c>
      <c r="L24" s="2">
        <f t="shared" si="1"/>
        <v>11449.44</v>
      </c>
    </row>
    <row r="25" spans="1:12" x14ac:dyDescent="0.2">
      <c r="B25" s="162" t="s">
        <v>350</v>
      </c>
      <c r="C25" s="76">
        <v>480</v>
      </c>
      <c r="D25" s="69">
        <v>121.07299999999999</v>
      </c>
      <c r="E25" s="69">
        <v>22846.19</v>
      </c>
      <c r="F25" s="72">
        <v>0</v>
      </c>
      <c r="G25" s="72">
        <v>0</v>
      </c>
      <c r="H25" s="72">
        <v>1.7929999999999999</v>
      </c>
      <c r="I25" s="72">
        <v>441.15</v>
      </c>
      <c r="K25" s="2">
        <f t="shared" si="0"/>
        <v>121.07299999999999</v>
      </c>
      <c r="L25" s="2">
        <f t="shared" si="1"/>
        <v>22846.19</v>
      </c>
    </row>
    <row r="26" spans="1:12" x14ac:dyDescent="0.2">
      <c r="B26" s="162" t="s">
        <v>351</v>
      </c>
      <c r="C26" s="76">
        <v>368</v>
      </c>
      <c r="D26" s="69">
        <v>65.085999999999999</v>
      </c>
      <c r="E26" s="69">
        <v>11344.58</v>
      </c>
      <c r="F26" s="80">
        <v>0.68700000000000006</v>
      </c>
      <c r="G26" s="80">
        <v>98</v>
      </c>
      <c r="H26" s="72">
        <v>4.2549999999999999</v>
      </c>
      <c r="I26" s="72">
        <v>1492</v>
      </c>
      <c r="K26" s="2">
        <f t="shared" si="0"/>
        <v>65.085999999999999</v>
      </c>
      <c r="L26" s="2">
        <f t="shared" si="1"/>
        <v>11344.58</v>
      </c>
    </row>
    <row r="27" spans="1:12" x14ac:dyDescent="0.2">
      <c r="B27" s="162" t="s">
        <v>352</v>
      </c>
      <c r="C27" s="76">
        <v>438</v>
      </c>
      <c r="D27" s="69">
        <v>76.778000000000006</v>
      </c>
      <c r="E27" s="69">
        <v>13613.28</v>
      </c>
      <c r="F27" s="71">
        <v>0</v>
      </c>
      <c r="G27" s="71">
        <v>0</v>
      </c>
      <c r="H27" s="72">
        <v>0</v>
      </c>
      <c r="I27" s="72">
        <v>0</v>
      </c>
      <c r="K27" s="2">
        <f t="shared" si="0"/>
        <v>76.777999999999992</v>
      </c>
      <c r="L27" s="2">
        <f t="shared" si="1"/>
        <v>13613.28</v>
      </c>
    </row>
    <row r="28" spans="1:12" x14ac:dyDescent="0.2">
      <c r="B28" s="162"/>
      <c r="C28" s="76"/>
      <c r="D28" s="69"/>
      <c r="E28" s="69"/>
      <c r="F28" s="72"/>
      <c r="G28" s="72"/>
      <c r="H28" s="70"/>
      <c r="I28" s="70"/>
      <c r="K28" s="2">
        <f t="shared" si="0"/>
        <v>0</v>
      </c>
      <c r="L28" s="2">
        <f t="shared" si="1"/>
        <v>0</v>
      </c>
    </row>
    <row r="29" spans="1:12" x14ac:dyDescent="0.2">
      <c r="B29" s="162" t="s">
        <v>353</v>
      </c>
      <c r="C29" s="76">
        <v>457</v>
      </c>
      <c r="D29" s="69">
        <v>68.751000000000005</v>
      </c>
      <c r="E29" s="69">
        <v>11716.36</v>
      </c>
      <c r="F29" s="72">
        <v>0.38800000000000001</v>
      </c>
      <c r="G29" s="72">
        <v>115</v>
      </c>
      <c r="H29" s="70">
        <v>1.5049999999999999</v>
      </c>
      <c r="I29" s="70">
        <v>461</v>
      </c>
      <c r="K29" s="2">
        <f t="shared" si="0"/>
        <v>68.751000000000005</v>
      </c>
      <c r="L29" s="2">
        <f t="shared" si="1"/>
        <v>11716.36</v>
      </c>
    </row>
    <row r="30" spans="1:12" x14ac:dyDescent="0.2">
      <c r="B30" s="162" t="s">
        <v>354</v>
      </c>
      <c r="C30" s="76">
        <v>427</v>
      </c>
      <c r="D30" s="69">
        <v>83.040999999999997</v>
      </c>
      <c r="E30" s="69">
        <v>13533.79</v>
      </c>
      <c r="F30" s="72">
        <v>0.104</v>
      </c>
      <c r="G30" s="72">
        <v>25</v>
      </c>
      <c r="H30" s="72">
        <v>2.0379999999999998</v>
      </c>
      <c r="I30" s="72">
        <v>625.96</v>
      </c>
      <c r="K30" s="2">
        <f t="shared" si="0"/>
        <v>83.040999999999997</v>
      </c>
      <c r="L30" s="2">
        <f t="shared" si="1"/>
        <v>13533.79</v>
      </c>
    </row>
    <row r="31" spans="1:12" x14ac:dyDescent="0.2">
      <c r="B31" s="162" t="s">
        <v>355</v>
      </c>
      <c r="C31" s="76">
        <v>451</v>
      </c>
      <c r="D31" s="69">
        <v>64.638000000000005</v>
      </c>
      <c r="E31" s="69">
        <v>10234.56</v>
      </c>
      <c r="F31" s="71">
        <v>1.4E-2</v>
      </c>
      <c r="G31" s="71">
        <v>3.5</v>
      </c>
      <c r="H31" s="80">
        <v>0.43099999999999999</v>
      </c>
      <c r="I31" s="80">
        <v>62.5</v>
      </c>
      <c r="K31" s="2">
        <f t="shared" si="0"/>
        <v>64.638000000000005</v>
      </c>
      <c r="L31" s="2">
        <f t="shared" si="1"/>
        <v>10234.560000000001</v>
      </c>
    </row>
    <row r="32" spans="1:12" x14ac:dyDescent="0.2">
      <c r="B32" s="162" t="s">
        <v>356</v>
      </c>
      <c r="C32" s="76">
        <v>600</v>
      </c>
      <c r="D32" s="69">
        <v>85.31</v>
      </c>
      <c r="E32" s="69">
        <v>14733.79</v>
      </c>
      <c r="F32" s="71">
        <v>1.371</v>
      </c>
      <c r="G32" s="71">
        <v>468</v>
      </c>
      <c r="H32" s="80">
        <v>9.2999999999999999E-2</v>
      </c>
      <c r="I32" s="80">
        <v>9.3699999999999992</v>
      </c>
      <c r="K32" s="2">
        <f t="shared" si="0"/>
        <v>85.31</v>
      </c>
      <c r="L32" s="2">
        <f t="shared" si="1"/>
        <v>14733.79</v>
      </c>
    </row>
    <row r="33" spans="1:12" x14ac:dyDescent="0.2">
      <c r="B33" s="162" t="s">
        <v>357</v>
      </c>
      <c r="C33" s="76">
        <v>530</v>
      </c>
      <c r="D33" s="69">
        <v>101.197</v>
      </c>
      <c r="E33" s="69">
        <v>17851.87</v>
      </c>
      <c r="F33" s="72">
        <v>4.5999999999999999E-2</v>
      </c>
      <c r="G33" s="72">
        <v>17</v>
      </c>
      <c r="H33" s="72">
        <v>0.22900000000000001</v>
      </c>
      <c r="I33" s="72">
        <v>35.79</v>
      </c>
      <c r="K33" s="2">
        <f t="shared" si="0"/>
        <v>101.197</v>
      </c>
      <c r="L33" s="2">
        <f t="shared" si="1"/>
        <v>17851.87</v>
      </c>
    </row>
    <row r="34" spans="1:12" x14ac:dyDescent="0.2">
      <c r="B34" s="162" t="s">
        <v>358</v>
      </c>
      <c r="C34" s="76">
        <v>558</v>
      </c>
      <c r="D34" s="69">
        <v>81.805000000000007</v>
      </c>
      <c r="E34" s="69">
        <v>13690.19</v>
      </c>
      <c r="F34" s="71">
        <v>1.5860000000000001</v>
      </c>
      <c r="G34" s="71">
        <v>430</v>
      </c>
      <c r="H34" s="71">
        <v>0.13900000000000001</v>
      </c>
      <c r="I34" s="70">
        <v>23.07</v>
      </c>
      <c r="K34" s="2">
        <f>F34+H34+C61+E61+G61+I61</f>
        <v>81.805000000000007</v>
      </c>
      <c r="L34" s="2">
        <f t="shared" si="1"/>
        <v>13690.189999999999</v>
      </c>
    </row>
    <row r="35" spans="1:12" ht="18" thickBot="1" x14ac:dyDescent="0.2">
      <c r="B35" s="98"/>
      <c r="C35" s="19" t="s">
        <v>42</v>
      </c>
      <c r="D35" s="4" t="s">
        <v>42</v>
      </c>
      <c r="E35" s="4" t="s">
        <v>42</v>
      </c>
      <c r="F35" s="4" t="s">
        <v>42</v>
      </c>
      <c r="G35" s="4" t="s">
        <v>42</v>
      </c>
      <c r="H35" s="4" t="s">
        <v>42</v>
      </c>
      <c r="I35" s="4" t="s">
        <v>42</v>
      </c>
      <c r="J35" s="4"/>
    </row>
    <row r="36" spans="1:12" x14ac:dyDescent="0.2">
      <c r="C36" s="12" t="s">
        <v>43</v>
      </c>
      <c r="D36" s="8"/>
      <c r="E36" s="12" t="s">
        <v>44</v>
      </c>
      <c r="F36" s="8"/>
      <c r="G36" s="12" t="s">
        <v>45</v>
      </c>
      <c r="H36" s="8"/>
      <c r="I36" s="12" t="s">
        <v>46</v>
      </c>
      <c r="J36" s="8"/>
    </row>
    <row r="37" spans="1:12" x14ac:dyDescent="0.2">
      <c r="C37" s="66"/>
      <c r="D37" s="23" t="s">
        <v>186</v>
      </c>
      <c r="E37" s="66"/>
      <c r="F37" s="23" t="s">
        <v>186</v>
      </c>
      <c r="G37" s="66"/>
      <c r="H37" s="23" t="s">
        <v>186</v>
      </c>
      <c r="I37" s="66"/>
      <c r="J37" s="23" t="s">
        <v>186</v>
      </c>
    </row>
    <row r="38" spans="1:12" x14ac:dyDescent="0.2">
      <c r="B38" s="99"/>
      <c r="C38" s="13" t="s">
        <v>187</v>
      </c>
      <c r="D38" s="13" t="s">
        <v>188</v>
      </c>
      <c r="E38" s="13" t="s">
        <v>187</v>
      </c>
      <c r="F38" s="13" t="s">
        <v>188</v>
      </c>
      <c r="G38" s="13" t="s">
        <v>187</v>
      </c>
      <c r="H38" s="13" t="s">
        <v>188</v>
      </c>
      <c r="I38" s="13" t="s">
        <v>187</v>
      </c>
      <c r="J38" s="13" t="s">
        <v>188</v>
      </c>
    </row>
    <row r="39" spans="1:12" x14ac:dyDescent="0.2">
      <c r="C39" s="36" t="s">
        <v>39</v>
      </c>
      <c r="D39" s="37" t="s">
        <v>40</v>
      </c>
      <c r="E39" s="37" t="s">
        <v>39</v>
      </c>
      <c r="F39" s="37" t="s">
        <v>40</v>
      </c>
      <c r="G39" s="37" t="s">
        <v>39</v>
      </c>
      <c r="H39" s="37" t="s">
        <v>40</v>
      </c>
      <c r="I39" s="37" t="s">
        <v>39</v>
      </c>
      <c r="J39" s="37" t="s">
        <v>40</v>
      </c>
    </row>
    <row r="40" spans="1:12" x14ac:dyDescent="0.2">
      <c r="A40" s="29"/>
      <c r="B40" s="100" t="s">
        <v>207</v>
      </c>
      <c r="C40" s="15">
        <v>37.241</v>
      </c>
      <c r="D40" s="16">
        <v>8063.48</v>
      </c>
      <c r="E40" s="16">
        <v>318.32299999999998</v>
      </c>
      <c r="F40" s="16">
        <v>40039.17</v>
      </c>
      <c r="G40" s="16">
        <v>114.021</v>
      </c>
      <c r="H40" s="16">
        <v>33885.24</v>
      </c>
      <c r="I40" s="16">
        <v>544.91300000000001</v>
      </c>
      <c r="J40" s="16">
        <v>87771.16</v>
      </c>
    </row>
    <row r="41" spans="1:12" x14ac:dyDescent="0.2">
      <c r="A41" s="29"/>
      <c r="B41" s="100" t="s">
        <v>215</v>
      </c>
      <c r="C41" s="15">
        <v>39.92</v>
      </c>
      <c r="D41" s="16">
        <v>8693</v>
      </c>
      <c r="E41" s="16">
        <v>297.91399999999999</v>
      </c>
      <c r="F41" s="16">
        <v>37009</v>
      </c>
      <c r="G41" s="16">
        <v>85.872</v>
      </c>
      <c r="H41" s="16">
        <v>17164</v>
      </c>
      <c r="I41" s="16">
        <v>526.06100000000004</v>
      </c>
      <c r="J41" s="16">
        <v>85340</v>
      </c>
    </row>
    <row r="42" spans="1:12" x14ac:dyDescent="0.2">
      <c r="A42" s="29"/>
      <c r="B42" s="100" t="s">
        <v>218</v>
      </c>
      <c r="C42" s="15">
        <v>34</v>
      </c>
      <c r="D42" s="16">
        <v>7332</v>
      </c>
      <c r="E42" s="16">
        <v>260</v>
      </c>
      <c r="F42" s="16">
        <v>30662</v>
      </c>
      <c r="G42" s="16">
        <v>48</v>
      </c>
      <c r="H42" s="16">
        <v>9099</v>
      </c>
      <c r="I42" s="16">
        <v>461</v>
      </c>
      <c r="J42" s="16">
        <v>76727</v>
      </c>
    </row>
    <row r="43" spans="1:12" x14ac:dyDescent="0.2">
      <c r="A43" s="29"/>
      <c r="B43" s="100" t="s">
        <v>221</v>
      </c>
      <c r="C43" s="15">
        <v>89</v>
      </c>
      <c r="D43" s="16">
        <v>20163</v>
      </c>
      <c r="E43" s="16">
        <v>304</v>
      </c>
      <c r="F43" s="16">
        <v>44309</v>
      </c>
      <c r="G43" s="16">
        <v>79</v>
      </c>
      <c r="H43" s="16">
        <v>13975</v>
      </c>
      <c r="I43" s="16">
        <v>469</v>
      </c>
      <c r="J43" s="16">
        <v>77899</v>
      </c>
    </row>
    <row r="44" spans="1:12" x14ac:dyDescent="0.2">
      <c r="A44" s="29"/>
      <c r="B44" s="100"/>
      <c r="C44" s="15"/>
      <c r="D44" s="16"/>
      <c r="E44" s="16"/>
      <c r="F44" s="16"/>
      <c r="G44" s="16"/>
      <c r="H44" s="16"/>
      <c r="I44" s="16"/>
      <c r="J44" s="16"/>
    </row>
    <row r="45" spans="1:12" x14ac:dyDescent="0.2">
      <c r="A45" s="29"/>
      <c r="B45" s="100" t="s">
        <v>251</v>
      </c>
      <c r="C45" s="15">
        <v>77.503</v>
      </c>
      <c r="D45" s="16">
        <v>19552.54</v>
      </c>
      <c r="E45" s="16">
        <v>302.791</v>
      </c>
      <c r="F45" s="16">
        <v>35264.85</v>
      </c>
      <c r="G45" s="16">
        <v>78.918000000000006</v>
      </c>
      <c r="H45" s="16">
        <v>15148.99</v>
      </c>
      <c r="I45" s="16">
        <v>455.91800000000001</v>
      </c>
      <c r="J45" s="16">
        <v>74855.710000000006</v>
      </c>
    </row>
    <row r="46" spans="1:12" x14ac:dyDescent="0.2">
      <c r="B46" s="100" t="s">
        <v>252</v>
      </c>
      <c r="C46" s="15">
        <v>70.775999999999996</v>
      </c>
      <c r="D46" s="16">
        <v>15912.04</v>
      </c>
      <c r="E46" s="16">
        <v>417.57499999999999</v>
      </c>
      <c r="F46" s="16">
        <v>51639.39</v>
      </c>
      <c r="G46" s="16">
        <v>108.11199999999999</v>
      </c>
      <c r="H46" s="16">
        <v>21947.21</v>
      </c>
      <c r="I46" s="16">
        <v>446.98399999999998</v>
      </c>
      <c r="J46" s="2">
        <v>76150.720000000001</v>
      </c>
    </row>
    <row r="47" spans="1:12" x14ac:dyDescent="0.2">
      <c r="B47" s="100" t="s">
        <v>346</v>
      </c>
      <c r="C47" s="15">
        <v>56.975999999999999</v>
      </c>
      <c r="D47" s="16">
        <v>14831.34</v>
      </c>
      <c r="E47" s="16">
        <v>256.65600000000001</v>
      </c>
      <c r="F47" s="16">
        <v>32090.82</v>
      </c>
      <c r="G47" s="16">
        <v>111.246</v>
      </c>
      <c r="H47" s="16">
        <v>25301.040000000001</v>
      </c>
      <c r="I47" s="16">
        <v>538.54600000000005</v>
      </c>
      <c r="J47" s="2">
        <v>90530.6</v>
      </c>
    </row>
    <row r="48" spans="1:12" s="29" customFormat="1" x14ac:dyDescent="0.15">
      <c r="A48" s="2"/>
      <c r="B48" s="97"/>
      <c r="C48" s="6"/>
      <c r="D48" s="2"/>
      <c r="E48" s="2"/>
      <c r="F48" s="2"/>
      <c r="G48" s="2"/>
      <c r="H48" s="2"/>
      <c r="I48" s="2"/>
      <c r="J48" s="2"/>
      <c r="K48" s="2"/>
      <c r="L48" s="2"/>
    </row>
    <row r="49" spans="1:12" s="29" customFormat="1" x14ac:dyDescent="0.2">
      <c r="A49" s="2"/>
      <c r="B49" s="162" t="s">
        <v>347</v>
      </c>
      <c r="C49" s="25">
        <v>5.3979999999999997</v>
      </c>
      <c r="D49" s="14">
        <v>1325.08</v>
      </c>
      <c r="E49" s="14">
        <v>20.68</v>
      </c>
      <c r="F49" s="14">
        <v>2734.41</v>
      </c>
      <c r="G49" s="14">
        <v>0.65600000000000003</v>
      </c>
      <c r="H49" s="14">
        <v>115</v>
      </c>
      <c r="I49" s="14">
        <v>36.328000000000003</v>
      </c>
      <c r="J49" s="14">
        <v>6139.92</v>
      </c>
      <c r="K49" s="2"/>
      <c r="L49" s="2"/>
    </row>
    <row r="50" spans="1:12" x14ac:dyDescent="0.2">
      <c r="B50" s="162" t="s">
        <v>348</v>
      </c>
      <c r="C50" s="25">
        <v>11.920999999999999</v>
      </c>
      <c r="D50" s="14">
        <v>3453.94</v>
      </c>
      <c r="E50" s="14">
        <v>36.316000000000003</v>
      </c>
      <c r="F50" s="14">
        <v>3758.21</v>
      </c>
      <c r="G50" s="14">
        <v>4.7050000000000001</v>
      </c>
      <c r="H50" s="14">
        <v>1018.5</v>
      </c>
      <c r="I50" s="14">
        <v>46.545000000000002</v>
      </c>
      <c r="J50" s="14">
        <v>7559.03</v>
      </c>
    </row>
    <row r="51" spans="1:12" x14ac:dyDescent="0.2">
      <c r="B51" s="162" t="s">
        <v>349</v>
      </c>
      <c r="C51" s="40">
        <v>2.7789999999999999</v>
      </c>
      <c r="D51" s="14">
        <v>778.5</v>
      </c>
      <c r="E51" s="14">
        <v>18.239999999999998</v>
      </c>
      <c r="F51" s="14">
        <v>2211.8200000000002</v>
      </c>
      <c r="G51" s="14">
        <v>4.3310000000000004</v>
      </c>
      <c r="H51" s="14">
        <v>1086.57</v>
      </c>
      <c r="I51" s="14">
        <v>42.524999999999999</v>
      </c>
      <c r="J51" s="14">
        <v>7315.55</v>
      </c>
    </row>
    <row r="52" spans="1:12" x14ac:dyDescent="0.2">
      <c r="B52" s="162" t="s">
        <v>350</v>
      </c>
      <c r="C52" s="25">
        <v>13.742000000000001</v>
      </c>
      <c r="D52" s="14">
        <v>3357.15</v>
      </c>
      <c r="E52" s="14">
        <v>21.09</v>
      </c>
      <c r="F52" s="14">
        <v>2595.4499999999998</v>
      </c>
      <c r="G52" s="14">
        <v>41.634999999999998</v>
      </c>
      <c r="H52" s="14">
        <v>9230</v>
      </c>
      <c r="I52" s="14">
        <v>42.813000000000002</v>
      </c>
      <c r="J52" s="14">
        <v>7222.44</v>
      </c>
    </row>
    <row r="53" spans="1:12" x14ac:dyDescent="0.2">
      <c r="B53" s="162" t="s">
        <v>351</v>
      </c>
      <c r="C53" s="25">
        <v>0.14099999999999999</v>
      </c>
      <c r="D53" s="14">
        <v>23.57</v>
      </c>
      <c r="E53" s="14">
        <v>16.954000000000001</v>
      </c>
      <c r="F53" s="14">
        <v>2300.7399999999998</v>
      </c>
      <c r="G53" s="14">
        <v>6.8789999999999996</v>
      </c>
      <c r="H53" s="14">
        <v>1252.05</v>
      </c>
      <c r="I53" s="14">
        <v>36.17</v>
      </c>
      <c r="J53" s="14">
        <v>6178.22</v>
      </c>
    </row>
    <row r="54" spans="1:12" x14ac:dyDescent="0.2">
      <c r="B54" s="162" t="s">
        <v>352</v>
      </c>
      <c r="C54" s="25">
        <v>10.026999999999999</v>
      </c>
      <c r="D54" s="14">
        <v>2408.75</v>
      </c>
      <c r="E54" s="14">
        <v>13.805999999999999</v>
      </c>
      <c r="F54" s="14">
        <v>1641.5</v>
      </c>
      <c r="G54" s="14">
        <v>6.5810000000000004</v>
      </c>
      <c r="H54" s="14">
        <v>1885.52</v>
      </c>
      <c r="I54" s="14">
        <v>46.363999999999997</v>
      </c>
      <c r="J54" s="14">
        <v>7677.51</v>
      </c>
    </row>
    <row r="55" spans="1:12" x14ac:dyDescent="0.2">
      <c r="B55" s="162"/>
      <c r="C55" s="25"/>
      <c r="D55" s="14"/>
      <c r="E55" s="14"/>
      <c r="F55" s="14"/>
      <c r="G55" s="14"/>
      <c r="H55" s="14"/>
      <c r="I55" s="14"/>
      <c r="J55" s="14"/>
    </row>
    <row r="56" spans="1:12" x14ac:dyDescent="0.2">
      <c r="B56" s="162" t="s">
        <v>353</v>
      </c>
      <c r="C56" s="25">
        <v>4.87</v>
      </c>
      <c r="D56" s="14">
        <v>1457</v>
      </c>
      <c r="E56" s="14">
        <v>18.405000000000001</v>
      </c>
      <c r="F56" s="14">
        <v>2466.7399999999998</v>
      </c>
      <c r="G56" s="14">
        <v>2.0819999999999999</v>
      </c>
      <c r="H56" s="14">
        <v>395</v>
      </c>
      <c r="I56" s="14">
        <v>41.500999999999998</v>
      </c>
      <c r="J56" s="14">
        <v>6821.62</v>
      </c>
    </row>
    <row r="57" spans="1:12" x14ac:dyDescent="0.2">
      <c r="B57" s="162" t="s">
        <v>354</v>
      </c>
      <c r="C57" s="25">
        <v>1.708</v>
      </c>
      <c r="D57" s="14">
        <v>336.01</v>
      </c>
      <c r="E57" s="14">
        <v>28.286999999999999</v>
      </c>
      <c r="F57" s="14">
        <v>3412.55</v>
      </c>
      <c r="G57" s="14">
        <v>10.32</v>
      </c>
      <c r="H57" s="14">
        <v>2131.27</v>
      </c>
      <c r="I57" s="14">
        <v>40.584000000000003</v>
      </c>
      <c r="J57" s="14">
        <v>7003</v>
      </c>
    </row>
    <row r="58" spans="1:12" x14ac:dyDescent="0.2">
      <c r="B58" s="162" t="s">
        <v>355</v>
      </c>
      <c r="C58" s="25">
        <v>0.32700000000000001</v>
      </c>
      <c r="D58" s="14">
        <v>66.11</v>
      </c>
      <c r="E58" s="14">
        <v>15.401999999999999</v>
      </c>
      <c r="F58" s="14">
        <v>2199.35</v>
      </c>
      <c r="G58" s="14">
        <v>0.45</v>
      </c>
      <c r="H58" s="14">
        <v>86</v>
      </c>
      <c r="I58" s="14">
        <v>48.014000000000003</v>
      </c>
      <c r="J58" s="14">
        <v>7817.1</v>
      </c>
    </row>
    <row r="59" spans="1:12" x14ac:dyDescent="0.2">
      <c r="B59" s="162" t="s">
        <v>356</v>
      </c>
      <c r="C59" s="25">
        <v>2.3450000000000002</v>
      </c>
      <c r="D59" s="14">
        <v>686.16</v>
      </c>
      <c r="E59" s="14">
        <v>22.545999999999999</v>
      </c>
      <c r="F59" s="14">
        <v>3384.61</v>
      </c>
      <c r="G59" s="14">
        <v>3.8559999999999999</v>
      </c>
      <c r="H59" s="14">
        <v>840.92</v>
      </c>
      <c r="I59" s="14">
        <v>55.098999999999997</v>
      </c>
      <c r="J59" s="14">
        <v>9344.73</v>
      </c>
    </row>
    <row r="60" spans="1:12" x14ac:dyDescent="0.2">
      <c r="B60" s="162" t="s">
        <v>357</v>
      </c>
      <c r="C60" s="25">
        <v>2.3029999999999999</v>
      </c>
      <c r="D60" s="14">
        <v>497.84</v>
      </c>
      <c r="E60" s="14">
        <v>20.651</v>
      </c>
      <c r="F60" s="14">
        <v>1747.22</v>
      </c>
      <c r="G60" s="14">
        <v>27.481999999999999</v>
      </c>
      <c r="H60" s="14">
        <v>7060.86</v>
      </c>
      <c r="I60" s="14">
        <v>50.485999999999997</v>
      </c>
      <c r="J60" s="14">
        <v>8493.16</v>
      </c>
    </row>
    <row r="61" spans="1:12" x14ac:dyDescent="0.2">
      <c r="B61" s="162" t="s">
        <v>358</v>
      </c>
      <c r="C61" s="25">
        <v>1.415</v>
      </c>
      <c r="D61" s="14">
        <v>441.23</v>
      </c>
      <c r="E61" s="14">
        <v>24.279</v>
      </c>
      <c r="F61" s="14">
        <v>3638.22</v>
      </c>
      <c r="G61" s="14">
        <v>2.2690000000000001</v>
      </c>
      <c r="H61" s="14">
        <v>199.35</v>
      </c>
      <c r="I61" s="14">
        <v>52.116999999999997</v>
      </c>
      <c r="J61" s="14">
        <v>8958.32</v>
      </c>
    </row>
    <row r="62" spans="1:12" ht="18" thickBot="1" x14ac:dyDescent="0.2">
      <c r="B62" s="98"/>
      <c r="C62" s="19"/>
      <c r="D62" s="4"/>
      <c r="E62" s="4"/>
      <c r="F62" s="4"/>
      <c r="G62" s="4"/>
      <c r="H62" s="4"/>
      <c r="I62" s="4"/>
      <c r="J62" s="4"/>
    </row>
    <row r="63" spans="1:12" x14ac:dyDescent="0.2">
      <c r="C63" s="1" t="s">
        <v>47</v>
      </c>
    </row>
    <row r="64" spans="1:12" x14ac:dyDescent="0.15">
      <c r="C64" s="2">
        <f>SUM(C49:C63)</f>
        <v>56.975999999999992</v>
      </c>
      <c r="D64" s="2">
        <f t="shared" ref="D64:J64" si="2">SUM(D49:D63)</f>
        <v>14831.34</v>
      </c>
      <c r="E64" s="2">
        <f t="shared" si="2"/>
        <v>256.65600000000001</v>
      </c>
      <c r="F64" s="2">
        <f t="shared" si="2"/>
        <v>32090.82</v>
      </c>
      <c r="G64" s="2">
        <f t="shared" si="2"/>
        <v>111.246</v>
      </c>
      <c r="H64" s="2">
        <f t="shared" si="2"/>
        <v>25301.039999999997</v>
      </c>
      <c r="I64" s="2">
        <f t="shared" si="2"/>
        <v>538.54600000000005</v>
      </c>
      <c r="J64" s="2">
        <f t="shared" si="2"/>
        <v>90530.6</v>
      </c>
    </row>
  </sheetData>
  <mergeCells count="1">
    <mergeCell ref="B6:J6"/>
  </mergeCells>
  <phoneticPr fontId="1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R63"/>
  <sheetViews>
    <sheetView view="pageBreakPreview" zoomScale="75" zoomScaleNormal="75" workbookViewId="0">
      <selection activeCell="B23" sqref="B23"/>
    </sheetView>
  </sheetViews>
  <sheetFormatPr defaultColWidth="10.875" defaultRowHeight="17.25" x14ac:dyDescent="0.15"/>
  <cols>
    <col min="1" max="1" width="13.375" style="2" customWidth="1"/>
    <col min="2" max="2" width="21.125" style="97" customWidth="1"/>
    <col min="3" max="3" width="12" style="2" customWidth="1"/>
    <col min="4" max="4" width="14.375" style="2" customWidth="1"/>
    <col min="5" max="5" width="12" style="2" customWidth="1"/>
    <col min="6" max="6" width="14.375" style="2" customWidth="1"/>
    <col min="7" max="7" width="12" style="2" customWidth="1"/>
    <col min="8" max="8" width="14.375" style="2" customWidth="1"/>
    <col min="9" max="9" width="12" style="2" customWidth="1"/>
    <col min="10" max="10" width="14.25" style="2" customWidth="1"/>
    <col min="11" max="11" width="12" style="2" customWidth="1"/>
    <col min="12" max="12" width="14.375" style="2" customWidth="1"/>
    <col min="13" max="13" width="11" style="9" bestFit="1" customWidth="1"/>
    <col min="14" max="14" width="18.25" style="2" customWidth="1"/>
    <col min="15" max="16384" width="10.875" style="2"/>
  </cols>
  <sheetData>
    <row r="1" spans="1:18" x14ac:dyDescent="0.2">
      <c r="A1" s="1"/>
    </row>
    <row r="4" spans="1:18" x14ac:dyDescent="0.15">
      <c r="A4" s="32"/>
      <c r="D4" s="32"/>
    </row>
    <row r="5" spans="1:18" x14ac:dyDescent="0.15">
      <c r="A5" s="32"/>
      <c r="D5" s="32"/>
    </row>
    <row r="6" spans="1:18" x14ac:dyDescent="0.2">
      <c r="A6" s="32"/>
      <c r="B6" s="177" t="s">
        <v>34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8" ht="18" thickBot="1" x14ac:dyDescent="0.25">
      <c r="A7" s="32"/>
      <c r="B7" s="106"/>
      <c r="C7" s="3" t="s">
        <v>307</v>
      </c>
      <c r="F7" s="32"/>
      <c r="G7" s="32"/>
      <c r="H7" s="32"/>
      <c r="I7" s="32"/>
      <c r="J7" s="32"/>
      <c r="K7" s="32"/>
      <c r="L7" s="32"/>
      <c r="M7" s="93"/>
      <c r="N7" s="32"/>
    </row>
    <row r="8" spans="1:18" x14ac:dyDescent="0.2">
      <c r="C8" s="183" t="s">
        <v>137</v>
      </c>
      <c r="D8" s="185"/>
      <c r="E8" s="183" t="s">
        <v>256</v>
      </c>
      <c r="F8" s="185"/>
      <c r="G8" s="183" t="s">
        <v>261</v>
      </c>
      <c r="H8" s="185"/>
      <c r="I8" s="183" t="s">
        <v>255</v>
      </c>
      <c r="J8" s="185"/>
      <c r="K8" s="183" t="s">
        <v>254</v>
      </c>
      <c r="L8" s="184"/>
    </row>
    <row r="9" spans="1:18" x14ac:dyDescent="0.2">
      <c r="C9" s="66"/>
      <c r="D9" s="23" t="s">
        <v>189</v>
      </c>
      <c r="E9" s="66"/>
      <c r="F9" s="23" t="s">
        <v>189</v>
      </c>
      <c r="G9" s="66"/>
      <c r="H9" s="23" t="s">
        <v>189</v>
      </c>
      <c r="I9" s="66"/>
      <c r="J9" s="23" t="s">
        <v>189</v>
      </c>
      <c r="K9" s="66"/>
      <c r="L9" s="23" t="s">
        <v>189</v>
      </c>
    </row>
    <row r="10" spans="1:18" x14ac:dyDescent="0.2">
      <c r="B10" s="99"/>
      <c r="C10" s="13" t="s">
        <v>190</v>
      </c>
      <c r="D10" s="13" t="s">
        <v>191</v>
      </c>
      <c r="E10" s="13" t="s">
        <v>192</v>
      </c>
      <c r="F10" s="13" t="s">
        <v>191</v>
      </c>
      <c r="G10" s="13" t="s">
        <v>192</v>
      </c>
      <c r="H10" s="13" t="s">
        <v>191</v>
      </c>
      <c r="I10" s="13" t="s">
        <v>192</v>
      </c>
      <c r="J10" s="13" t="s">
        <v>191</v>
      </c>
      <c r="K10" s="13" t="s">
        <v>192</v>
      </c>
      <c r="L10" s="13" t="s">
        <v>191</v>
      </c>
    </row>
    <row r="11" spans="1:18" x14ac:dyDescent="0.2">
      <c r="C11" s="36" t="s">
        <v>39</v>
      </c>
      <c r="D11" s="37" t="s">
        <v>40</v>
      </c>
      <c r="E11" s="37" t="s">
        <v>39</v>
      </c>
      <c r="F11" s="37" t="s">
        <v>40</v>
      </c>
      <c r="G11" s="37" t="s">
        <v>39</v>
      </c>
      <c r="H11" s="37" t="s">
        <v>40</v>
      </c>
      <c r="I11" s="37" t="s">
        <v>39</v>
      </c>
      <c r="J11" s="37" t="s">
        <v>40</v>
      </c>
      <c r="K11" s="37" t="s">
        <v>39</v>
      </c>
      <c r="L11" s="37" t="s">
        <v>40</v>
      </c>
      <c r="M11" s="9" t="s">
        <v>322</v>
      </c>
      <c r="N11" s="2" t="s">
        <v>321</v>
      </c>
    </row>
    <row r="12" spans="1:18" s="29" customFormat="1" x14ac:dyDescent="0.2">
      <c r="B12" s="100" t="s">
        <v>207</v>
      </c>
      <c r="C12" s="68">
        <v>1031.8800000000001</v>
      </c>
      <c r="D12" s="69">
        <v>174036.13</v>
      </c>
      <c r="E12" s="69">
        <v>594.02800000000002</v>
      </c>
      <c r="F12" s="69">
        <v>95195.25</v>
      </c>
      <c r="G12" s="128">
        <v>16.099</v>
      </c>
      <c r="H12" s="128">
        <v>2410.9</v>
      </c>
      <c r="I12" s="69">
        <v>18.963999999999999</v>
      </c>
      <c r="J12" s="69">
        <v>3022.86</v>
      </c>
      <c r="K12" s="69">
        <v>14.95</v>
      </c>
      <c r="L12" s="69">
        <v>1319.53</v>
      </c>
      <c r="M12" s="89">
        <f>E12+G12+I12+K12+C39+E39+G39+I39+K39+'J04B (2)'!C12+'J04B (2)'!E12+'J04B (2)'!G12+'J04B (2)'!I12+'J04B (2)'!K12+'J04B (2)'!C39+'J04B (2)'!E39+'J04B (2)'!G39+'J04B (2)'!I39</f>
        <v>1031.8800000000001</v>
      </c>
      <c r="N12" s="89">
        <f>F12+H12+J12+L12+D39+F39+H39+J39+L39+'J04B (2)'!D12+'J04B (2)'!F12+'J04B (2)'!H12+'J04B (2)'!J12+'J04B (2)'!L12+'J04B (2)'!D39+'J04B (2)'!F39+'J04B (2)'!H39+'J04B (2)'!J39</f>
        <v>174036.12999999998</v>
      </c>
    </row>
    <row r="13" spans="1:18" s="29" customFormat="1" x14ac:dyDescent="0.2">
      <c r="B13" s="100" t="s">
        <v>215</v>
      </c>
      <c r="C13" s="68">
        <v>971.27800000000002</v>
      </c>
      <c r="D13" s="69">
        <v>152389.17000000001</v>
      </c>
      <c r="E13" s="69">
        <v>585.51900000000001</v>
      </c>
      <c r="F13" s="69">
        <v>93946.16</v>
      </c>
      <c r="G13" s="128">
        <v>14.519</v>
      </c>
      <c r="H13" s="128">
        <v>2045.72</v>
      </c>
      <c r="I13" s="69">
        <v>22.969000000000001</v>
      </c>
      <c r="J13" s="69">
        <v>9757.9699999999993</v>
      </c>
      <c r="K13" s="69">
        <v>42.121000000000002</v>
      </c>
      <c r="L13" s="69">
        <v>4390.05</v>
      </c>
      <c r="M13" s="89">
        <f>E13+G13+I13+K13+C40+E40+G40+I40+K40+'J04B (2)'!C13+'J04B (2)'!E13+'J04B (2)'!G13+'J04B (2)'!I13+'J04B (2)'!K13+'J04B (2)'!C40+'J04B (2)'!E40+'J04B (2)'!G40+'J04B (2)'!I40</f>
        <v>971.27800000000013</v>
      </c>
      <c r="N13" s="89">
        <f>F13+H13+J13+L13+D40+F40+H40+J40+L40+'J04B (2)'!D13+'J04B (2)'!F13+'J04B (2)'!H13+'J04B (2)'!J13+'J04B (2)'!L13+'J04B (2)'!D40+'J04B (2)'!F40+'J04B (2)'!H40+'J04B (2)'!J40</f>
        <v>152389.16999999998</v>
      </c>
    </row>
    <row r="14" spans="1:18" s="29" customFormat="1" x14ac:dyDescent="0.2">
      <c r="B14" s="100" t="s">
        <v>218</v>
      </c>
      <c r="C14" s="68">
        <v>828</v>
      </c>
      <c r="D14" s="69">
        <v>130632</v>
      </c>
      <c r="E14" s="69">
        <v>494.21699999999998</v>
      </c>
      <c r="F14" s="69">
        <v>79803.91</v>
      </c>
      <c r="G14" s="128">
        <v>18.971</v>
      </c>
      <c r="H14" s="128">
        <v>3135.25</v>
      </c>
      <c r="I14" s="69">
        <v>15.808999999999999</v>
      </c>
      <c r="J14" s="69">
        <v>2877.11</v>
      </c>
      <c r="K14" s="69">
        <v>11.222</v>
      </c>
      <c r="L14" s="69">
        <v>975.71</v>
      </c>
      <c r="M14" s="89">
        <f>E14+G14+I14+K14+C41+E41+G41+I41+K41+'J04B (2)'!C14+'J04B (2)'!E14+'J04B (2)'!G14+'J04B (2)'!I14+'J04B (2)'!K14+'J04B (2)'!C41+'J04B (2)'!E41+'J04B (2)'!G41+'J04B (2)'!I41</f>
        <v>827.72799999999995</v>
      </c>
      <c r="N14" s="89">
        <f>F14+H14+J14+L14+D41+F41+H41+J41+L41+'J04B (2)'!D14+'J04B (2)'!F14+'J04B (2)'!H14+'J04B (2)'!J14+'J04B (2)'!L14+'J04B (2)'!D41+'J04B (2)'!F41+'J04B (2)'!H41+'J04B (2)'!J41</f>
        <v>130631.67000000001</v>
      </c>
    </row>
    <row r="15" spans="1:18" s="29" customFormat="1" x14ac:dyDescent="0.2">
      <c r="B15" s="100" t="s">
        <v>221</v>
      </c>
      <c r="C15" s="68">
        <v>972.46299999999997</v>
      </c>
      <c r="D15" s="69">
        <v>163062.22</v>
      </c>
      <c r="E15" s="69">
        <v>508.10599999999999</v>
      </c>
      <c r="F15" s="69">
        <v>83161.41</v>
      </c>
      <c r="G15" s="128">
        <v>13.785</v>
      </c>
      <c r="H15" s="128">
        <v>2431.85</v>
      </c>
      <c r="I15" s="69">
        <v>20.407</v>
      </c>
      <c r="J15" s="69">
        <v>3790.73</v>
      </c>
      <c r="K15" s="69">
        <v>29.172000000000001</v>
      </c>
      <c r="L15" s="69">
        <v>2786.98</v>
      </c>
      <c r="M15" s="89">
        <f>E15+G15+I15+K15+C42+E42+G42+I42+K42+'J04B (2)'!C15+'J04B (2)'!E15+'J04B (2)'!G15+'J04B (2)'!I15+'J04B (2)'!K15+'J04B (2)'!C42+'J04B (2)'!E42+'J04B (2)'!G42+'J04B (2)'!I42</f>
        <v>972.46300000000019</v>
      </c>
      <c r="N15" s="89">
        <f>F15+H15+J15+L15+D42+F42+H42+J42+L42+'J04B (2)'!D15+'J04B (2)'!F15+'J04B (2)'!H15+'J04B (2)'!J15+'J04B (2)'!L15+'J04B (2)'!D42+'J04B (2)'!F42+'J04B (2)'!H42+'J04B (2)'!J42</f>
        <v>163062.22</v>
      </c>
      <c r="R15" s="29">
        <v>71</v>
      </c>
    </row>
    <row r="16" spans="1:18" s="29" customFormat="1" x14ac:dyDescent="0.2">
      <c r="B16" s="100"/>
      <c r="C16" s="68"/>
      <c r="D16" s="69"/>
      <c r="E16" s="69"/>
      <c r="F16" s="69"/>
      <c r="G16" s="128"/>
      <c r="H16" s="128"/>
      <c r="I16" s="69"/>
      <c r="J16" s="69"/>
      <c r="K16" s="69"/>
      <c r="L16" s="69"/>
      <c r="M16" s="89">
        <f>E16+G16+I16+K16+C43+E43+G43+I43+K43+'J04B (2)'!C16+'J04B (2)'!E16+'J04B (2)'!G16+'J04B (2)'!I16+'J04B (2)'!K16+'J04B (2)'!C43+'J04B (2)'!E43+'J04B (2)'!G43+'J04B (2)'!I43</f>
        <v>0</v>
      </c>
      <c r="N16" s="89">
        <f>F16+H16+J16+L16+D43+F43+H43+J43+L43+'J04B (2)'!D16+'J04B (2)'!F16+'J04B (2)'!H16+'J04B (2)'!J16+'J04B (2)'!L16+'J04B (2)'!D43+'J04B (2)'!F43+'J04B (2)'!H43+'J04B (2)'!J43</f>
        <v>0</v>
      </c>
    </row>
    <row r="17" spans="1:14" s="29" customFormat="1" x14ac:dyDescent="0.2">
      <c r="B17" s="100" t="s">
        <v>251</v>
      </c>
      <c r="C17" s="68">
        <v>972.55200000000002</v>
      </c>
      <c r="D17" s="69">
        <v>161730.35</v>
      </c>
      <c r="E17" s="69">
        <v>486.54300000000001</v>
      </c>
      <c r="F17" s="69">
        <v>79120.19</v>
      </c>
      <c r="G17" s="69">
        <v>17.824999999999999</v>
      </c>
      <c r="H17" s="69">
        <v>3224.63</v>
      </c>
      <c r="I17" s="69">
        <v>18.989999999999998</v>
      </c>
      <c r="J17" s="78">
        <v>3072.23</v>
      </c>
      <c r="K17" s="69">
        <v>10.986000000000001</v>
      </c>
      <c r="L17" s="78">
        <v>1154.8399999999999</v>
      </c>
      <c r="M17" s="89">
        <f>E17+G17+I17+K17+C44+E44+G44+I44+K44+'J04B (2)'!C17+'J04B (2)'!E17+'J04B (2)'!G17+'J04B (2)'!I17+'J04B (2)'!K17+'J04B (2)'!C44+'J04B (2)'!E44+'J04B (2)'!G44+'J04B (2)'!I44</f>
        <v>972.55199999999991</v>
      </c>
      <c r="N17" s="89">
        <f>F17+H17+J17+L17+D44+F44+H44+J44+L44+'J04B (2)'!D17+'J04B (2)'!F17+'J04B (2)'!H17+'J04B (2)'!J17+'J04B (2)'!L17+'J04B (2)'!D44+'J04B (2)'!F44+'J04B (2)'!H44+'J04B (2)'!J44</f>
        <v>161730.35</v>
      </c>
    </row>
    <row r="18" spans="1:14" x14ac:dyDescent="0.2">
      <c r="B18" s="100" t="s">
        <v>252</v>
      </c>
      <c r="C18" s="68">
        <v>1078.182</v>
      </c>
      <c r="D18" s="128">
        <v>172439.21</v>
      </c>
      <c r="E18" s="69">
        <v>497.40899999999999</v>
      </c>
      <c r="F18" s="69">
        <v>84038.64</v>
      </c>
      <c r="G18" s="69">
        <v>13.577999999999999</v>
      </c>
      <c r="H18" s="69">
        <v>2667.82</v>
      </c>
      <c r="I18" s="69">
        <v>17.055</v>
      </c>
      <c r="J18" s="78">
        <v>3366.29</v>
      </c>
      <c r="K18" s="69">
        <v>13.725</v>
      </c>
      <c r="L18" s="78">
        <v>1839.99</v>
      </c>
      <c r="M18" s="89">
        <f>E18+G18+I18+K18+C45+E45+G45+I45+K45+'J04B (2)'!C18+'J04B (2)'!E18+'J04B (2)'!G18+'J04B (2)'!I18+'J04B (2)'!K18+'J04B (2)'!C45+'J04B (2)'!E45+'J04B (2)'!G45+'J04B (2)'!I45</f>
        <v>1078.1819999999998</v>
      </c>
      <c r="N18" s="89">
        <f>F18+H18+J18+L18+D45+F45+H45+J45+L45+'J04B (2)'!D18+'J04B (2)'!F18+'J04B (2)'!H18+'J04B (2)'!J18+'J04B (2)'!L18+'J04B (2)'!D45+'J04B (2)'!F45+'J04B (2)'!H45+'J04B (2)'!J45</f>
        <v>172439.20999999996</v>
      </c>
    </row>
    <row r="19" spans="1:14" x14ac:dyDescent="0.2">
      <c r="B19" s="100" t="s">
        <v>346</v>
      </c>
      <c r="C19" s="68">
        <v>979.33600000000001</v>
      </c>
      <c r="D19" s="128">
        <v>167359.76</v>
      </c>
      <c r="E19" s="69">
        <v>578.44500000000005</v>
      </c>
      <c r="F19" s="69">
        <v>96700.46</v>
      </c>
      <c r="G19" s="69">
        <v>8.98</v>
      </c>
      <c r="H19" s="69">
        <v>1766.87</v>
      </c>
      <c r="I19" s="69">
        <v>18.248000000000001</v>
      </c>
      <c r="J19" s="78">
        <v>2329.41</v>
      </c>
      <c r="K19" s="69">
        <v>14.391999999999999</v>
      </c>
      <c r="L19" s="78">
        <v>1718.32</v>
      </c>
      <c r="M19" s="89">
        <f>E19+G19+I19+K19+C46+E46+G46+I46+K46+'J04B (2)'!C19+'J04B (2)'!E19+'J04B (2)'!G19+'J04B (2)'!I19+'J04B (2)'!K19+'J04B (2)'!C46+'J04B (2)'!E46+'J04B (2)'!G46+'J04B (2)'!I46</f>
        <v>979.33600000000013</v>
      </c>
      <c r="N19" s="132">
        <f>F19+H19+J19+L19+D46+F46+H46+J46+L46+'J04B (2)'!D19+'J04B (2)'!F19+'J04B (2)'!H19+'J04B (2)'!J19+'J04B (2)'!L19+'J04B (2)'!D46+'J04B (2)'!F46+'J04B (2)'!H46+'J04B (2)'!J46</f>
        <v>167359.75999999998</v>
      </c>
    </row>
    <row r="20" spans="1:14" s="29" customFormat="1" ht="15" customHeight="1" x14ac:dyDescent="0.15">
      <c r="A20" s="2"/>
      <c r="B20" s="97"/>
      <c r="C20" s="81"/>
      <c r="D20" s="78"/>
      <c r="E20" s="78"/>
      <c r="F20" s="78"/>
      <c r="G20" s="78"/>
      <c r="H20" s="78"/>
      <c r="I20" s="78"/>
      <c r="J20" s="78"/>
      <c r="K20" s="78"/>
      <c r="L20" s="78"/>
      <c r="M20" s="89">
        <f>E20+G20+I20+K20+C47+E47+G47+I47+K47+'J04B (2)'!C20+'J04B (2)'!E20+'J04B (2)'!G20+'J04B (2)'!I20+'J04B (2)'!K20+'J04B (2)'!C47+'J04B (2)'!E47+'J04B (2)'!G47+'J04B (2)'!I47</f>
        <v>0</v>
      </c>
      <c r="N20" s="89">
        <f>F20+H20+J20+L20+D47+F47+H47+J47+L47+'J04B (2)'!D20+'J04B (2)'!F20+'J04B (2)'!H20+'J04B (2)'!J20+'J04B (2)'!L20+'J04B (2)'!D47+'J04B (2)'!F47+'J04B (2)'!H47+'J04B (2)'!J47</f>
        <v>0</v>
      </c>
    </row>
    <row r="21" spans="1:14" x14ac:dyDescent="0.2">
      <c r="B21" s="162" t="s">
        <v>347</v>
      </c>
      <c r="C21" s="76">
        <v>63.353999999999999</v>
      </c>
      <c r="D21" s="69">
        <v>10413.41</v>
      </c>
      <c r="E21" s="69">
        <v>37.381999999999998</v>
      </c>
      <c r="F21" s="72">
        <v>6290.32</v>
      </c>
      <c r="G21" s="72">
        <v>0.53400000000000003</v>
      </c>
      <c r="H21" s="70">
        <v>147</v>
      </c>
      <c r="I21" s="70">
        <v>0.64</v>
      </c>
      <c r="J21" s="78">
        <v>127.86</v>
      </c>
      <c r="K21" s="70">
        <v>0.23499999999999999</v>
      </c>
      <c r="L21" s="78">
        <v>21.5</v>
      </c>
      <c r="M21" s="89">
        <f>E21+G21+I21+K21+C48+E48+G48+I48+K48+'J04B (2)'!C21+'J04B (2)'!E21+'J04B (2)'!G21+'J04B (2)'!I21+'J04B (2)'!K21+'J04B (2)'!C48+'J04B (2)'!E48+'J04B (2)'!G48+'J04B (2)'!I48</f>
        <v>63.353999999999992</v>
      </c>
      <c r="N21" s="89">
        <f>F21+H21+J21+L21+D48+F48+H48+J48+L48+'J04B (2)'!D21+'J04B (2)'!F21+'J04B (2)'!H21+'J04B (2)'!J21+'J04B (2)'!L21+'J04B (2)'!D48+'J04B (2)'!F48+'J04B (2)'!H48+'J04B (2)'!J48</f>
        <v>10413.41</v>
      </c>
    </row>
    <row r="22" spans="1:14" x14ac:dyDescent="0.2">
      <c r="B22" s="162" t="s">
        <v>348</v>
      </c>
      <c r="C22" s="76">
        <v>99.975999999999999</v>
      </c>
      <c r="D22" s="128">
        <v>15932.3</v>
      </c>
      <c r="E22" s="69">
        <v>51.512999999999998</v>
      </c>
      <c r="F22" s="71">
        <v>8451.8700000000008</v>
      </c>
      <c r="G22" s="71">
        <v>0</v>
      </c>
      <c r="H22" s="78">
        <v>0</v>
      </c>
      <c r="I22" s="78">
        <v>2.1619999999999999</v>
      </c>
      <c r="J22" s="78">
        <v>348.5</v>
      </c>
      <c r="K22" s="78">
        <v>0.42299999999999999</v>
      </c>
      <c r="L22" s="78">
        <v>35</v>
      </c>
      <c r="M22" s="89">
        <f>E22+G22+I22+K22+C49+E49+G49+I49+K49+'J04B (2)'!C22+'J04B (2)'!E22+'J04B (2)'!G22+'J04B (2)'!I22+'J04B (2)'!K22+'J04B (2)'!C49+'J04B (2)'!E49+'J04B (2)'!G49+'J04B (2)'!I49</f>
        <v>99.975999999999999</v>
      </c>
      <c r="N22" s="132">
        <f>F22+H22+J22+L22+D49+F49+H49+J49+L49+'J04B (2)'!D22+'J04B (2)'!F22+'J04B (2)'!H22+'J04B (2)'!J22+'J04B (2)'!L22+'J04B (2)'!D49+'J04B (2)'!F49+'J04B (2)'!H49+'J04B (2)'!J49</f>
        <v>15932.300000000001</v>
      </c>
    </row>
    <row r="23" spans="1:14" x14ac:dyDescent="0.2">
      <c r="B23" s="162" t="s">
        <v>349</v>
      </c>
      <c r="C23" s="76">
        <v>68.326999999999998</v>
      </c>
      <c r="D23" s="69">
        <v>11449.44</v>
      </c>
      <c r="E23" s="69">
        <v>46.692</v>
      </c>
      <c r="F23" s="72">
        <v>8191.03</v>
      </c>
      <c r="G23" s="72">
        <v>0.53100000000000003</v>
      </c>
      <c r="H23" s="71">
        <v>95</v>
      </c>
      <c r="I23" s="71">
        <v>0.84599999999999997</v>
      </c>
      <c r="J23" s="78">
        <v>181</v>
      </c>
      <c r="K23" s="71">
        <v>1.754</v>
      </c>
      <c r="L23" s="78">
        <v>243.5</v>
      </c>
      <c r="M23" s="89">
        <f>E23+G23+I23+K23+C50+E50+G50+I50+K50+'J04B (2)'!C23+'J04B (2)'!E23+'J04B (2)'!G23+'J04B (2)'!I23+'J04B (2)'!K23+'J04B (2)'!C50+'J04B (2)'!E50+'J04B (2)'!G50+'J04B (2)'!I50</f>
        <v>68.326999999999984</v>
      </c>
      <c r="N23" s="89">
        <f>F23+H23+J23+L23+D50+F50+H50+J50+L50+'J04B (2)'!D23+'J04B (2)'!F23+'J04B (2)'!H23+'J04B (2)'!J23+'J04B (2)'!L23+'J04B (2)'!D50+'J04B (2)'!F50+'J04B (2)'!H50+'J04B (2)'!J50</f>
        <v>11449.439999999999</v>
      </c>
    </row>
    <row r="24" spans="1:14" x14ac:dyDescent="0.2">
      <c r="B24" s="162" t="s">
        <v>350</v>
      </c>
      <c r="C24" s="76">
        <v>121.07299999999999</v>
      </c>
      <c r="D24" s="69">
        <v>22846.19</v>
      </c>
      <c r="E24" s="69">
        <v>44.298000000000002</v>
      </c>
      <c r="F24" s="72">
        <v>7552.1</v>
      </c>
      <c r="G24" s="72">
        <v>0.96499999999999997</v>
      </c>
      <c r="H24" s="72">
        <v>117</v>
      </c>
      <c r="I24" s="72">
        <v>1.353</v>
      </c>
      <c r="J24" s="78">
        <v>250.5</v>
      </c>
      <c r="K24" s="72">
        <v>2.907</v>
      </c>
      <c r="L24" s="78">
        <v>654.1</v>
      </c>
      <c r="M24" s="89">
        <f>E24+G24+I24+K24+C51+E51+G51+I51+K51+'J04B (2)'!C24+'J04B (2)'!E24+'J04B (2)'!G24+'J04B (2)'!I24+'J04B (2)'!K24+'J04B (2)'!C51+'J04B (2)'!E51+'J04B (2)'!G51+'J04B (2)'!I51</f>
        <v>121.07299999999999</v>
      </c>
      <c r="N24" s="89">
        <f>F24+H24+J24+L24+D51+F51+H51+J51+L51+'J04B (2)'!D24+'J04B (2)'!F24+'J04B (2)'!H24+'J04B (2)'!J24+'J04B (2)'!L24+'J04B (2)'!D51+'J04B (2)'!F51+'J04B (2)'!H51+'J04B (2)'!J51</f>
        <v>22846.190000000002</v>
      </c>
    </row>
    <row r="25" spans="1:14" x14ac:dyDescent="0.2">
      <c r="B25" s="162" t="s">
        <v>351</v>
      </c>
      <c r="C25" s="76">
        <v>65.085999999999999</v>
      </c>
      <c r="D25" s="69">
        <v>11344.58</v>
      </c>
      <c r="E25" s="69">
        <v>42.39</v>
      </c>
      <c r="F25" s="80">
        <v>7054.73</v>
      </c>
      <c r="G25" s="80">
        <v>1.319</v>
      </c>
      <c r="H25" s="72">
        <v>290</v>
      </c>
      <c r="I25" s="72">
        <v>1.2509999999999999</v>
      </c>
      <c r="J25" s="78">
        <v>239.45</v>
      </c>
      <c r="K25" s="72">
        <v>0.51200000000000001</v>
      </c>
      <c r="L25" s="78">
        <v>49.5</v>
      </c>
      <c r="M25" s="89">
        <f>E25+G25+I25+K25+C52+E52+G52+I52+K52+'J04B (2)'!C25+'J04B (2)'!E25+'J04B (2)'!G25+'J04B (2)'!I25+'J04B (2)'!K25+'J04B (2)'!C52+'J04B (2)'!E52+'J04B (2)'!G52+'J04B (2)'!I52</f>
        <v>65.085999999999999</v>
      </c>
      <c r="N25" s="89">
        <f>F25+H25+J25+L25+D52+F52+H52+J52+L52+'J04B (2)'!D25+'J04B (2)'!F25+'J04B (2)'!H25+'J04B (2)'!J25+'J04B (2)'!L25+'J04B (2)'!D52+'J04B (2)'!F52+'J04B (2)'!H52+'J04B (2)'!J52</f>
        <v>11344.579999999998</v>
      </c>
    </row>
    <row r="26" spans="1:14" x14ac:dyDescent="0.2">
      <c r="B26" s="162" t="s">
        <v>352</v>
      </c>
      <c r="C26" s="76">
        <v>76.778000000000006</v>
      </c>
      <c r="D26" s="69">
        <v>13613.28</v>
      </c>
      <c r="E26" s="69">
        <v>46.654000000000003</v>
      </c>
      <c r="F26" s="71">
        <v>7738.99</v>
      </c>
      <c r="G26" s="71">
        <v>1.6839999999999999</v>
      </c>
      <c r="H26" s="72">
        <v>247.77</v>
      </c>
      <c r="I26" s="72">
        <v>0.79300000000000004</v>
      </c>
      <c r="J26" s="78">
        <v>112</v>
      </c>
      <c r="K26" s="72">
        <v>1.371</v>
      </c>
      <c r="L26" s="78">
        <v>99.5</v>
      </c>
      <c r="M26" s="89">
        <f>E26+G26+I26+K26+C53+E53+G53+I53+K53+'J04B (2)'!C26+'J04B (2)'!E26+'J04B (2)'!G26+'J04B (2)'!I26+'J04B (2)'!K26+'J04B (2)'!C53+'J04B (2)'!E53+'J04B (2)'!G53+'J04B (2)'!I53</f>
        <v>76.778000000000006</v>
      </c>
      <c r="N26" s="89">
        <f>F26+H26+J26+L26+D53+F53+H53+J53+L53+'J04B (2)'!D26+'J04B (2)'!F26+'J04B (2)'!H26+'J04B (2)'!J26+'J04B (2)'!L26+'J04B (2)'!D53+'J04B (2)'!F53+'J04B (2)'!H53+'J04B (2)'!J53</f>
        <v>13613.280000000002</v>
      </c>
    </row>
    <row r="27" spans="1:14" x14ac:dyDescent="0.2">
      <c r="B27" s="162"/>
      <c r="C27" s="76"/>
      <c r="D27" s="69"/>
      <c r="E27" s="69"/>
      <c r="F27" s="72"/>
      <c r="G27" s="72"/>
      <c r="H27" s="70"/>
      <c r="I27" s="70"/>
      <c r="J27" s="78"/>
      <c r="K27" s="70"/>
      <c r="L27" s="78"/>
      <c r="M27" s="89">
        <f>E27+G27+I27+K27+C54+E54+G54+I54+K54+'J04B (2)'!C27+'J04B (2)'!E27+'J04B (2)'!G27+'J04B (2)'!I27+'J04B (2)'!K27+'J04B (2)'!C54+'J04B (2)'!E54+'J04B (2)'!G54+'J04B (2)'!I54</f>
        <v>0</v>
      </c>
      <c r="N27" s="89">
        <f>F27+H27+J27+L27+D54+F54+H54+J54+L54+'J04B (2)'!D27+'J04B (2)'!F27+'J04B (2)'!H27+'J04B (2)'!J27+'J04B (2)'!L27+'J04B (2)'!D54+'J04B (2)'!F54+'J04B (2)'!H54+'J04B (2)'!J54</f>
        <v>0</v>
      </c>
    </row>
    <row r="28" spans="1:14" x14ac:dyDescent="0.2">
      <c r="B28" s="162" t="s">
        <v>353</v>
      </c>
      <c r="C28" s="76">
        <v>68.751000000000005</v>
      </c>
      <c r="D28" s="69">
        <v>11716.36</v>
      </c>
      <c r="E28" s="69">
        <v>49.930999999999997</v>
      </c>
      <c r="F28" s="72">
        <v>8202.26</v>
      </c>
      <c r="G28" s="72">
        <v>0</v>
      </c>
      <c r="H28" s="70">
        <v>0</v>
      </c>
      <c r="I28" s="70">
        <v>0.23400000000000001</v>
      </c>
      <c r="J28" s="78">
        <v>26</v>
      </c>
      <c r="K28" s="70">
        <v>0.92600000000000005</v>
      </c>
      <c r="L28" s="78">
        <v>71.5</v>
      </c>
      <c r="M28" s="89">
        <f>E28+G28+I28+K28+C55+E55+G55+I55+K55+'J04B (2)'!C28+'J04B (2)'!E28+'J04B (2)'!G28+'J04B (2)'!I28+'J04B (2)'!K28+'J04B (2)'!C55+'J04B (2)'!E55+'J04B (2)'!G55+'J04B (2)'!I55</f>
        <v>68.750999999999991</v>
      </c>
      <c r="N28" s="89">
        <f>F28+H28+J28+L28+D55+F55+H55+J55+L55+'J04B (2)'!D28+'J04B (2)'!F28+'J04B (2)'!H28+'J04B (2)'!J28+'J04B (2)'!L28+'J04B (2)'!D55+'J04B (2)'!F55+'J04B (2)'!H55+'J04B (2)'!J55</f>
        <v>11716.360000000002</v>
      </c>
    </row>
    <row r="29" spans="1:14" x14ac:dyDescent="0.2">
      <c r="B29" s="162" t="s">
        <v>354</v>
      </c>
      <c r="C29" s="76">
        <v>83.040999999999997</v>
      </c>
      <c r="D29" s="69">
        <v>13533.79</v>
      </c>
      <c r="E29" s="69">
        <v>42.744999999999997</v>
      </c>
      <c r="F29" s="72">
        <v>7221.07</v>
      </c>
      <c r="G29" s="72">
        <v>0.432</v>
      </c>
      <c r="H29" s="72">
        <v>100</v>
      </c>
      <c r="I29" s="72">
        <v>1.8480000000000001</v>
      </c>
      <c r="J29" s="78">
        <v>352.1</v>
      </c>
      <c r="K29" s="72">
        <v>0.55900000000000005</v>
      </c>
      <c r="L29" s="78">
        <v>146</v>
      </c>
      <c r="M29" s="89">
        <f>E29+G29+I29+K29+C56+E56+G56+I56+K56+'J04B (2)'!C29+'J04B (2)'!E29+'J04B (2)'!G29+'J04B (2)'!I29+'J04B (2)'!K29+'J04B (2)'!C56+'J04B (2)'!E56+'J04B (2)'!G56+'J04B (2)'!I56</f>
        <v>83.040999999999997</v>
      </c>
      <c r="N29" s="89">
        <f>F29+H29+J29+L29+D56+F56+H56+J56+L56+'J04B (2)'!D29+'J04B (2)'!F29+'J04B (2)'!H29+'J04B (2)'!J29+'J04B (2)'!L29+'J04B (2)'!D56+'J04B (2)'!F56+'J04B (2)'!H56+'J04B (2)'!J56</f>
        <v>13533.79</v>
      </c>
    </row>
    <row r="30" spans="1:14" x14ac:dyDescent="0.2">
      <c r="B30" s="162" t="s">
        <v>355</v>
      </c>
      <c r="C30" s="76">
        <v>64.638000000000005</v>
      </c>
      <c r="D30" s="69">
        <v>10234.56</v>
      </c>
      <c r="E30" s="69">
        <v>52.151000000000003</v>
      </c>
      <c r="F30" s="71">
        <v>8419.0400000000009</v>
      </c>
      <c r="G30" s="71">
        <v>0.747</v>
      </c>
      <c r="H30" s="80">
        <v>160</v>
      </c>
      <c r="I30" s="80">
        <v>1.7350000000000001</v>
      </c>
      <c r="J30" s="78">
        <v>270</v>
      </c>
      <c r="K30" s="80">
        <v>0.46400000000000002</v>
      </c>
      <c r="L30" s="78">
        <v>29</v>
      </c>
      <c r="M30" s="89">
        <f>E30+G30+I30+K30+C57+E57+G57+I57+K57+'J04B (2)'!C30+'J04B (2)'!E30+'J04B (2)'!G30+'J04B (2)'!I30+'J04B (2)'!K30+'J04B (2)'!C57+'J04B (2)'!E57+'J04B (2)'!G57+'J04B (2)'!I57</f>
        <v>64.638000000000005</v>
      </c>
      <c r="N30" s="89">
        <f>F30+H30+J30+L30+D57+F57+H57+J57+L57+'J04B (2)'!D30+'J04B (2)'!F30+'J04B (2)'!H30+'J04B (2)'!J30+'J04B (2)'!L30+'J04B (2)'!D57+'J04B (2)'!F57+'J04B (2)'!H57+'J04B (2)'!J57</f>
        <v>10234.560000000001</v>
      </c>
    </row>
    <row r="31" spans="1:14" x14ac:dyDescent="0.2">
      <c r="B31" s="162" t="s">
        <v>356</v>
      </c>
      <c r="C31" s="76">
        <v>85.31</v>
      </c>
      <c r="D31" s="69">
        <v>14733.79</v>
      </c>
      <c r="E31" s="69">
        <v>57.478000000000002</v>
      </c>
      <c r="F31" s="71">
        <v>9589.83</v>
      </c>
      <c r="G31" s="71">
        <v>2.4350000000000001</v>
      </c>
      <c r="H31" s="80">
        <v>577.1</v>
      </c>
      <c r="I31" s="80">
        <v>0.48299999999999998</v>
      </c>
      <c r="J31" s="78">
        <v>72.599999999999994</v>
      </c>
      <c r="K31" s="80">
        <v>1.6479999999999999</v>
      </c>
      <c r="L31" s="78">
        <v>189.5</v>
      </c>
      <c r="M31" s="89">
        <f>E31+G31+I31+K31+C58+E58+G58+I58+K58+'J04B (2)'!C31+'J04B (2)'!E31+'J04B (2)'!G31+'J04B (2)'!I31+'J04B (2)'!K31+'J04B (2)'!C58+'J04B (2)'!E58+'J04B (2)'!G58+'J04B (2)'!I58</f>
        <v>85.31</v>
      </c>
      <c r="N31" s="89">
        <f>F31+H31+J31+L31+D58+F58+H58+J58+L58+'J04B (2)'!D31+'J04B (2)'!F31+'J04B (2)'!H31+'J04B (2)'!J31+'J04B (2)'!L31+'J04B (2)'!D58+'J04B (2)'!F58+'J04B (2)'!H58+'J04B (2)'!J58</f>
        <v>14733.79</v>
      </c>
    </row>
    <row r="32" spans="1:14" x14ac:dyDescent="0.2">
      <c r="B32" s="162" t="s">
        <v>357</v>
      </c>
      <c r="C32" s="76">
        <v>101.197</v>
      </c>
      <c r="D32" s="69">
        <v>17851.87</v>
      </c>
      <c r="E32" s="69">
        <v>52.954999999999998</v>
      </c>
      <c r="F32" s="72">
        <v>8795.8799999999992</v>
      </c>
      <c r="G32" s="72">
        <v>0.29599999999999999</v>
      </c>
      <c r="H32" s="72">
        <v>30</v>
      </c>
      <c r="I32" s="72">
        <v>6.2370000000000001</v>
      </c>
      <c r="J32" s="78">
        <v>241</v>
      </c>
      <c r="K32" s="72">
        <v>0.86899999999999999</v>
      </c>
      <c r="L32" s="78">
        <v>70.39</v>
      </c>
      <c r="M32" s="89">
        <f>E32+G32+I32+K32+C59+E59+G59+I59+K59+'J04B (2)'!C32+'J04B (2)'!E32+'J04B (2)'!G32+'J04B (2)'!I32+'J04B (2)'!K32+'J04B (2)'!C59+'J04B (2)'!E59+'J04B (2)'!G59+'J04B (2)'!I59</f>
        <v>101.19699999999999</v>
      </c>
      <c r="N32" s="89">
        <f>F32+H32+J32+L32+D59+F59+H59+J59+L59+'J04B (2)'!D32+'J04B (2)'!F32+'J04B (2)'!H32+'J04B (2)'!J32+'J04B (2)'!L32+'J04B (2)'!D59+'J04B (2)'!F59+'J04B (2)'!H59+'J04B (2)'!J59</f>
        <v>17851.87</v>
      </c>
    </row>
    <row r="33" spans="1:15" x14ac:dyDescent="0.2">
      <c r="B33" s="162" t="s">
        <v>358</v>
      </c>
      <c r="C33" s="76">
        <v>81.805000000000007</v>
      </c>
      <c r="D33" s="69">
        <v>13690.19</v>
      </c>
      <c r="E33" s="69">
        <v>54.256</v>
      </c>
      <c r="F33" s="71">
        <v>9193.34</v>
      </c>
      <c r="G33" s="71">
        <v>3.6999999999999998E-2</v>
      </c>
      <c r="H33" s="71">
        <v>3</v>
      </c>
      <c r="I33" s="70">
        <v>0.66600000000000004</v>
      </c>
      <c r="J33" s="78">
        <v>108.4</v>
      </c>
      <c r="K33" s="70">
        <v>2.7240000000000002</v>
      </c>
      <c r="L33" s="78">
        <v>108.83</v>
      </c>
      <c r="M33" s="89">
        <f>E33+G33+I33+K33+C60+E60+G60+I60+K60+'J04B (2)'!C33+'J04B (2)'!E33+'J04B (2)'!G33+'J04B (2)'!I33+'J04B (2)'!K33+'J04B (2)'!C60+'J04B (2)'!E60+'J04B (2)'!G60+'J04B (2)'!I60</f>
        <v>81.804999999999993</v>
      </c>
      <c r="N33" s="89">
        <f>F33+H33+J33+L33+D60+F60+H60+J60+L60+'J04B (2)'!D33+'J04B (2)'!F33+'J04B (2)'!H33+'J04B (2)'!J33+'J04B (2)'!L33+'J04B (2)'!D60+'J04B (2)'!F60+'J04B (2)'!H60+'J04B (2)'!J60</f>
        <v>13690.19</v>
      </c>
    </row>
    <row r="34" spans="1:15" ht="18" thickBot="1" x14ac:dyDescent="0.2">
      <c r="B34" s="9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88"/>
      <c r="N34" s="88"/>
      <c r="O34" s="9"/>
    </row>
    <row r="35" spans="1:15" x14ac:dyDescent="0.2">
      <c r="C35" s="186" t="s">
        <v>325</v>
      </c>
      <c r="D35" s="187"/>
      <c r="E35" s="183" t="s">
        <v>262</v>
      </c>
      <c r="F35" s="185"/>
      <c r="G35" s="186" t="s">
        <v>263</v>
      </c>
      <c r="H35" s="187"/>
      <c r="I35" s="183" t="s">
        <v>264</v>
      </c>
      <c r="J35" s="185"/>
      <c r="K35" s="183" t="s">
        <v>265</v>
      </c>
      <c r="L35" s="184"/>
      <c r="N35" s="9"/>
      <c r="O35" s="9"/>
    </row>
    <row r="36" spans="1:15" x14ac:dyDescent="0.2">
      <c r="C36" s="66"/>
      <c r="D36" s="23" t="s">
        <v>186</v>
      </c>
      <c r="E36" s="66"/>
      <c r="F36" s="23" t="s">
        <v>186</v>
      </c>
      <c r="G36" s="66"/>
      <c r="H36" s="23" t="s">
        <v>186</v>
      </c>
      <c r="I36" s="66"/>
      <c r="J36" s="23" t="s">
        <v>186</v>
      </c>
      <c r="K36" s="66"/>
      <c r="L36" s="23" t="s">
        <v>186</v>
      </c>
      <c r="N36" s="9"/>
      <c r="O36" s="9"/>
    </row>
    <row r="37" spans="1:15" x14ac:dyDescent="0.2">
      <c r="B37" s="99"/>
      <c r="C37" s="13" t="s">
        <v>193</v>
      </c>
      <c r="D37" s="13" t="s">
        <v>188</v>
      </c>
      <c r="E37" s="13" t="s">
        <v>193</v>
      </c>
      <c r="F37" s="13" t="s">
        <v>188</v>
      </c>
      <c r="G37" s="13" t="s">
        <v>193</v>
      </c>
      <c r="H37" s="13" t="s">
        <v>188</v>
      </c>
      <c r="I37" s="13" t="s">
        <v>193</v>
      </c>
      <c r="J37" s="13" t="s">
        <v>188</v>
      </c>
      <c r="K37" s="13" t="s">
        <v>193</v>
      </c>
      <c r="L37" s="13" t="s">
        <v>188</v>
      </c>
      <c r="N37" s="9"/>
      <c r="O37" s="9"/>
    </row>
    <row r="38" spans="1:15" x14ac:dyDescent="0.2">
      <c r="C38" s="36" t="s">
        <v>39</v>
      </c>
      <c r="D38" s="37" t="s">
        <v>40</v>
      </c>
      <c r="E38" s="37" t="s">
        <v>39</v>
      </c>
      <c r="F38" s="37" t="s">
        <v>40</v>
      </c>
      <c r="G38" s="37" t="s">
        <v>39</v>
      </c>
      <c r="H38" s="37" t="s">
        <v>40</v>
      </c>
      <c r="I38" s="37" t="s">
        <v>39</v>
      </c>
      <c r="J38" s="37" t="s">
        <v>40</v>
      </c>
      <c r="K38" s="37" t="s">
        <v>39</v>
      </c>
      <c r="L38" s="37" t="s">
        <v>40</v>
      </c>
      <c r="N38" s="9"/>
      <c r="O38" s="9"/>
    </row>
    <row r="39" spans="1:15" s="29" customFormat="1" x14ac:dyDescent="0.2">
      <c r="B39" s="100" t="s">
        <v>207</v>
      </c>
      <c r="C39" s="134">
        <v>6.64</v>
      </c>
      <c r="D39" s="133">
        <v>699.85</v>
      </c>
      <c r="E39" s="133">
        <v>90.1</v>
      </c>
      <c r="F39" s="133">
        <v>12758.42</v>
      </c>
      <c r="G39" s="133">
        <v>1.478</v>
      </c>
      <c r="H39" s="133">
        <v>167.24</v>
      </c>
      <c r="I39" s="133">
        <v>0.71299999999999997</v>
      </c>
      <c r="J39" s="133">
        <v>80.09</v>
      </c>
      <c r="K39" s="133">
        <v>6.8280000000000003</v>
      </c>
      <c r="L39" s="133">
        <v>536.91999999999996</v>
      </c>
      <c r="M39" s="89"/>
      <c r="N39" s="89"/>
      <c r="O39" s="89"/>
    </row>
    <row r="40" spans="1:15" s="29" customFormat="1" x14ac:dyDescent="0.2">
      <c r="B40" s="100" t="s">
        <v>215</v>
      </c>
      <c r="C40" s="134">
        <v>3.8279999999999998</v>
      </c>
      <c r="D40" s="133">
        <v>463</v>
      </c>
      <c r="E40" s="133">
        <v>54.587000000000003</v>
      </c>
      <c r="F40" s="133">
        <v>6424.1</v>
      </c>
      <c r="G40" s="133">
        <v>16.323</v>
      </c>
      <c r="H40" s="133">
        <v>992.51</v>
      </c>
      <c r="I40" s="133">
        <v>1.1659999999999999</v>
      </c>
      <c r="J40" s="133">
        <v>146.19999999999999</v>
      </c>
      <c r="K40" s="133">
        <v>6.5659999999999998</v>
      </c>
      <c r="L40" s="133">
        <v>866.3</v>
      </c>
      <c r="M40" s="89"/>
      <c r="N40" s="89"/>
      <c r="O40" s="89"/>
    </row>
    <row r="41" spans="1:15" s="29" customFormat="1" x14ac:dyDescent="0.2">
      <c r="B41" s="100" t="s">
        <v>218</v>
      </c>
      <c r="C41" s="134">
        <v>7.593</v>
      </c>
      <c r="D41" s="133">
        <v>1161.17</v>
      </c>
      <c r="E41" s="133">
        <v>71.915000000000006</v>
      </c>
      <c r="F41" s="133">
        <v>6813.34</v>
      </c>
      <c r="G41" s="133">
        <v>2.8210000000000002</v>
      </c>
      <c r="H41" s="133">
        <v>361</v>
      </c>
      <c r="I41" s="133">
        <v>0.374</v>
      </c>
      <c r="J41" s="133">
        <v>90.66</v>
      </c>
      <c r="K41" s="133">
        <v>13.393000000000001</v>
      </c>
      <c r="L41" s="133">
        <v>992.84</v>
      </c>
      <c r="M41" s="89"/>
      <c r="N41" s="89"/>
      <c r="O41" s="89"/>
    </row>
    <row r="42" spans="1:15" s="29" customFormat="1" x14ac:dyDescent="0.2">
      <c r="B42" s="100" t="s">
        <v>221</v>
      </c>
      <c r="C42" s="134">
        <v>5.702</v>
      </c>
      <c r="D42" s="133">
        <v>551.70000000000005</v>
      </c>
      <c r="E42" s="133">
        <v>96.76</v>
      </c>
      <c r="F42" s="133">
        <v>18084.560000000001</v>
      </c>
      <c r="G42" s="133">
        <v>2.7930000000000001</v>
      </c>
      <c r="H42" s="133">
        <v>375.1</v>
      </c>
      <c r="I42" s="133">
        <v>0.14699999999999999</v>
      </c>
      <c r="J42" s="133">
        <v>29</v>
      </c>
      <c r="K42" s="133">
        <v>23.071000000000002</v>
      </c>
      <c r="L42" s="133">
        <v>1822.49</v>
      </c>
      <c r="M42" s="89"/>
      <c r="N42" s="89"/>
      <c r="O42" s="89"/>
    </row>
    <row r="43" spans="1:15" s="29" customFormat="1" x14ac:dyDescent="0.2">
      <c r="B43" s="100"/>
      <c r="C43" s="134"/>
      <c r="D43" s="133"/>
      <c r="E43" s="133"/>
      <c r="F43" s="133"/>
      <c r="G43" s="133"/>
      <c r="H43" s="133"/>
      <c r="I43" s="133"/>
      <c r="J43" s="133"/>
      <c r="K43" s="133"/>
      <c r="L43" s="133"/>
      <c r="M43" s="89"/>
      <c r="N43" s="89"/>
      <c r="O43" s="89"/>
    </row>
    <row r="44" spans="1:15" s="29" customFormat="1" x14ac:dyDescent="0.2">
      <c r="B44" s="100" t="s">
        <v>251</v>
      </c>
      <c r="C44" s="68">
        <v>3.198</v>
      </c>
      <c r="D44" s="69">
        <v>333.64</v>
      </c>
      <c r="E44" s="69">
        <v>60.16</v>
      </c>
      <c r="F44" s="69">
        <v>7738.2</v>
      </c>
      <c r="G44" s="69">
        <v>2.2200000000000002</v>
      </c>
      <c r="H44" s="69">
        <v>227.4</v>
      </c>
      <c r="I44" s="69">
        <v>0.42599999999999999</v>
      </c>
      <c r="J44" s="78">
        <v>73</v>
      </c>
      <c r="K44" s="78">
        <v>10.699</v>
      </c>
      <c r="L44" s="78">
        <v>777.4</v>
      </c>
      <c r="M44" s="89"/>
      <c r="N44" s="89"/>
      <c r="O44" s="89"/>
    </row>
    <row r="45" spans="1:15" x14ac:dyDescent="0.2">
      <c r="B45" s="100" t="s">
        <v>252</v>
      </c>
      <c r="C45" s="68">
        <v>6.7619999999999996</v>
      </c>
      <c r="D45" s="69">
        <v>556.92999999999995</v>
      </c>
      <c r="E45" s="69">
        <v>65.998999999999995</v>
      </c>
      <c r="F45" s="69">
        <v>6605.7</v>
      </c>
      <c r="G45" s="69">
        <v>6.5049999999999999</v>
      </c>
      <c r="H45" s="69">
        <v>1028.3</v>
      </c>
      <c r="I45" s="69">
        <v>1.0920000000000001</v>
      </c>
      <c r="J45" s="78">
        <v>203.86</v>
      </c>
      <c r="K45" s="78">
        <v>16.318000000000001</v>
      </c>
      <c r="L45" s="78">
        <v>979.5</v>
      </c>
      <c r="N45" s="9"/>
      <c r="O45" s="9"/>
    </row>
    <row r="46" spans="1:15" x14ac:dyDescent="0.2">
      <c r="B46" s="100" t="s">
        <v>346</v>
      </c>
      <c r="C46" s="68">
        <v>6.952</v>
      </c>
      <c r="D46" s="69">
        <v>878.75</v>
      </c>
      <c r="E46" s="69">
        <v>34.070999999999998</v>
      </c>
      <c r="F46" s="69">
        <v>4866.6000000000004</v>
      </c>
      <c r="G46" s="69">
        <v>4.9050000000000002</v>
      </c>
      <c r="H46" s="69">
        <v>1009.53</v>
      </c>
      <c r="I46" s="69">
        <v>1.2150000000000001</v>
      </c>
      <c r="J46" s="78">
        <v>225</v>
      </c>
      <c r="K46" s="78">
        <v>7.6849999999999996</v>
      </c>
      <c r="L46" s="78">
        <v>652.91</v>
      </c>
      <c r="N46" s="9"/>
      <c r="O46" s="9"/>
    </row>
    <row r="47" spans="1:15" s="29" customFormat="1" ht="15" customHeight="1" x14ac:dyDescent="0.15">
      <c r="A47" s="2"/>
      <c r="B47" s="97"/>
      <c r="C47" s="81"/>
      <c r="D47" s="78"/>
      <c r="E47" s="78"/>
      <c r="F47" s="78"/>
      <c r="G47" s="78"/>
      <c r="H47" s="78"/>
      <c r="I47" s="78"/>
      <c r="J47" s="78"/>
      <c r="K47" s="78"/>
      <c r="L47" s="78"/>
      <c r="M47" s="89"/>
      <c r="N47" s="89"/>
      <c r="O47" s="89"/>
    </row>
    <row r="48" spans="1:15" x14ac:dyDescent="0.2">
      <c r="B48" s="162" t="s">
        <v>347</v>
      </c>
      <c r="C48" s="76">
        <v>0.13600000000000001</v>
      </c>
      <c r="D48" s="69">
        <v>16</v>
      </c>
      <c r="E48" s="69">
        <v>5.1609999999999996</v>
      </c>
      <c r="F48" s="72">
        <v>468.5</v>
      </c>
      <c r="G48" s="72">
        <v>0</v>
      </c>
      <c r="H48" s="70">
        <v>0</v>
      </c>
      <c r="I48" s="70">
        <v>0</v>
      </c>
      <c r="J48" s="78">
        <v>0</v>
      </c>
      <c r="K48" s="78">
        <v>1.8460000000000001</v>
      </c>
      <c r="L48" s="78">
        <v>220</v>
      </c>
      <c r="N48" s="9"/>
      <c r="O48" s="9"/>
    </row>
    <row r="49" spans="1:15" x14ac:dyDescent="0.2">
      <c r="B49" s="162" t="s">
        <v>348</v>
      </c>
      <c r="C49" s="76">
        <v>0.18</v>
      </c>
      <c r="D49" s="69">
        <v>30</v>
      </c>
      <c r="E49" s="69">
        <v>2.2210000000000001</v>
      </c>
      <c r="F49" s="71">
        <v>200</v>
      </c>
      <c r="G49" s="71">
        <v>5.8000000000000003E-2</v>
      </c>
      <c r="H49" s="78">
        <v>33</v>
      </c>
      <c r="I49" s="78">
        <v>6.4000000000000001E-2</v>
      </c>
      <c r="J49" s="78">
        <v>3</v>
      </c>
      <c r="K49" s="78">
        <v>0</v>
      </c>
      <c r="L49" s="78">
        <v>0</v>
      </c>
      <c r="N49" s="9"/>
      <c r="O49" s="9"/>
    </row>
    <row r="50" spans="1:15" x14ac:dyDescent="0.2">
      <c r="B50" s="162" t="s">
        <v>349</v>
      </c>
      <c r="C50" s="76">
        <v>2.4E-2</v>
      </c>
      <c r="D50" s="69">
        <v>5</v>
      </c>
      <c r="E50" s="69">
        <v>0.63300000000000001</v>
      </c>
      <c r="F50" s="72">
        <v>65</v>
      </c>
      <c r="G50" s="72">
        <v>0</v>
      </c>
      <c r="H50" s="71">
        <v>0</v>
      </c>
      <c r="I50" s="71">
        <v>0</v>
      </c>
      <c r="J50" s="78">
        <v>0</v>
      </c>
      <c r="K50" s="78">
        <v>4.5519999999999996</v>
      </c>
      <c r="L50" s="78">
        <v>304</v>
      </c>
      <c r="N50" s="9"/>
      <c r="O50" s="9"/>
    </row>
    <row r="51" spans="1:15" x14ac:dyDescent="0.2">
      <c r="B51" s="162" t="s">
        <v>350</v>
      </c>
      <c r="C51" s="76">
        <v>1.698</v>
      </c>
      <c r="D51" s="69">
        <v>294.60000000000002</v>
      </c>
      <c r="E51" s="69">
        <v>2.9780000000000002</v>
      </c>
      <c r="F51" s="72">
        <v>317</v>
      </c>
      <c r="G51" s="72">
        <v>0.498</v>
      </c>
      <c r="H51" s="72">
        <v>60</v>
      </c>
      <c r="I51" s="72">
        <v>0</v>
      </c>
      <c r="J51" s="78">
        <v>0</v>
      </c>
      <c r="K51" s="78">
        <v>0</v>
      </c>
      <c r="L51" s="78">
        <v>0</v>
      </c>
      <c r="N51" s="9"/>
      <c r="O51" s="9"/>
    </row>
    <row r="52" spans="1:15" x14ac:dyDescent="0.2">
      <c r="B52" s="162" t="s">
        <v>351</v>
      </c>
      <c r="C52" s="76">
        <v>0.32600000000000001</v>
      </c>
      <c r="D52" s="69">
        <v>30</v>
      </c>
      <c r="E52" s="69">
        <v>2.0369999999999999</v>
      </c>
      <c r="F52" s="80">
        <v>180.03</v>
      </c>
      <c r="G52" s="80">
        <v>0</v>
      </c>
      <c r="H52" s="72">
        <v>0</v>
      </c>
      <c r="I52" s="72">
        <v>0.58299999999999996</v>
      </c>
      <c r="J52" s="78">
        <v>150</v>
      </c>
      <c r="K52" s="78">
        <v>0.50900000000000001</v>
      </c>
      <c r="L52" s="78">
        <v>20</v>
      </c>
      <c r="N52" s="9"/>
      <c r="O52" s="9"/>
    </row>
    <row r="53" spans="1:15" x14ac:dyDescent="0.2">
      <c r="B53" s="162" t="s">
        <v>352</v>
      </c>
      <c r="C53" s="76">
        <v>2.2850000000000001</v>
      </c>
      <c r="D53" s="69">
        <v>186.75</v>
      </c>
      <c r="E53" s="69">
        <v>0.67800000000000005</v>
      </c>
      <c r="F53" s="71">
        <v>53.6</v>
      </c>
      <c r="G53" s="71">
        <v>0</v>
      </c>
      <c r="H53" s="72">
        <v>0</v>
      </c>
      <c r="I53" s="72">
        <v>0</v>
      </c>
      <c r="J53" s="78">
        <v>0</v>
      </c>
      <c r="K53" s="78">
        <v>0</v>
      </c>
      <c r="L53" s="78">
        <v>0</v>
      </c>
      <c r="N53" s="9"/>
      <c r="O53" s="9"/>
    </row>
    <row r="54" spans="1:15" x14ac:dyDescent="0.2">
      <c r="B54" s="162"/>
      <c r="C54" s="76"/>
      <c r="D54" s="69"/>
      <c r="E54" s="69"/>
      <c r="F54" s="72"/>
      <c r="G54" s="72"/>
      <c r="H54" s="70"/>
      <c r="I54" s="70"/>
      <c r="J54" s="78"/>
      <c r="K54" s="78"/>
      <c r="L54" s="78"/>
      <c r="N54" s="9"/>
      <c r="O54" s="9"/>
    </row>
    <row r="55" spans="1:15" x14ac:dyDescent="0.2">
      <c r="B55" s="162" t="s">
        <v>353</v>
      </c>
      <c r="C55" s="76">
        <v>0.63500000000000001</v>
      </c>
      <c r="D55" s="69">
        <v>68.7</v>
      </c>
      <c r="E55" s="69">
        <v>5.6139999999999999</v>
      </c>
      <c r="F55" s="72">
        <v>1284.0999999999999</v>
      </c>
      <c r="G55" s="72">
        <v>2.052</v>
      </c>
      <c r="H55" s="70">
        <v>375.7</v>
      </c>
      <c r="I55" s="70">
        <v>0.49399999999999999</v>
      </c>
      <c r="J55" s="78">
        <v>62</v>
      </c>
      <c r="K55" s="78">
        <v>0</v>
      </c>
      <c r="L55" s="78">
        <v>0</v>
      </c>
      <c r="N55" s="9"/>
      <c r="O55" s="9"/>
    </row>
    <row r="56" spans="1:15" x14ac:dyDescent="0.2">
      <c r="B56" s="162" t="s">
        <v>354</v>
      </c>
      <c r="C56" s="76">
        <v>0.126</v>
      </c>
      <c r="D56" s="69">
        <v>13.2</v>
      </c>
      <c r="E56" s="69">
        <v>3.1669999999999998</v>
      </c>
      <c r="F56" s="72">
        <v>407.87</v>
      </c>
      <c r="G56" s="72">
        <v>0.83399999999999996</v>
      </c>
      <c r="H56" s="72">
        <v>120.83</v>
      </c>
      <c r="I56" s="72">
        <v>0</v>
      </c>
      <c r="J56" s="78">
        <v>0</v>
      </c>
      <c r="K56" s="78">
        <v>0.61599999999999999</v>
      </c>
      <c r="L56" s="78">
        <v>90</v>
      </c>
      <c r="N56" s="9"/>
      <c r="O56" s="9"/>
    </row>
    <row r="57" spans="1:15" x14ac:dyDescent="0.2">
      <c r="B57" s="162" t="s">
        <v>355</v>
      </c>
      <c r="C57" s="76">
        <v>0.27</v>
      </c>
      <c r="D57" s="69">
        <v>45</v>
      </c>
      <c r="E57" s="69">
        <v>0.48699999999999999</v>
      </c>
      <c r="F57" s="71">
        <v>70</v>
      </c>
      <c r="G57" s="71">
        <v>0</v>
      </c>
      <c r="H57" s="80">
        <v>0</v>
      </c>
      <c r="I57" s="80">
        <v>0</v>
      </c>
      <c r="J57" s="78">
        <v>0</v>
      </c>
      <c r="K57" s="78">
        <v>0.13500000000000001</v>
      </c>
      <c r="L57" s="78">
        <v>16.510000000000002</v>
      </c>
      <c r="N57" s="9"/>
      <c r="O57" s="9"/>
    </row>
    <row r="58" spans="1:15" x14ac:dyDescent="0.2">
      <c r="B58" s="162" t="s">
        <v>356</v>
      </c>
      <c r="C58" s="76">
        <v>0.90200000000000002</v>
      </c>
      <c r="D58" s="69">
        <v>121</v>
      </c>
      <c r="E58" s="69">
        <v>4.8239999999999998</v>
      </c>
      <c r="F58" s="71">
        <v>780</v>
      </c>
      <c r="G58" s="71">
        <v>1.2789999999999999</v>
      </c>
      <c r="H58" s="80">
        <v>396</v>
      </c>
      <c r="I58" s="80">
        <v>7.3999999999999996E-2</v>
      </c>
      <c r="J58" s="78">
        <v>10</v>
      </c>
      <c r="K58" s="78">
        <v>0</v>
      </c>
      <c r="L58" s="78">
        <v>0</v>
      </c>
      <c r="N58" s="9"/>
      <c r="O58" s="9"/>
    </row>
    <row r="59" spans="1:15" x14ac:dyDescent="0.2">
      <c r="B59" s="162" t="s">
        <v>357</v>
      </c>
      <c r="C59" s="76">
        <v>0.08</v>
      </c>
      <c r="D59" s="69">
        <v>20</v>
      </c>
      <c r="E59" s="69">
        <v>0.52</v>
      </c>
      <c r="F59" s="72">
        <v>61.5</v>
      </c>
      <c r="G59" s="72">
        <v>0.121</v>
      </c>
      <c r="H59" s="72">
        <v>19</v>
      </c>
      <c r="I59" s="72">
        <v>0</v>
      </c>
      <c r="J59" s="78">
        <v>0</v>
      </c>
      <c r="K59" s="78">
        <v>2.7E-2</v>
      </c>
      <c r="L59" s="78">
        <v>2.4</v>
      </c>
      <c r="N59" s="9"/>
      <c r="O59" s="9"/>
    </row>
    <row r="60" spans="1:15" x14ac:dyDescent="0.2">
      <c r="B60" s="162" t="s">
        <v>358</v>
      </c>
      <c r="C60" s="76">
        <v>0.28999999999999998</v>
      </c>
      <c r="D60" s="69">
        <v>48.5</v>
      </c>
      <c r="E60" s="69">
        <v>5.7510000000000003</v>
      </c>
      <c r="F60" s="71">
        <v>979</v>
      </c>
      <c r="G60" s="71">
        <v>6.3E-2</v>
      </c>
      <c r="H60" s="71">
        <v>5</v>
      </c>
      <c r="I60" s="70">
        <v>0</v>
      </c>
      <c r="J60" s="78">
        <v>0</v>
      </c>
      <c r="K60" s="78">
        <v>0</v>
      </c>
      <c r="L60" s="78">
        <v>0</v>
      </c>
      <c r="N60" s="9"/>
      <c r="O60" s="9"/>
    </row>
    <row r="61" spans="1:15" ht="18" thickBot="1" x14ac:dyDescent="0.2">
      <c r="B61" s="98"/>
      <c r="C61" s="19"/>
      <c r="D61" s="4"/>
      <c r="E61" s="4"/>
      <c r="F61" s="4"/>
      <c r="G61" s="4"/>
      <c r="H61" s="4"/>
      <c r="I61" s="4"/>
      <c r="J61" s="4"/>
      <c r="K61" s="4"/>
      <c r="L61" s="4"/>
      <c r="N61" s="9"/>
      <c r="O61" s="9"/>
    </row>
    <row r="62" spans="1:15" x14ac:dyDescent="0.15">
      <c r="C62" s="2" t="s">
        <v>328</v>
      </c>
      <c r="N62" s="9"/>
      <c r="O62" s="9"/>
    </row>
    <row r="63" spans="1:15" x14ac:dyDescent="0.2">
      <c r="A63" s="1"/>
      <c r="C63" s="1" t="s">
        <v>47</v>
      </c>
      <c r="N63" s="9"/>
      <c r="O63" s="9"/>
    </row>
  </sheetData>
  <mergeCells count="11">
    <mergeCell ref="B6:L6"/>
    <mergeCell ref="K8:L8"/>
    <mergeCell ref="I8:J8"/>
    <mergeCell ref="K35:L35"/>
    <mergeCell ref="E8:F8"/>
    <mergeCell ref="C8:D8"/>
    <mergeCell ref="C35:D35"/>
    <mergeCell ref="E35:F35"/>
    <mergeCell ref="G35:H35"/>
    <mergeCell ref="I35:J35"/>
    <mergeCell ref="G8:H8"/>
  </mergeCells>
  <phoneticPr fontId="1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 fitToPage="1"/>
  </sheetPr>
  <dimension ref="A1:R63"/>
  <sheetViews>
    <sheetView view="pageBreakPreview" topLeftCell="A10" zoomScale="75" zoomScaleNormal="75" workbookViewId="0">
      <selection activeCell="B23" sqref="B23"/>
    </sheetView>
  </sheetViews>
  <sheetFormatPr defaultColWidth="10.875" defaultRowHeight="17.25" x14ac:dyDescent="0.15"/>
  <cols>
    <col min="1" max="1" width="13.375" style="2" customWidth="1"/>
    <col min="2" max="2" width="21.125" style="97" customWidth="1"/>
    <col min="3" max="3" width="12" style="2" customWidth="1"/>
    <col min="4" max="4" width="14.375" style="2" customWidth="1"/>
    <col min="5" max="5" width="12" style="2" customWidth="1"/>
    <col min="6" max="6" width="14.25" style="2" customWidth="1"/>
    <col min="7" max="7" width="12" style="2" customWidth="1"/>
    <col min="8" max="8" width="14.25" style="2" customWidth="1"/>
    <col min="9" max="9" width="12" style="2" customWidth="1"/>
    <col min="10" max="10" width="14.25" style="2" customWidth="1"/>
    <col min="11" max="11" width="12" style="2" customWidth="1"/>
    <col min="12" max="12" width="14.25" style="2" customWidth="1"/>
    <col min="13" max="13" width="10.875" style="9"/>
    <col min="14" max="16384" width="10.875" style="2"/>
  </cols>
  <sheetData>
    <row r="1" spans="1:18" x14ac:dyDescent="0.2">
      <c r="A1" s="1"/>
    </row>
    <row r="4" spans="1:18" x14ac:dyDescent="0.15">
      <c r="A4" s="32"/>
      <c r="D4" s="32"/>
    </row>
    <row r="5" spans="1:18" x14ac:dyDescent="0.15">
      <c r="A5" s="32"/>
      <c r="D5" s="32"/>
    </row>
    <row r="6" spans="1:18" x14ac:dyDescent="0.2">
      <c r="A6" s="32"/>
      <c r="B6" s="177" t="s">
        <v>330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8" ht="18" thickBot="1" x14ac:dyDescent="0.25">
      <c r="A7" s="32"/>
      <c r="B7" s="106"/>
      <c r="C7" s="3" t="s">
        <v>306</v>
      </c>
      <c r="F7" s="32"/>
      <c r="G7" s="32"/>
      <c r="H7" s="32"/>
      <c r="I7" s="32"/>
      <c r="J7" s="32"/>
      <c r="K7" s="32"/>
      <c r="L7" s="32"/>
    </row>
    <row r="8" spans="1:18" x14ac:dyDescent="0.2">
      <c r="C8" s="183" t="s">
        <v>266</v>
      </c>
      <c r="D8" s="185"/>
      <c r="E8" s="183" t="s">
        <v>267</v>
      </c>
      <c r="F8" s="185"/>
      <c r="G8" s="183" t="s">
        <v>268</v>
      </c>
      <c r="H8" s="185"/>
      <c r="I8" s="186" t="s">
        <v>326</v>
      </c>
      <c r="J8" s="187"/>
      <c r="K8" s="186" t="s">
        <v>269</v>
      </c>
      <c r="L8" s="188"/>
    </row>
    <row r="9" spans="1:18" x14ac:dyDescent="0.2">
      <c r="C9" s="66"/>
      <c r="D9" s="23" t="s">
        <v>257</v>
      </c>
      <c r="E9" s="66"/>
      <c r="F9" s="23" t="s">
        <v>257</v>
      </c>
      <c r="G9" s="66"/>
      <c r="H9" s="23" t="s">
        <v>257</v>
      </c>
      <c r="I9" s="66"/>
      <c r="J9" s="23" t="s">
        <v>257</v>
      </c>
      <c r="K9" s="66"/>
      <c r="L9" s="23" t="s">
        <v>257</v>
      </c>
    </row>
    <row r="10" spans="1:18" x14ac:dyDescent="0.2">
      <c r="B10" s="99"/>
      <c r="C10" s="13" t="s">
        <v>258</v>
      </c>
      <c r="D10" s="13" t="s">
        <v>259</v>
      </c>
      <c r="E10" s="13" t="s">
        <v>260</v>
      </c>
      <c r="F10" s="13" t="s">
        <v>259</v>
      </c>
      <c r="G10" s="13" t="s">
        <v>260</v>
      </c>
      <c r="H10" s="13" t="s">
        <v>259</v>
      </c>
      <c r="I10" s="13" t="s">
        <v>260</v>
      </c>
      <c r="J10" s="13" t="s">
        <v>259</v>
      </c>
      <c r="K10" s="13" t="s">
        <v>260</v>
      </c>
      <c r="L10" s="13" t="s">
        <v>259</v>
      </c>
    </row>
    <row r="11" spans="1:18" x14ac:dyDescent="0.2">
      <c r="C11" s="36" t="s">
        <v>39</v>
      </c>
      <c r="D11" s="37" t="s">
        <v>40</v>
      </c>
      <c r="E11" s="37" t="s">
        <v>39</v>
      </c>
      <c r="F11" s="37" t="s">
        <v>40</v>
      </c>
      <c r="G11" s="37" t="s">
        <v>39</v>
      </c>
      <c r="H11" s="37" t="s">
        <v>40</v>
      </c>
      <c r="I11" s="37" t="s">
        <v>39</v>
      </c>
      <c r="J11" s="37" t="s">
        <v>40</v>
      </c>
      <c r="K11" s="37" t="s">
        <v>39</v>
      </c>
      <c r="L11" s="37" t="s">
        <v>40</v>
      </c>
    </row>
    <row r="12" spans="1:18" s="29" customFormat="1" x14ac:dyDescent="0.2">
      <c r="B12" s="100" t="s">
        <v>207</v>
      </c>
      <c r="C12" s="127">
        <v>67.385000000000005</v>
      </c>
      <c r="D12" s="128">
        <v>6111.76</v>
      </c>
      <c r="E12" s="128">
        <v>1.855</v>
      </c>
      <c r="F12" s="128">
        <v>321</v>
      </c>
      <c r="G12" s="128">
        <v>3.1150000000000002</v>
      </c>
      <c r="H12" s="128">
        <v>310.57</v>
      </c>
      <c r="I12" s="128">
        <v>4.9880000000000004</v>
      </c>
      <c r="J12" s="128">
        <v>849.7</v>
      </c>
      <c r="K12" s="133">
        <v>25.4</v>
      </c>
      <c r="L12" s="133">
        <v>5554.19</v>
      </c>
      <c r="M12" s="89"/>
    </row>
    <row r="13" spans="1:18" s="29" customFormat="1" x14ac:dyDescent="0.2">
      <c r="B13" s="100" t="s">
        <v>215</v>
      </c>
      <c r="C13" s="127">
        <v>64.498000000000005</v>
      </c>
      <c r="D13" s="128">
        <v>5938.21</v>
      </c>
      <c r="E13" s="128">
        <v>1.4370000000000001</v>
      </c>
      <c r="F13" s="128">
        <v>398</v>
      </c>
      <c r="G13" s="128">
        <v>2.0489999999999999</v>
      </c>
      <c r="H13" s="128">
        <v>221.72</v>
      </c>
      <c r="I13" s="128">
        <v>13.942</v>
      </c>
      <c r="J13" s="128">
        <v>2740.2</v>
      </c>
      <c r="K13" s="133">
        <v>43.249000000000002</v>
      </c>
      <c r="L13" s="133">
        <v>9727.74</v>
      </c>
      <c r="M13" s="89"/>
    </row>
    <row r="14" spans="1:18" s="29" customFormat="1" x14ac:dyDescent="0.2">
      <c r="B14" s="100" t="s">
        <v>218</v>
      </c>
      <c r="C14" s="127">
        <v>31.15</v>
      </c>
      <c r="D14" s="128">
        <v>2821.64</v>
      </c>
      <c r="E14" s="128">
        <v>3.137</v>
      </c>
      <c r="F14" s="128">
        <v>834</v>
      </c>
      <c r="G14" s="128">
        <v>0.33900000000000002</v>
      </c>
      <c r="H14" s="128">
        <v>43</v>
      </c>
      <c r="I14" s="128">
        <v>12.85</v>
      </c>
      <c r="J14" s="128">
        <v>3020.5</v>
      </c>
      <c r="K14" s="133">
        <v>27.686</v>
      </c>
      <c r="L14" s="133">
        <v>6318.32</v>
      </c>
      <c r="M14" s="89"/>
    </row>
    <row r="15" spans="1:18" s="29" customFormat="1" x14ac:dyDescent="0.2">
      <c r="B15" s="100" t="s">
        <v>221</v>
      </c>
      <c r="C15" s="127">
        <v>21.024000000000001</v>
      </c>
      <c r="D15" s="128">
        <v>2496.56</v>
      </c>
      <c r="E15" s="128">
        <v>1.2490000000000001</v>
      </c>
      <c r="F15" s="128">
        <v>315</v>
      </c>
      <c r="G15" s="128">
        <v>19.404</v>
      </c>
      <c r="H15" s="128">
        <v>2340.1799999999998</v>
      </c>
      <c r="I15" s="128">
        <v>12.349</v>
      </c>
      <c r="J15" s="128">
        <v>2107.0700000000002</v>
      </c>
      <c r="K15" s="133">
        <v>71.304000000000002</v>
      </c>
      <c r="L15" s="133">
        <v>14343.57</v>
      </c>
      <c r="M15" s="89"/>
      <c r="R15" s="29">
        <v>71</v>
      </c>
    </row>
    <row r="16" spans="1:18" s="29" customFormat="1" x14ac:dyDescent="0.2">
      <c r="B16" s="100"/>
      <c r="C16" s="127"/>
      <c r="D16" s="128"/>
      <c r="E16" s="128"/>
      <c r="F16" s="128"/>
      <c r="G16" s="128"/>
      <c r="H16" s="128"/>
      <c r="I16" s="128"/>
      <c r="J16" s="128"/>
      <c r="K16" s="133"/>
      <c r="L16" s="133"/>
      <c r="M16" s="89"/>
    </row>
    <row r="17" spans="1:13" s="29" customFormat="1" x14ac:dyDescent="0.2">
      <c r="B17" s="100" t="s">
        <v>251</v>
      </c>
      <c r="C17" s="68">
        <v>73.637</v>
      </c>
      <c r="D17" s="69">
        <v>6258.13</v>
      </c>
      <c r="E17" s="69">
        <v>0.89800000000000002</v>
      </c>
      <c r="F17" s="69">
        <v>202</v>
      </c>
      <c r="G17" s="69">
        <v>0.65600000000000003</v>
      </c>
      <c r="H17" s="69">
        <v>70.5</v>
      </c>
      <c r="I17" s="69">
        <v>11.336</v>
      </c>
      <c r="J17" s="78">
        <v>1868.83</v>
      </c>
      <c r="K17" s="69">
        <v>48.999000000000002</v>
      </c>
      <c r="L17" s="78">
        <v>11768.89</v>
      </c>
      <c r="M17" s="89"/>
    </row>
    <row r="18" spans="1:13" x14ac:dyDescent="0.2">
      <c r="B18" s="100" t="s">
        <v>252</v>
      </c>
      <c r="C18" s="68">
        <v>184.21100000000001</v>
      </c>
      <c r="D18" s="69">
        <v>22858.83</v>
      </c>
      <c r="E18" s="69">
        <v>1.9430000000000001</v>
      </c>
      <c r="F18" s="69">
        <v>453.5</v>
      </c>
      <c r="G18" s="69">
        <v>0.38100000000000001</v>
      </c>
      <c r="H18" s="69">
        <v>36.159999999999997</v>
      </c>
      <c r="I18" s="69">
        <v>5.0810000000000004</v>
      </c>
      <c r="J18" s="78">
        <v>985.66</v>
      </c>
      <c r="K18" s="69">
        <v>70.474000000000004</v>
      </c>
      <c r="L18" s="78">
        <v>14060.82</v>
      </c>
    </row>
    <row r="19" spans="1:13" x14ac:dyDescent="0.2">
      <c r="B19" s="100" t="s">
        <v>346</v>
      </c>
      <c r="C19" s="68">
        <v>68.076999999999998</v>
      </c>
      <c r="D19" s="69">
        <v>6969.41</v>
      </c>
      <c r="E19" s="69">
        <v>2.9550000000000001</v>
      </c>
      <c r="F19" s="69">
        <v>844.5</v>
      </c>
      <c r="G19" s="69">
        <v>4.319</v>
      </c>
      <c r="H19" s="69">
        <v>646.4</v>
      </c>
      <c r="I19" s="69">
        <v>45.826000000000001</v>
      </c>
      <c r="J19" s="78">
        <v>9872.2900000000009</v>
      </c>
      <c r="K19" s="69">
        <v>24.54</v>
      </c>
      <c r="L19" s="78">
        <v>5705.61</v>
      </c>
    </row>
    <row r="20" spans="1:13" s="29" customFormat="1" ht="15" customHeight="1" x14ac:dyDescent="0.15">
      <c r="A20" s="2"/>
      <c r="B20" s="97"/>
      <c r="C20" s="81"/>
      <c r="D20" s="78"/>
      <c r="E20" s="78"/>
      <c r="F20" s="78"/>
      <c r="G20" s="78"/>
      <c r="H20" s="78"/>
      <c r="I20" s="78"/>
      <c r="J20" s="78"/>
      <c r="K20" s="78"/>
      <c r="L20" s="78"/>
      <c r="M20" s="89"/>
    </row>
    <row r="21" spans="1:13" x14ac:dyDescent="0.2">
      <c r="B21" s="162" t="s">
        <v>347</v>
      </c>
      <c r="C21" s="76">
        <v>2.81</v>
      </c>
      <c r="D21" s="69">
        <v>320</v>
      </c>
      <c r="E21" s="69">
        <v>0</v>
      </c>
      <c r="F21" s="72">
        <v>0</v>
      </c>
      <c r="G21" s="72">
        <v>0</v>
      </c>
      <c r="H21" s="70">
        <v>0</v>
      </c>
      <c r="I21" s="70">
        <v>5.391</v>
      </c>
      <c r="J21" s="78">
        <v>817.5</v>
      </c>
      <c r="K21" s="70">
        <v>1.9890000000000001</v>
      </c>
      <c r="L21" s="78">
        <v>369.4</v>
      </c>
    </row>
    <row r="22" spans="1:13" x14ac:dyDescent="0.2">
      <c r="B22" s="162" t="s">
        <v>348</v>
      </c>
      <c r="C22" s="76">
        <v>17.516999999999999</v>
      </c>
      <c r="D22" s="69">
        <v>1113.45</v>
      </c>
      <c r="E22" s="69">
        <v>0</v>
      </c>
      <c r="F22" s="71">
        <v>0</v>
      </c>
      <c r="G22" s="71">
        <v>3.1320000000000001</v>
      </c>
      <c r="H22" s="78">
        <v>478</v>
      </c>
      <c r="I22" s="78">
        <v>0.36299999999999999</v>
      </c>
      <c r="J22" s="78">
        <v>55</v>
      </c>
      <c r="K22" s="78">
        <v>5.8000000000000003E-2</v>
      </c>
      <c r="L22" s="78">
        <v>4.8</v>
      </c>
    </row>
    <row r="23" spans="1:13" x14ac:dyDescent="0.2">
      <c r="B23" s="162" t="s">
        <v>349</v>
      </c>
      <c r="C23" s="76">
        <v>1.9039999999999999</v>
      </c>
      <c r="D23" s="69">
        <v>347.19</v>
      </c>
      <c r="E23" s="69">
        <v>0</v>
      </c>
      <c r="F23" s="72">
        <v>0</v>
      </c>
      <c r="G23" s="72">
        <v>0.33</v>
      </c>
      <c r="H23" s="71">
        <v>45</v>
      </c>
      <c r="I23" s="71">
        <v>0.26500000000000001</v>
      </c>
      <c r="J23" s="78">
        <v>50</v>
      </c>
      <c r="K23" s="71">
        <v>2.1070000000000002</v>
      </c>
      <c r="L23" s="78">
        <v>456</v>
      </c>
    </row>
    <row r="24" spans="1:13" x14ac:dyDescent="0.2">
      <c r="B24" s="162" t="s">
        <v>350</v>
      </c>
      <c r="C24" s="76">
        <v>2.532</v>
      </c>
      <c r="D24" s="69">
        <v>720.5</v>
      </c>
      <c r="E24" s="69">
        <v>0</v>
      </c>
      <c r="F24" s="72">
        <v>0</v>
      </c>
      <c r="G24" s="72">
        <v>0</v>
      </c>
      <c r="H24" s="72">
        <v>0</v>
      </c>
      <c r="I24" s="72">
        <v>35.439</v>
      </c>
      <c r="J24" s="78">
        <v>8170.3</v>
      </c>
      <c r="K24" s="72">
        <v>2.4460000000000002</v>
      </c>
      <c r="L24" s="78">
        <v>699</v>
      </c>
    </row>
    <row r="25" spans="1:13" x14ac:dyDescent="0.2">
      <c r="B25" s="162" t="s">
        <v>351</v>
      </c>
      <c r="C25" s="76">
        <v>2.278</v>
      </c>
      <c r="D25" s="69">
        <v>232.49</v>
      </c>
      <c r="E25" s="69">
        <v>0.26400000000000001</v>
      </c>
      <c r="F25" s="80">
        <v>80</v>
      </c>
      <c r="G25" s="80">
        <v>0.24199999999999999</v>
      </c>
      <c r="H25" s="72">
        <v>24.4</v>
      </c>
      <c r="I25" s="72">
        <v>0.379</v>
      </c>
      <c r="J25" s="78">
        <v>55.99</v>
      </c>
      <c r="K25" s="72">
        <v>4.9290000000000003</v>
      </c>
      <c r="L25" s="78">
        <v>1116.5</v>
      </c>
    </row>
    <row r="26" spans="1:13" x14ac:dyDescent="0.2">
      <c r="B26" s="162" t="s">
        <v>352</v>
      </c>
      <c r="C26" s="76">
        <v>3.7450000000000001</v>
      </c>
      <c r="D26" s="69">
        <v>603</v>
      </c>
      <c r="E26" s="69">
        <v>0</v>
      </c>
      <c r="F26" s="71">
        <v>0</v>
      </c>
      <c r="G26" s="71">
        <v>0</v>
      </c>
      <c r="H26" s="72">
        <v>0</v>
      </c>
      <c r="I26" s="72">
        <v>0.89100000000000001</v>
      </c>
      <c r="J26" s="78">
        <v>135</v>
      </c>
      <c r="K26" s="72">
        <v>4.1859999999999999</v>
      </c>
      <c r="L26" s="78">
        <v>1105.2</v>
      </c>
    </row>
    <row r="27" spans="1:13" x14ac:dyDescent="0.2">
      <c r="B27" s="162"/>
      <c r="C27" s="76"/>
      <c r="D27" s="69"/>
      <c r="E27" s="69"/>
      <c r="F27" s="72"/>
      <c r="G27" s="72"/>
      <c r="H27" s="70"/>
      <c r="I27" s="70"/>
      <c r="J27" s="78"/>
      <c r="K27" s="70"/>
      <c r="L27" s="78"/>
    </row>
    <row r="28" spans="1:13" x14ac:dyDescent="0.2">
      <c r="B28" s="162" t="s">
        <v>353</v>
      </c>
      <c r="C28" s="76">
        <v>0.27500000000000002</v>
      </c>
      <c r="D28" s="69">
        <v>32.6</v>
      </c>
      <c r="E28" s="69">
        <v>0</v>
      </c>
      <c r="F28" s="72">
        <v>0</v>
      </c>
      <c r="G28" s="72">
        <v>0.17199999999999999</v>
      </c>
      <c r="H28" s="70">
        <v>43</v>
      </c>
      <c r="I28" s="70">
        <v>0.65</v>
      </c>
      <c r="J28" s="78">
        <v>73.099999999999994</v>
      </c>
      <c r="K28" s="70">
        <v>2.4790000000000001</v>
      </c>
      <c r="L28" s="78">
        <v>550.9</v>
      </c>
    </row>
    <row r="29" spans="1:13" x14ac:dyDescent="0.2">
      <c r="B29" s="162" t="s">
        <v>354</v>
      </c>
      <c r="C29" s="76">
        <v>12.61</v>
      </c>
      <c r="D29" s="69">
        <v>1358.68</v>
      </c>
      <c r="E29" s="69">
        <v>0.60899999999999999</v>
      </c>
      <c r="F29" s="72">
        <v>72.5</v>
      </c>
      <c r="G29" s="72">
        <v>0</v>
      </c>
      <c r="H29" s="72">
        <v>0</v>
      </c>
      <c r="I29" s="72">
        <v>0.31</v>
      </c>
      <c r="J29" s="78">
        <v>54</v>
      </c>
      <c r="K29" s="72">
        <v>0.39400000000000002</v>
      </c>
      <c r="L29" s="78">
        <v>110</v>
      </c>
    </row>
    <row r="30" spans="1:13" x14ac:dyDescent="0.2">
      <c r="B30" s="162" t="s">
        <v>355</v>
      </c>
      <c r="C30" s="76">
        <v>4.2309999999999999</v>
      </c>
      <c r="D30" s="69">
        <v>556</v>
      </c>
      <c r="E30" s="69">
        <v>0</v>
      </c>
      <c r="F30" s="71">
        <v>0</v>
      </c>
      <c r="G30" s="71">
        <v>7.0000000000000007E-2</v>
      </c>
      <c r="H30" s="80">
        <v>6</v>
      </c>
      <c r="I30" s="80">
        <v>0.26800000000000002</v>
      </c>
      <c r="J30" s="78">
        <v>45.5</v>
      </c>
      <c r="K30" s="80">
        <v>0</v>
      </c>
      <c r="L30" s="78">
        <v>0</v>
      </c>
    </row>
    <row r="31" spans="1:13" x14ac:dyDescent="0.2">
      <c r="B31" s="162" t="s">
        <v>356</v>
      </c>
      <c r="C31" s="76">
        <v>3.8170000000000002</v>
      </c>
      <c r="D31" s="69">
        <v>701.2</v>
      </c>
      <c r="E31" s="69">
        <v>9.1999999999999998E-2</v>
      </c>
      <c r="F31" s="71">
        <v>12</v>
      </c>
      <c r="G31" s="71">
        <v>0</v>
      </c>
      <c r="H31" s="80">
        <v>0</v>
      </c>
      <c r="I31" s="80">
        <v>0.64900000000000002</v>
      </c>
      <c r="J31" s="78">
        <v>130</v>
      </c>
      <c r="K31" s="80">
        <v>1.1060000000000001</v>
      </c>
      <c r="L31" s="78">
        <v>223.41</v>
      </c>
    </row>
    <row r="32" spans="1:13" x14ac:dyDescent="0.2">
      <c r="B32" s="162" t="s">
        <v>357</v>
      </c>
      <c r="C32" s="76">
        <v>12.352</v>
      </c>
      <c r="D32" s="69">
        <v>518.70000000000005</v>
      </c>
      <c r="E32" s="69">
        <v>0.02</v>
      </c>
      <c r="F32" s="72">
        <v>2</v>
      </c>
      <c r="G32" s="72">
        <v>6.3E-2</v>
      </c>
      <c r="H32" s="72">
        <v>5</v>
      </c>
      <c r="I32" s="72">
        <v>0.96899999999999997</v>
      </c>
      <c r="J32" s="78">
        <v>237.9</v>
      </c>
      <c r="K32" s="72">
        <v>3.246</v>
      </c>
      <c r="L32" s="78">
        <v>634.37</v>
      </c>
    </row>
    <row r="33" spans="1:13" x14ac:dyDescent="0.2">
      <c r="B33" s="162" t="s">
        <v>358</v>
      </c>
      <c r="C33" s="76">
        <v>4.0060000000000002</v>
      </c>
      <c r="D33" s="69">
        <v>465.6</v>
      </c>
      <c r="E33" s="69">
        <v>1.97</v>
      </c>
      <c r="F33" s="71">
        <v>678</v>
      </c>
      <c r="G33" s="71">
        <v>0.31</v>
      </c>
      <c r="H33" s="71">
        <v>45</v>
      </c>
      <c r="I33" s="70">
        <v>0.252</v>
      </c>
      <c r="J33" s="78">
        <v>48</v>
      </c>
      <c r="K33" s="78">
        <v>1.6</v>
      </c>
      <c r="L33" s="78">
        <v>436.03</v>
      </c>
    </row>
    <row r="34" spans="1:13" ht="18" thickBot="1" x14ac:dyDescent="0.2">
      <c r="B34" s="98"/>
      <c r="C34" s="38"/>
      <c r="D34" s="39"/>
      <c r="E34" s="39"/>
      <c r="F34" s="39"/>
      <c r="G34" s="39"/>
      <c r="H34" s="39"/>
      <c r="I34" s="39"/>
      <c r="J34" s="39"/>
      <c r="K34" s="4"/>
      <c r="L34" s="4"/>
    </row>
    <row r="35" spans="1:13" x14ac:dyDescent="0.2">
      <c r="C35" s="183" t="s">
        <v>270</v>
      </c>
      <c r="D35" s="185"/>
      <c r="E35" s="186" t="s">
        <v>271</v>
      </c>
      <c r="F35" s="187"/>
      <c r="G35" s="183" t="s">
        <v>272</v>
      </c>
      <c r="H35" s="185"/>
      <c r="I35" s="186" t="s">
        <v>273</v>
      </c>
      <c r="J35" s="188"/>
      <c r="K35" s="9"/>
    </row>
    <row r="36" spans="1:13" x14ac:dyDescent="0.2">
      <c r="C36" s="66"/>
      <c r="D36" s="23" t="s">
        <v>186</v>
      </c>
      <c r="E36" s="66"/>
      <c r="F36" s="23" t="s">
        <v>186</v>
      </c>
      <c r="G36" s="66"/>
      <c r="H36" s="23" t="s">
        <v>186</v>
      </c>
      <c r="I36" s="66"/>
      <c r="J36" s="23" t="s">
        <v>186</v>
      </c>
    </row>
    <row r="37" spans="1:13" x14ac:dyDescent="0.2">
      <c r="B37" s="99"/>
      <c r="C37" s="13" t="s">
        <v>193</v>
      </c>
      <c r="D37" s="13" t="s">
        <v>188</v>
      </c>
      <c r="E37" s="13" t="s">
        <v>193</v>
      </c>
      <c r="F37" s="13" t="s">
        <v>188</v>
      </c>
      <c r="G37" s="13" t="s">
        <v>193</v>
      </c>
      <c r="H37" s="13" t="s">
        <v>188</v>
      </c>
      <c r="I37" s="13" t="s">
        <v>193</v>
      </c>
      <c r="J37" s="13" t="s">
        <v>188</v>
      </c>
    </row>
    <row r="38" spans="1:13" x14ac:dyDescent="0.2">
      <c r="C38" s="36" t="s">
        <v>39</v>
      </c>
      <c r="D38" s="37" t="s">
        <v>40</v>
      </c>
      <c r="E38" s="37" t="s">
        <v>39</v>
      </c>
      <c r="F38" s="37" t="s">
        <v>40</v>
      </c>
      <c r="G38" s="37" t="s">
        <v>39</v>
      </c>
      <c r="H38" s="37" t="s">
        <v>40</v>
      </c>
      <c r="I38" s="37" t="s">
        <v>39</v>
      </c>
      <c r="J38" s="37" t="s">
        <v>40</v>
      </c>
    </row>
    <row r="39" spans="1:13" s="29" customFormat="1" x14ac:dyDescent="0.2">
      <c r="B39" s="100" t="s">
        <v>207</v>
      </c>
      <c r="C39" s="134">
        <v>112.633</v>
      </c>
      <c r="D39" s="133">
        <v>32993.269999999997</v>
      </c>
      <c r="E39" s="133">
        <v>24.669</v>
      </c>
      <c r="F39" s="133">
        <v>3399.27</v>
      </c>
      <c r="G39" s="133">
        <v>18.88</v>
      </c>
      <c r="H39" s="133">
        <v>4733.71</v>
      </c>
      <c r="I39" s="133">
        <v>23.155000000000001</v>
      </c>
      <c r="J39" s="133">
        <v>3571.6</v>
      </c>
      <c r="M39" s="89"/>
    </row>
    <row r="40" spans="1:13" s="29" customFormat="1" x14ac:dyDescent="0.2">
      <c r="B40" s="100" t="s">
        <v>215</v>
      </c>
      <c r="C40" s="134">
        <v>38.957999999999998</v>
      </c>
      <c r="D40" s="133">
        <v>5955.99</v>
      </c>
      <c r="E40" s="133">
        <v>24.111000000000001</v>
      </c>
      <c r="F40" s="133">
        <v>3519.48</v>
      </c>
      <c r="G40" s="133">
        <v>9.34</v>
      </c>
      <c r="H40" s="133">
        <v>1916.96</v>
      </c>
      <c r="I40" s="133">
        <v>26.096</v>
      </c>
      <c r="J40" s="133">
        <v>2938.86</v>
      </c>
      <c r="M40" s="89"/>
    </row>
    <row r="41" spans="1:13" s="29" customFormat="1" x14ac:dyDescent="0.2">
      <c r="B41" s="100" t="s">
        <v>218</v>
      </c>
      <c r="C41" s="134">
        <v>46.326000000000001</v>
      </c>
      <c r="D41" s="133">
        <v>10240.6</v>
      </c>
      <c r="E41" s="133">
        <v>41.768999999999998</v>
      </c>
      <c r="F41" s="133">
        <v>6377.89</v>
      </c>
      <c r="G41" s="133">
        <v>8.5310000000000006</v>
      </c>
      <c r="H41" s="133">
        <v>2219.69</v>
      </c>
      <c r="I41" s="133">
        <v>19.625</v>
      </c>
      <c r="J41" s="133">
        <v>2545.04</v>
      </c>
      <c r="M41" s="89"/>
    </row>
    <row r="42" spans="1:13" s="29" customFormat="1" x14ac:dyDescent="0.2">
      <c r="B42" s="100" t="s">
        <v>221</v>
      </c>
      <c r="C42" s="134">
        <v>63.228999999999999</v>
      </c>
      <c r="D42" s="133">
        <v>13184.71</v>
      </c>
      <c r="E42" s="133">
        <v>11.170999999999999</v>
      </c>
      <c r="F42" s="133">
        <v>1344.02</v>
      </c>
      <c r="G42" s="133">
        <v>33.002000000000002</v>
      </c>
      <c r="H42" s="133">
        <v>7243.19</v>
      </c>
      <c r="I42" s="133">
        <v>39.787999999999997</v>
      </c>
      <c r="J42" s="133">
        <v>6654.1</v>
      </c>
      <c r="M42" s="89"/>
    </row>
    <row r="43" spans="1:13" s="29" customFormat="1" x14ac:dyDescent="0.2">
      <c r="B43" s="100"/>
      <c r="C43" s="134"/>
      <c r="D43" s="133"/>
      <c r="E43" s="133"/>
      <c r="F43" s="133"/>
      <c r="G43" s="133"/>
      <c r="H43" s="133"/>
      <c r="I43" s="133"/>
      <c r="J43" s="133"/>
      <c r="M43" s="89"/>
    </row>
    <row r="44" spans="1:13" s="29" customFormat="1" x14ac:dyDescent="0.2">
      <c r="B44" s="100" t="s">
        <v>251</v>
      </c>
      <c r="C44" s="68">
        <v>87.257999999999996</v>
      </c>
      <c r="D44" s="69">
        <v>16758.330000000002</v>
      </c>
      <c r="E44" s="69">
        <v>40.851999999999997</v>
      </c>
      <c r="F44" s="69">
        <v>11109.29</v>
      </c>
      <c r="G44" s="69">
        <v>41.905999999999999</v>
      </c>
      <c r="H44" s="69">
        <v>11839.82</v>
      </c>
      <c r="I44" s="69">
        <v>55.963000000000001</v>
      </c>
      <c r="J44" s="78">
        <v>6133.03</v>
      </c>
      <c r="M44" s="89"/>
    </row>
    <row r="45" spans="1:13" x14ac:dyDescent="0.2">
      <c r="B45" s="100" t="s">
        <v>252</v>
      </c>
      <c r="C45" s="68">
        <v>81.168999999999997</v>
      </c>
      <c r="D45" s="69">
        <v>16456.86</v>
      </c>
      <c r="E45" s="69">
        <v>28.603999999999999</v>
      </c>
      <c r="F45" s="69">
        <v>2386.65</v>
      </c>
      <c r="G45" s="69">
        <v>19.018000000000001</v>
      </c>
      <c r="H45" s="69">
        <v>4122.46</v>
      </c>
      <c r="I45" s="69">
        <v>48.857999999999997</v>
      </c>
      <c r="J45" s="78">
        <v>9791.24</v>
      </c>
    </row>
    <row r="46" spans="1:13" x14ac:dyDescent="0.2">
      <c r="B46" s="100" t="s">
        <v>346</v>
      </c>
      <c r="C46" s="68">
        <v>61.073</v>
      </c>
      <c r="D46" s="69">
        <v>10905.77</v>
      </c>
      <c r="E46" s="69">
        <v>21.306999999999999</v>
      </c>
      <c r="F46" s="69">
        <v>3841.68</v>
      </c>
      <c r="G46" s="69">
        <v>25.443999999999999</v>
      </c>
      <c r="H46" s="69">
        <v>7102.44</v>
      </c>
      <c r="I46" s="69">
        <v>50.902000000000001</v>
      </c>
      <c r="J46" s="78">
        <v>11323.81</v>
      </c>
    </row>
    <row r="47" spans="1:13" s="29" customFormat="1" ht="15" customHeight="1" x14ac:dyDescent="0.15">
      <c r="A47" s="2"/>
      <c r="B47" s="97"/>
      <c r="C47" s="81"/>
      <c r="D47" s="78"/>
      <c r="E47" s="78"/>
      <c r="F47" s="78"/>
      <c r="G47" s="78"/>
      <c r="H47" s="78"/>
      <c r="I47" s="78"/>
      <c r="J47" s="78"/>
      <c r="M47" s="89"/>
    </row>
    <row r="48" spans="1:13" x14ac:dyDescent="0.2">
      <c r="B48" s="162" t="s">
        <v>347</v>
      </c>
      <c r="C48" s="76">
        <v>3.653</v>
      </c>
      <c r="D48" s="69">
        <v>1110</v>
      </c>
      <c r="E48" s="69">
        <v>0.45800000000000002</v>
      </c>
      <c r="F48" s="72">
        <v>50.4</v>
      </c>
      <c r="G48" s="72">
        <v>0.216</v>
      </c>
      <c r="H48" s="70">
        <v>26.48</v>
      </c>
      <c r="I48" s="70">
        <v>2.903</v>
      </c>
      <c r="J48" s="78">
        <v>428.45</v>
      </c>
    </row>
    <row r="49" spans="1:11" x14ac:dyDescent="0.2">
      <c r="B49" s="162" t="s">
        <v>348</v>
      </c>
      <c r="C49" s="76">
        <v>7.3730000000000002</v>
      </c>
      <c r="D49" s="69">
        <v>1337.5</v>
      </c>
      <c r="E49" s="69">
        <v>2.41</v>
      </c>
      <c r="F49" s="71">
        <v>231.42</v>
      </c>
      <c r="G49" s="71">
        <v>12.253</v>
      </c>
      <c r="H49" s="78">
        <v>3581.76</v>
      </c>
      <c r="I49" s="78">
        <v>0.249</v>
      </c>
      <c r="J49" s="78">
        <v>29</v>
      </c>
    </row>
    <row r="50" spans="1:11" x14ac:dyDescent="0.2">
      <c r="B50" s="162" t="s">
        <v>349</v>
      </c>
      <c r="C50" s="76">
        <v>6.048</v>
      </c>
      <c r="D50" s="69">
        <v>997</v>
      </c>
      <c r="E50" s="69">
        <v>0.82</v>
      </c>
      <c r="F50" s="72">
        <v>79.55</v>
      </c>
      <c r="G50" s="72">
        <v>0.44400000000000001</v>
      </c>
      <c r="H50" s="71">
        <v>100.5</v>
      </c>
      <c r="I50" s="71">
        <v>1.377</v>
      </c>
      <c r="J50" s="78">
        <v>289.67</v>
      </c>
    </row>
    <row r="51" spans="1:11" x14ac:dyDescent="0.2">
      <c r="B51" s="162" t="s">
        <v>350</v>
      </c>
      <c r="C51" s="76">
        <v>11.215999999999999</v>
      </c>
      <c r="D51" s="69">
        <v>1820.75</v>
      </c>
      <c r="E51" s="69">
        <v>2.6629999999999998</v>
      </c>
      <c r="F51" s="72">
        <v>613</v>
      </c>
      <c r="G51" s="72">
        <v>0.27600000000000002</v>
      </c>
      <c r="H51" s="72">
        <v>83</v>
      </c>
      <c r="I51" s="72">
        <v>11.804</v>
      </c>
      <c r="J51" s="78">
        <v>1494.34</v>
      </c>
    </row>
    <row r="52" spans="1:11" x14ac:dyDescent="0.2">
      <c r="B52" s="162" t="s">
        <v>351</v>
      </c>
      <c r="C52" s="76">
        <v>2.3530000000000002</v>
      </c>
      <c r="D52" s="69">
        <v>191</v>
      </c>
      <c r="E52" s="69">
        <v>0.66600000000000004</v>
      </c>
      <c r="F52" s="80">
        <v>50.22</v>
      </c>
      <c r="G52" s="80">
        <v>4.1239999999999997</v>
      </c>
      <c r="H52" s="72">
        <v>1462.5</v>
      </c>
      <c r="I52" s="72">
        <v>0.92400000000000004</v>
      </c>
      <c r="J52" s="78">
        <v>117.77</v>
      </c>
    </row>
    <row r="53" spans="1:11" x14ac:dyDescent="0.2">
      <c r="B53" s="162" t="s">
        <v>352</v>
      </c>
      <c r="C53" s="76">
        <v>3.6419999999999999</v>
      </c>
      <c r="D53" s="69">
        <v>795</v>
      </c>
      <c r="E53" s="69">
        <v>3.1629999999999998</v>
      </c>
      <c r="F53" s="71">
        <v>1047.52</v>
      </c>
      <c r="G53" s="71">
        <v>4.9109999999999996</v>
      </c>
      <c r="H53" s="72">
        <v>1041.45</v>
      </c>
      <c r="I53" s="72">
        <v>2.7749999999999999</v>
      </c>
      <c r="J53" s="78">
        <v>447.5</v>
      </c>
    </row>
    <row r="54" spans="1:11" x14ac:dyDescent="0.2">
      <c r="B54" s="162"/>
      <c r="C54" s="76"/>
      <c r="D54" s="69"/>
      <c r="E54" s="69"/>
      <c r="F54" s="72"/>
      <c r="G54" s="72"/>
      <c r="H54" s="70"/>
      <c r="I54" s="70"/>
      <c r="J54" s="78"/>
    </row>
    <row r="55" spans="1:11" x14ac:dyDescent="0.2">
      <c r="B55" s="162" t="s">
        <v>353</v>
      </c>
      <c r="C55" s="76">
        <v>2.8260000000000001</v>
      </c>
      <c r="D55" s="69">
        <v>424.55</v>
      </c>
      <c r="E55" s="69">
        <v>0.78100000000000003</v>
      </c>
      <c r="F55" s="72">
        <v>158</v>
      </c>
      <c r="G55" s="72">
        <v>0.253</v>
      </c>
      <c r="H55" s="70">
        <v>37.1</v>
      </c>
      <c r="I55" s="70">
        <v>1.429</v>
      </c>
      <c r="J55" s="78">
        <v>306.85000000000002</v>
      </c>
    </row>
    <row r="56" spans="1:11" x14ac:dyDescent="0.2">
      <c r="B56" s="162" t="s">
        <v>354</v>
      </c>
      <c r="C56" s="76">
        <v>13.272</v>
      </c>
      <c r="D56" s="69">
        <v>2580</v>
      </c>
      <c r="E56" s="69">
        <v>1.196</v>
      </c>
      <c r="F56" s="72">
        <v>132.27000000000001</v>
      </c>
      <c r="G56" s="72">
        <v>0.104</v>
      </c>
      <c r="H56" s="72">
        <v>25</v>
      </c>
      <c r="I56" s="72">
        <v>4.2190000000000003</v>
      </c>
      <c r="J56" s="78">
        <v>750.27</v>
      </c>
    </row>
    <row r="57" spans="1:11" x14ac:dyDescent="0.2">
      <c r="B57" s="162" t="s">
        <v>355</v>
      </c>
      <c r="C57" s="76">
        <v>1.2709999999999999</v>
      </c>
      <c r="D57" s="69">
        <v>190</v>
      </c>
      <c r="E57" s="69">
        <v>4.8000000000000001E-2</v>
      </c>
      <c r="F57" s="71">
        <v>1.2</v>
      </c>
      <c r="G57" s="71">
        <v>0.43099999999999999</v>
      </c>
      <c r="H57" s="80">
        <v>62.5</v>
      </c>
      <c r="I57" s="80">
        <v>2.33</v>
      </c>
      <c r="J57" s="78">
        <v>363.81</v>
      </c>
    </row>
    <row r="58" spans="1:11" x14ac:dyDescent="0.2">
      <c r="B58" s="162" t="s">
        <v>356</v>
      </c>
      <c r="C58" s="76">
        <v>1.76</v>
      </c>
      <c r="D58" s="69">
        <v>303.39999999999998</v>
      </c>
      <c r="E58" s="69">
        <v>4.84</v>
      </c>
      <c r="F58" s="71">
        <v>793.08</v>
      </c>
      <c r="G58" s="71">
        <v>0.92500000000000004</v>
      </c>
      <c r="H58" s="80">
        <v>368.36</v>
      </c>
      <c r="I58" s="80">
        <v>2.9980000000000002</v>
      </c>
      <c r="J58" s="78">
        <v>466.31</v>
      </c>
    </row>
    <row r="59" spans="1:11" x14ac:dyDescent="0.2">
      <c r="B59" s="162" t="s">
        <v>357</v>
      </c>
      <c r="C59" s="76">
        <v>6.6</v>
      </c>
      <c r="D59" s="69">
        <v>993.07</v>
      </c>
      <c r="E59" s="69">
        <v>0.79400000000000004</v>
      </c>
      <c r="F59" s="72">
        <v>177.8</v>
      </c>
      <c r="G59" s="72">
        <v>1.2290000000000001</v>
      </c>
      <c r="H59" s="72">
        <v>266.72000000000003</v>
      </c>
      <c r="I59" s="72">
        <v>14.819000000000001</v>
      </c>
      <c r="J59" s="78">
        <v>5776.14</v>
      </c>
    </row>
    <row r="60" spans="1:11" x14ac:dyDescent="0.2">
      <c r="B60" s="163" t="s">
        <v>358</v>
      </c>
      <c r="C60" s="76">
        <v>1.0589999999999999</v>
      </c>
      <c r="D60" s="69">
        <v>163.5</v>
      </c>
      <c r="E60" s="69">
        <v>3.468</v>
      </c>
      <c r="F60" s="71">
        <v>507.22</v>
      </c>
      <c r="G60" s="71">
        <v>0.27800000000000002</v>
      </c>
      <c r="H60" s="71">
        <v>47.07</v>
      </c>
      <c r="I60" s="70">
        <v>5.0750000000000002</v>
      </c>
      <c r="J60" s="78">
        <v>853.7</v>
      </c>
      <c r="K60" s="9"/>
    </row>
    <row r="61" spans="1:11" ht="18" thickBot="1" x14ac:dyDescent="0.2">
      <c r="B61" s="98"/>
      <c r="C61" s="19"/>
      <c r="D61" s="4"/>
      <c r="E61" s="4"/>
      <c r="F61" s="4"/>
      <c r="G61" s="4"/>
      <c r="H61" s="4"/>
      <c r="I61" s="4"/>
      <c r="J61" s="4"/>
    </row>
    <row r="62" spans="1:11" x14ac:dyDescent="0.15">
      <c r="C62" s="2" t="s">
        <v>327</v>
      </c>
    </row>
    <row r="63" spans="1:11" x14ac:dyDescent="0.2">
      <c r="A63" s="1"/>
      <c r="C63" s="1" t="s">
        <v>47</v>
      </c>
    </row>
  </sheetData>
  <mergeCells count="10">
    <mergeCell ref="B6:L6"/>
    <mergeCell ref="C35:D35"/>
    <mergeCell ref="E35:F35"/>
    <mergeCell ref="G35:H35"/>
    <mergeCell ref="I35:J35"/>
    <mergeCell ref="K8:L8"/>
    <mergeCell ref="I8:J8"/>
    <mergeCell ref="E8:F8"/>
    <mergeCell ref="C8:D8"/>
    <mergeCell ref="G8:H8"/>
  </mergeCells>
  <phoneticPr fontId="1"/>
  <pageMargins left="0.59055118110236227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 fitToPage="1"/>
  </sheetPr>
  <dimension ref="A1:R63"/>
  <sheetViews>
    <sheetView view="pageBreakPreview" topLeftCell="A34" zoomScale="75" zoomScaleNormal="75" workbookViewId="0">
      <selection activeCell="B23" sqref="B23"/>
    </sheetView>
  </sheetViews>
  <sheetFormatPr defaultColWidth="13.375" defaultRowHeight="17.25" x14ac:dyDescent="0.15"/>
  <cols>
    <col min="1" max="1" width="13.375" style="2" customWidth="1"/>
    <col min="2" max="2" width="21.25" style="97" customWidth="1"/>
    <col min="3" max="3" width="14.75" style="2" customWidth="1"/>
    <col min="4" max="4" width="15.25" style="2" customWidth="1"/>
    <col min="5" max="5" width="15.125" style="2" customWidth="1"/>
    <col min="6" max="6" width="15.25" style="2" customWidth="1"/>
    <col min="7" max="7" width="15.125" style="2" customWidth="1"/>
    <col min="8" max="8" width="15.25" style="2" customWidth="1"/>
    <col min="9" max="9" width="15.125" style="2" customWidth="1"/>
    <col min="10" max="10" width="15.25" style="2" customWidth="1"/>
    <col min="11" max="16384" width="13.375" style="2"/>
  </cols>
  <sheetData>
    <row r="1" spans="1:18" x14ac:dyDescent="0.2">
      <c r="A1" s="1" t="s">
        <v>135</v>
      </c>
    </row>
    <row r="4" spans="1:18" x14ac:dyDescent="0.15">
      <c r="A4" s="32"/>
      <c r="D4" s="32"/>
    </row>
    <row r="5" spans="1:18" x14ac:dyDescent="0.15">
      <c r="A5" s="32"/>
      <c r="D5" s="32"/>
    </row>
    <row r="6" spans="1:18" x14ac:dyDescent="0.2">
      <c r="A6" s="32"/>
      <c r="B6" s="177" t="s">
        <v>34</v>
      </c>
      <c r="C6" s="177"/>
      <c r="D6" s="177"/>
      <c r="E6" s="177"/>
      <c r="F6" s="177"/>
      <c r="G6" s="177"/>
      <c r="H6" s="177"/>
      <c r="I6" s="177"/>
      <c r="J6" s="177"/>
    </row>
    <row r="7" spans="1:18" ht="18" thickBot="1" x14ac:dyDescent="0.25">
      <c r="A7" s="32"/>
      <c r="B7" s="98"/>
      <c r="C7" s="86" t="s">
        <v>313</v>
      </c>
      <c r="D7" s="4"/>
      <c r="E7" s="4"/>
      <c r="F7" s="4"/>
      <c r="G7" s="4"/>
      <c r="H7" s="4"/>
      <c r="I7" s="4"/>
    </row>
    <row r="8" spans="1:18" x14ac:dyDescent="0.2">
      <c r="C8" s="11"/>
      <c r="D8" s="90" t="s">
        <v>52</v>
      </c>
      <c r="E8" s="91"/>
      <c r="F8" s="12" t="s">
        <v>53</v>
      </c>
      <c r="G8" s="8"/>
      <c r="H8" s="12" t="s">
        <v>54</v>
      </c>
      <c r="I8" s="8"/>
    </row>
    <row r="9" spans="1:18" x14ac:dyDescent="0.2">
      <c r="C9" s="6"/>
      <c r="D9" s="6"/>
      <c r="E9" s="23" t="s">
        <v>55</v>
      </c>
      <c r="F9" s="6"/>
      <c r="G9" s="23" t="s">
        <v>55</v>
      </c>
      <c r="H9" s="6"/>
      <c r="I9" s="23" t="s">
        <v>55</v>
      </c>
    </row>
    <row r="10" spans="1:18" x14ac:dyDescent="0.2">
      <c r="B10" s="99"/>
      <c r="C10" s="13" t="s">
        <v>56</v>
      </c>
      <c r="D10" s="13" t="s">
        <v>49</v>
      </c>
      <c r="E10" s="13" t="s">
        <v>57</v>
      </c>
      <c r="F10" s="13" t="s">
        <v>49</v>
      </c>
      <c r="G10" s="13" t="s">
        <v>57</v>
      </c>
      <c r="H10" s="13" t="s">
        <v>49</v>
      </c>
      <c r="I10" s="13" t="s">
        <v>57</v>
      </c>
    </row>
    <row r="11" spans="1:18" x14ac:dyDescent="0.2">
      <c r="C11" s="36" t="s">
        <v>253</v>
      </c>
      <c r="D11" s="37" t="s">
        <v>39</v>
      </c>
      <c r="E11" s="37" t="s">
        <v>40</v>
      </c>
      <c r="F11" s="37" t="s">
        <v>39</v>
      </c>
      <c r="G11" s="37" t="s">
        <v>40</v>
      </c>
      <c r="H11" s="37" t="s">
        <v>39</v>
      </c>
      <c r="I11" s="37" t="s">
        <v>40</v>
      </c>
    </row>
    <row r="12" spans="1:18" s="29" customFormat="1" x14ac:dyDescent="0.2">
      <c r="B12" s="100" t="s">
        <v>207</v>
      </c>
      <c r="C12" s="68">
        <v>5360</v>
      </c>
      <c r="D12" s="69">
        <v>1031.8800000000001</v>
      </c>
      <c r="E12" s="69">
        <v>174036.13</v>
      </c>
      <c r="F12" s="69">
        <v>466.32400000000001</v>
      </c>
      <c r="G12" s="69">
        <v>67813.19</v>
      </c>
      <c r="H12" s="69">
        <v>10.837999999999999</v>
      </c>
      <c r="I12" s="69">
        <v>3634.5</v>
      </c>
      <c r="J12" s="2"/>
      <c r="K12" s="2" t="s">
        <v>320</v>
      </c>
      <c r="L12" s="2" t="s">
        <v>321</v>
      </c>
    </row>
    <row r="13" spans="1:18" s="29" customFormat="1" x14ac:dyDescent="0.2">
      <c r="B13" s="100" t="s">
        <v>215</v>
      </c>
      <c r="C13" s="68">
        <v>5059</v>
      </c>
      <c r="D13" s="69">
        <v>971.27800000000002</v>
      </c>
      <c r="E13" s="69">
        <v>152389.17000000001</v>
      </c>
      <c r="F13" s="69">
        <v>451.577</v>
      </c>
      <c r="G13" s="69">
        <v>68069.100000000006</v>
      </c>
      <c r="H13" s="69">
        <v>8.1649999999999991</v>
      </c>
      <c r="I13" s="69">
        <v>1750</v>
      </c>
      <c r="J13" s="2"/>
      <c r="K13" s="2">
        <f>F12+H12+C39+E39+G39+I39</f>
        <v>1031.7439999999999</v>
      </c>
      <c r="L13" s="2">
        <f>G12+I12+D39+F39+H39+J39</f>
        <v>174036.13</v>
      </c>
    </row>
    <row r="14" spans="1:18" s="29" customFormat="1" x14ac:dyDescent="0.2">
      <c r="B14" s="100" t="s">
        <v>218</v>
      </c>
      <c r="C14" s="68">
        <v>4646</v>
      </c>
      <c r="D14" s="69">
        <v>828</v>
      </c>
      <c r="E14" s="69">
        <v>130632</v>
      </c>
      <c r="F14" s="69">
        <v>424</v>
      </c>
      <c r="G14" s="69">
        <v>64248</v>
      </c>
      <c r="H14" s="69">
        <v>9.7000000000000003E-2</v>
      </c>
      <c r="I14" s="69">
        <v>30</v>
      </c>
      <c r="J14" s="2"/>
      <c r="K14" s="131">
        <f t="shared" ref="K14:K33" si="0">F13+H13+C40+E40+G40+I40</f>
        <v>971.27810100000011</v>
      </c>
      <c r="L14" s="2">
        <f t="shared" ref="L14:L33" si="1">G13+I13+D40+F40+H40+J40</f>
        <v>152389.16999999998</v>
      </c>
    </row>
    <row r="15" spans="1:18" s="29" customFormat="1" x14ac:dyDescent="0.2">
      <c r="B15" s="100" t="s">
        <v>221</v>
      </c>
      <c r="C15" s="68">
        <v>4819</v>
      </c>
      <c r="D15" s="69">
        <v>972</v>
      </c>
      <c r="E15" s="69">
        <v>163062</v>
      </c>
      <c r="F15" s="69">
        <v>427</v>
      </c>
      <c r="G15" s="69">
        <v>64932</v>
      </c>
      <c r="H15" s="69">
        <v>25</v>
      </c>
      <c r="I15" s="69">
        <v>6016</v>
      </c>
      <c r="J15" s="2"/>
      <c r="K15" s="2">
        <f t="shared" si="0"/>
        <v>827.49</v>
      </c>
      <c r="L15" s="2">
        <f t="shared" si="1"/>
        <v>130632</v>
      </c>
      <c r="R15" s="29">
        <v>71</v>
      </c>
    </row>
    <row r="16" spans="1:18" s="29" customFormat="1" x14ac:dyDescent="0.2">
      <c r="B16" s="100"/>
      <c r="C16" s="68"/>
      <c r="D16" s="69"/>
      <c r="E16" s="69"/>
      <c r="F16" s="69"/>
      <c r="G16" s="69"/>
      <c r="H16" s="69"/>
      <c r="I16" s="69"/>
      <c r="J16" s="2"/>
      <c r="K16" s="2">
        <f t="shared" si="0"/>
        <v>972.20299999999997</v>
      </c>
      <c r="L16" s="2">
        <f t="shared" si="1"/>
        <v>163062</v>
      </c>
    </row>
    <row r="17" spans="1:12" s="29" customFormat="1" x14ac:dyDescent="0.2">
      <c r="B17" s="100" t="s">
        <v>251</v>
      </c>
      <c r="C17" s="68">
        <v>4622</v>
      </c>
      <c r="D17" s="69">
        <v>972.55200000000002</v>
      </c>
      <c r="E17" s="69">
        <v>161730.35</v>
      </c>
      <c r="F17" s="69">
        <v>411.863</v>
      </c>
      <c r="G17" s="69">
        <v>63203.06</v>
      </c>
      <c r="H17" s="69">
        <v>11.061</v>
      </c>
      <c r="I17" s="69">
        <v>2890.64</v>
      </c>
      <c r="J17" s="2"/>
      <c r="K17" s="2">
        <f t="shared" si="0"/>
        <v>0</v>
      </c>
      <c r="L17" s="2">
        <f t="shared" si="1"/>
        <v>0</v>
      </c>
    </row>
    <row r="18" spans="1:12" x14ac:dyDescent="0.2">
      <c r="B18" s="100" t="s">
        <v>252</v>
      </c>
      <c r="C18" s="68">
        <v>4753</v>
      </c>
      <c r="D18" s="69">
        <v>1078.182</v>
      </c>
      <c r="E18" s="69">
        <v>172439.21</v>
      </c>
      <c r="F18" s="69">
        <v>395.96199999999999</v>
      </c>
      <c r="G18" s="69">
        <v>62000.586000000003</v>
      </c>
      <c r="H18" s="69">
        <v>24.849</v>
      </c>
      <c r="I18" s="69">
        <v>4930</v>
      </c>
      <c r="K18" s="2">
        <f t="shared" si="0"/>
        <v>972.55199999999991</v>
      </c>
      <c r="L18" s="2">
        <f t="shared" si="1"/>
        <v>161730.35</v>
      </c>
    </row>
    <row r="19" spans="1:12" x14ac:dyDescent="0.2">
      <c r="B19" s="100" t="s">
        <v>346</v>
      </c>
      <c r="C19" s="68">
        <v>5540</v>
      </c>
      <c r="D19" s="69">
        <v>979.33600000000001</v>
      </c>
      <c r="E19" s="69">
        <v>167359.76</v>
      </c>
      <c r="F19" s="69">
        <v>490.21199999999999</v>
      </c>
      <c r="G19" s="69">
        <v>75766.84</v>
      </c>
      <c r="H19" s="69">
        <v>0.22700000000000001</v>
      </c>
      <c r="I19" s="69">
        <v>87.3</v>
      </c>
      <c r="K19" s="2">
        <f t="shared" si="0"/>
        <v>1078.1819999999998</v>
      </c>
      <c r="L19" s="2">
        <f t="shared" si="1"/>
        <v>172439.236</v>
      </c>
    </row>
    <row r="20" spans="1:12" s="29" customFormat="1" ht="15" customHeight="1" x14ac:dyDescent="0.15">
      <c r="A20" s="2"/>
      <c r="B20" s="97"/>
      <c r="C20" s="81"/>
      <c r="D20" s="78"/>
      <c r="E20" s="78"/>
      <c r="F20" s="78"/>
      <c r="G20" s="78"/>
      <c r="H20" s="78"/>
      <c r="I20" s="78"/>
      <c r="J20" s="2"/>
      <c r="K20" s="2">
        <f t="shared" si="0"/>
        <v>979.33600000000001</v>
      </c>
      <c r="L20" s="2">
        <f t="shared" si="1"/>
        <v>167359.76000000004</v>
      </c>
    </row>
    <row r="21" spans="1:12" x14ac:dyDescent="0.2">
      <c r="B21" s="162" t="s">
        <v>347</v>
      </c>
      <c r="C21" s="76">
        <v>352</v>
      </c>
      <c r="D21" s="69">
        <v>63.353999999999999</v>
      </c>
      <c r="E21" s="69">
        <v>10413.41</v>
      </c>
      <c r="F21" s="72">
        <v>29.783999999999999</v>
      </c>
      <c r="G21" s="72">
        <v>4557.95</v>
      </c>
      <c r="H21" s="70">
        <v>0.128</v>
      </c>
      <c r="I21" s="70">
        <v>82</v>
      </c>
      <c r="K21" s="2">
        <f t="shared" si="0"/>
        <v>0</v>
      </c>
      <c r="L21" s="2">
        <f t="shared" si="1"/>
        <v>0</v>
      </c>
    </row>
    <row r="22" spans="1:12" x14ac:dyDescent="0.2">
      <c r="B22" s="162" t="s">
        <v>348</v>
      </c>
      <c r="C22" s="76">
        <v>462</v>
      </c>
      <c r="D22" s="69">
        <v>99.975999999999999</v>
      </c>
      <c r="E22" s="69">
        <v>15932.3</v>
      </c>
      <c r="F22" s="71">
        <v>40.353999999999999</v>
      </c>
      <c r="G22" s="71">
        <v>6051.19</v>
      </c>
      <c r="H22" s="78">
        <v>0</v>
      </c>
      <c r="I22" s="78">
        <v>0</v>
      </c>
      <c r="K22" s="2">
        <f t="shared" si="0"/>
        <v>63.353999999999992</v>
      </c>
      <c r="L22" s="2">
        <f t="shared" si="1"/>
        <v>10413.41</v>
      </c>
    </row>
    <row r="23" spans="1:12" x14ac:dyDescent="0.2">
      <c r="B23" s="162" t="s">
        <v>349</v>
      </c>
      <c r="C23" s="76">
        <v>417</v>
      </c>
      <c r="D23" s="69">
        <v>68.326999999999998</v>
      </c>
      <c r="E23" s="69">
        <v>11449.44</v>
      </c>
      <c r="F23" s="72">
        <v>37.33</v>
      </c>
      <c r="G23" s="72">
        <v>5844.99</v>
      </c>
      <c r="H23" s="71">
        <v>1.2E-2</v>
      </c>
      <c r="I23" s="71">
        <v>0.3</v>
      </c>
      <c r="K23" s="2">
        <f t="shared" si="0"/>
        <v>99.975999999999999</v>
      </c>
      <c r="L23" s="2">
        <f t="shared" si="1"/>
        <v>15932.300000000001</v>
      </c>
    </row>
    <row r="24" spans="1:12" x14ac:dyDescent="0.2">
      <c r="B24" s="162" t="s">
        <v>350</v>
      </c>
      <c r="C24" s="76">
        <v>480</v>
      </c>
      <c r="D24" s="69">
        <v>121.07299999999999</v>
      </c>
      <c r="E24" s="69">
        <v>22846.19</v>
      </c>
      <c r="F24" s="72">
        <v>42.542000000000002</v>
      </c>
      <c r="G24" s="72">
        <v>6520.64</v>
      </c>
      <c r="H24" s="72">
        <v>0</v>
      </c>
      <c r="I24" s="72">
        <v>0</v>
      </c>
      <c r="K24" s="2">
        <f t="shared" si="0"/>
        <v>68.326999999999998</v>
      </c>
      <c r="L24" s="2">
        <f t="shared" si="1"/>
        <v>11449.439999999999</v>
      </c>
    </row>
    <row r="25" spans="1:12" x14ac:dyDescent="0.2">
      <c r="B25" s="162" t="s">
        <v>351</v>
      </c>
      <c r="C25" s="76">
        <v>368</v>
      </c>
      <c r="D25" s="69">
        <v>65.085999999999999</v>
      </c>
      <c r="E25" s="69">
        <v>11344.58</v>
      </c>
      <c r="F25" s="80">
        <v>28.331</v>
      </c>
      <c r="G25" s="80">
        <v>4324.09</v>
      </c>
      <c r="H25" s="72">
        <v>0</v>
      </c>
      <c r="I25" s="72">
        <v>0</v>
      </c>
      <c r="K25" s="2">
        <f t="shared" si="0"/>
        <v>121.07300000000001</v>
      </c>
      <c r="L25" s="2">
        <f t="shared" si="1"/>
        <v>22846.19</v>
      </c>
    </row>
    <row r="26" spans="1:12" x14ac:dyDescent="0.2">
      <c r="B26" s="162" t="s">
        <v>352</v>
      </c>
      <c r="C26" s="76">
        <v>438</v>
      </c>
      <c r="D26" s="69">
        <v>76.778000000000006</v>
      </c>
      <c r="E26" s="69">
        <v>13613.28</v>
      </c>
      <c r="F26" s="71">
        <v>41.646000000000001</v>
      </c>
      <c r="G26" s="71">
        <v>6574.53</v>
      </c>
      <c r="H26" s="72">
        <v>0</v>
      </c>
      <c r="I26" s="72">
        <v>0</v>
      </c>
      <c r="K26" s="2">
        <f t="shared" si="0"/>
        <v>65.085999999999999</v>
      </c>
      <c r="L26" s="2">
        <f t="shared" si="1"/>
        <v>11344.58</v>
      </c>
    </row>
    <row r="27" spans="1:12" x14ac:dyDescent="0.2">
      <c r="B27" s="162"/>
      <c r="C27" s="76"/>
      <c r="D27" s="69"/>
      <c r="E27" s="69"/>
      <c r="F27" s="72"/>
      <c r="G27" s="72"/>
      <c r="H27" s="70"/>
      <c r="I27" s="70"/>
      <c r="K27" s="2">
        <f t="shared" si="0"/>
        <v>76.778000000000006</v>
      </c>
      <c r="L27" s="2">
        <f t="shared" si="1"/>
        <v>13613.28</v>
      </c>
    </row>
    <row r="28" spans="1:12" x14ac:dyDescent="0.2">
      <c r="B28" s="162" t="s">
        <v>353</v>
      </c>
      <c r="C28" s="76">
        <v>457</v>
      </c>
      <c r="D28" s="69">
        <v>68.751000000000005</v>
      </c>
      <c r="E28" s="69">
        <v>11716.36</v>
      </c>
      <c r="F28" s="72">
        <v>41.505000000000003</v>
      </c>
      <c r="G28" s="72">
        <v>6509.91</v>
      </c>
      <c r="H28" s="70">
        <v>0</v>
      </c>
      <c r="I28" s="70">
        <v>0</v>
      </c>
      <c r="K28" s="2">
        <f t="shared" si="0"/>
        <v>0</v>
      </c>
      <c r="L28" s="2">
        <f t="shared" si="1"/>
        <v>0</v>
      </c>
    </row>
    <row r="29" spans="1:12" x14ac:dyDescent="0.2">
      <c r="B29" s="162" t="s">
        <v>354</v>
      </c>
      <c r="C29" s="76">
        <v>427</v>
      </c>
      <c r="D29" s="69">
        <v>83.040999999999997</v>
      </c>
      <c r="E29" s="69">
        <v>13533.79</v>
      </c>
      <c r="F29" s="72">
        <v>38.697000000000003</v>
      </c>
      <c r="G29" s="72">
        <v>6002.24</v>
      </c>
      <c r="H29" s="72">
        <v>0</v>
      </c>
      <c r="I29" s="72">
        <v>0</v>
      </c>
      <c r="K29" s="2">
        <f t="shared" si="0"/>
        <v>68.751000000000019</v>
      </c>
      <c r="L29" s="2">
        <f t="shared" si="1"/>
        <v>11716.36</v>
      </c>
    </row>
    <row r="30" spans="1:12" x14ac:dyDescent="0.2">
      <c r="B30" s="162" t="s">
        <v>355</v>
      </c>
      <c r="C30" s="76">
        <v>451</v>
      </c>
      <c r="D30" s="69">
        <v>64.638000000000005</v>
      </c>
      <c r="E30" s="69">
        <v>10234.56</v>
      </c>
      <c r="F30" s="71">
        <v>42.62</v>
      </c>
      <c r="G30" s="71">
        <v>6550.3</v>
      </c>
      <c r="H30" s="80">
        <v>0</v>
      </c>
      <c r="I30" s="80">
        <v>0</v>
      </c>
      <c r="K30" s="2">
        <f t="shared" si="0"/>
        <v>83.041000000000011</v>
      </c>
      <c r="L30" s="2">
        <f t="shared" si="1"/>
        <v>13533.789999999999</v>
      </c>
    </row>
    <row r="31" spans="1:12" x14ac:dyDescent="0.2">
      <c r="B31" s="162" t="s">
        <v>356</v>
      </c>
      <c r="C31" s="76">
        <v>600</v>
      </c>
      <c r="D31" s="69">
        <v>85.31</v>
      </c>
      <c r="E31" s="69">
        <v>14733.79</v>
      </c>
      <c r="F31" s="71">
        <v>49.250999999999998</v>
      </c>
      <c r="G31" s="71">
        <v>7649.2</v>
      </c>
      <c r="H31" s="80">
        <v>0</v>
      </c>
      <c r="I31" s="80">
        <v>0</v>
      </c>
      <c r="K31" s="2">
        <f t="shared" si="0"/>
        <v>64.638000000000005</v>
      </c>
      <c r="L31" s="2">
        <f t="shared" si="1"/>
        <v>10234.560000000001</v>
      </c>
    </row>
    <row r="32" spans="1:12" x14ac:dyDescent="0.2">
      <c r="B32" s="162" t="s">
        <v>357</v>
      </c>
      <c r="C32" s="76">
        <v>530</v>
      </c>
      <c r="D32" s="69">
        <v>101.197</v>
      </c>
      <c r="E32" s="69">
        <v>17851.87</v>
      </c>
      <c r="F32" s="72">
        <v>48.932000000000002</v>
      </c>
      <c r="G32" s="72">
        <v>7678.9</v>
      </c>
      <c r="H32" s="72">
        <v>8.6999999999999994E-2</v>
      </c>
      <c r="I32" s="72">
        <v>5</v>
      </c>
      <c r="K32" s="2">
        <f t="shared" si="0"/>
        <v>85.309999999999988</v>
      </c>
      <c r="L32" s="2">
        <f t="shared" si="1"/>
        <v>14733.79</v>
      </c>
    </row>
    <row r="33" spans="1:12" x14ac:dyDescent="0.2">
      <c r="B33" s="162" t="s">
        <v>358</v>
      </c>
      <c r="C33" s="76">
        <v>558</v>
      </c>
      <c r="D33" s="69">
        <v>81.805000000000007</v>
      </c>
      <c r="E33" s="69">
        <v>13690.19</v>
      </c>
      <c r="F33" s="71">
        <v>49.22</v>
      </c>
      <c r="G33" s="71">
        <v>7502.9</v>
      </c>
      <c r="H33" s="71">
        <v>0</v>
      </c>
      <c r="I33" s="70">
        <v>0</v>
      </c>
      <c r="K33" s="2">
        <f t="shared" si="0"/>
        <v>101.197</v>
      </c>
      <c r="L33" s="2">
        <f t="shared" si="1"/>
        <v>17851.87</v>
      </c>
    </row>
    <row r="34" spans="1:12" ht="18" thickBot="1" x14ac:dyDescent="0.2">
      <c r="B34" s="98"/>
      <c r="C34" s="19" t="s">
        <v>58</v>
      </c>
      <c r="D34" s="4" t="s">
        <v>58</v>
      </c>
      <c r="E34" s="41"/>
      <c r="F34" s="4" t="s">
        <v>58</v>
      </c>
      <c r="G34" s="4" t="s">
        <v>58</v>
      </c>
      <c r="H34" s="4"/>
      <c r="I34" s="4"/>
      <c r="J34" s="4"/>
      <c r="K34" s="2">
        <f>F33+H33+C60+E60+G60+I60</f>
        <v>81.804999999999993</v>
      </c>
      <c r="L34" s="2">
        <f>G33+I33+D60+F60+H60+J60</f>
        <v>13690.189999999999</v>
      </c>
    </row>
    <row r="35" spans="1:12" x14ac:dyDescent="0.2">
      <c r="C35" s="183" t="s">
        <v>274</v>
      </c>
      <c r="D35" s="185"/>
      <c r="E35" s="183" t="s">
        <v>275</v>
      </c>
      <c r="F35" s="185"/>
      <c r="G35" s="183" t="s">
        <v>276</v>
      </c>
      <c r="H35" s="185"/>
      <c r="I35" s="183" t="s">
        <v>277</v>
      </c>
      <c r="J35" s="184"/>
    </row>
    <row r="36" spans="1:12" x14ac:dyDescent="0.2">
      <c r="C36" s="6"/>
      <c r="D36" s="23" t="s">
        <v>55</v>
      </c>
      <c r="E36" s="6"/>
      <c r="F36" s="23" t="s">
        <v>55</v>
      </c>
      <c r="G36" s="6"/>
      <c r="H36" s="23" t="s">
        <v>55</v>
      </c>
      <c r="I36" s="6"/>
      <c r="J36" s="23" t="s">
        <v>48</v>
      </c>
    </row>
    <row r="37" spans="1:12" x14ac:dyDescent="0.2">
      <c r="B37" s="99"/>
      <c r="C37" s="13" t="s">
        <v>49</v>
      </c>
      <c r="D37" s="13" t="s">
        <v>57</v>
      </c>
      <c r="E37" s="13" t="s">
        <v>49</v>
      </c>
      <c r="F37" s="13" t="s">
        <v>57</v>
      </c>
      <c r="G37" s="13" t="s">
        <v>49</v>
      </c>
      <c r="H37" s="13" t="s">
        <v>57</v>
      </c>
      <c r="I37" s="13" t="s">
        <v>38</v>
      </c>
      <c r="J37" s="13" t="s">
        <v>51</v>
      </c>
    </row>
    <row r="38" spans="1:12" x14ac:dyDescent="0.2">
      <c r="C38" s="36" t="s">
        <v>39</v>
      </c>
      <c r="D38" s="37" t="s">
        <v>40</v>
      </c>
      <c r="E38" s="37" t="s">
        <v>39</v>
      </c>
      <c r="F38" s="37" t="s">
        <v>40</v>
      </c>
      <c r="G38" s="37" t="s">
        <v>39</v>
      </c>
      <c r="H38" s="37" t="s">
        <v>40</v>
      </c>
      <c r="I38" s="37" t="s">
        <v>39</v>
      </c>
      <c r="J38" s="37" t="s">
        <v>40</v>
      </c>
    </row>
    <row r="39" spans="1:12" x14ac:dyDescent="0.2">
      <c r="B39" s="100" t="s">
        <v>207</v>
      </c>
      <c r="C39" s="68">
        <v>81.459000000000003</v>
      </c>
      <c r="D39" s="69">
        <v>14981.38</v>
      </c>
      <c r="E39" s="128">
        <v>471</v>
      </c>
      <c r="F39" s="69">
        <v>87396.47</v>
      </c>
      <c r="G39" s="71">
        <v>0.34</v>
      </c>
      <c r="H39" s="69">
        <v>22.83</v>
      </c>
      <c r="I39" s="69">
        <v>1.7829999999999999</v>
      </c>
      <c r="J39" s="69">
        <v>187.76</v>
      </c>
    </row>
    <row r="40" spans="1:12" x14ac:dyDescent="0.2">
      <c r="B40" s="100" t="s">
        <v>215</v>
      </c>
      <c r="C40" s="68">
        <v>99.332100999999994</v>
      </c>
      <c r="D40" s="69">
        <v>19754.73</v>
      </c>
      <c r="E40" s="69">
        <v>407.02199999999999</v>
      </c>
      <c r="F40" s="69">
        <v>62539.91</v>
      </c>
      <c r="G40" s="71">
        <v>0.48699999999999999</v>
      </c>
      <c r="H40" s="69">
        <v>50.41</v>
      </c>
      <c r="I40" s="69">
        <v>4.6950000000000003</v>
      </c>
      <c r="J40" s="69">
        <v>225.02</v>
      </c>
    </row>
    <row r="41" spans="1:12" x14ac:dyDescent="0.2">
      <c r="B41" s="100" t="s">
        <v>218</v>
      </c>
      <c r="C41" s="68">
        <v>64</v>
      </c>
      <c r="D41" s="69">
        <v>16944</v>
      </c>
      <c r="E41" s="69">
        <v>335</v>
      </c>
      <c r="F41" s="69">
        <v>48713</v>
      </c>
      <c r="G41" s="71">
        <v>0.39300000000000002</v>
      </c>
      <c r="H41" s="69">
        <v>65</v>
      </c>
      <c r="I41" s="69">
        <v>4</v>
      </c>
      <c r="J41" s="69">
        <v>632</v>
      </c>
    </row>
    <row r="42" spans="1:12" x14ac:dyDescent="0.2">
      <c r="B42" s="100" t="s">
        <v>221</v>
      </c>
      <c r="C42" s="68">
        <v>114</v>
      </c>
      <c r="D42" s="69">
        <v>21951</v>
      </c>
      <c r="E42" s="69">
        <v>400</v>
      </c>
      <c r="F42" s="69">
        <v>69749</v>
      </c>
      <c r="G42" s="71">
        <v>0.20300000000000001</v>
      </c>
      <c r="H42" s="69">
        <v>20</v>
      </c>
      <c r="I42" s="69">
        <v>6</v>
      </c>
      <c r="J42" s="69">
        <v>394</v>
      </c>
    </row>
    <row r="43" spans="1:12" x14ac:dyDescent="0.2">
      <c r="B43" s="100"/>
      <c r="C43" s="68"/>
      <c r="D43" s="69"/>
      <c r="E43" s="69"/>
      <c r="F43" s="69"/>
      <c r="G43" s="71"/>
      <c r="H43" s="69"/>
      <c r="I43" s="69"/>
      <c r="J43" s="69"/>
    </row>
    <row r="44" spans="1:12" s="29" customFormat="1" x14ac:dyDescent="0.2">
      <c r="B44" s="100" t="s">
        <v>251</v>
      </c>
      <c r="C44" s="68">
        <v>144.89400000000001</v>
      </c>
      <c r="D44" s="69">
        <v>36334.199999999997</v>
      </c>
      <c r="E44" s="69">
        <v>401.94200000000001</v>
      </c>
      <c r="F44" s="69">
        <v>58901.87</v>
      </c>
      <c r="G44" s="69">
        <v>0.223</v>
      </c>
      <c r="H44" s="69">
        <v>26.63</v>
      </c>
      <c r="I44" s="69">
        <v>2.569</v>
      </c>
      <c r="J44" s="78">
        <v>373.95</v>
      </c>
      <c r="K44" s="2"/>
      <c r="L44" s="2"/>
    </row>
    <row r="45" spans="1:12" x14ac:dyDescent="0.2">
      <c r="B45" s="100" t="s">
        <v>252</v>
      </c>
      <c r="C45" s="68">
        <v>130.221</v>
      </c>
      <c r="D45" s="69">
        <v>30453.7</v>
      </c>
      <c r="E45" s="69">
        <v>521.65599999999995</v>
      </c>
      <c r="F45" s="69">
        <v>74244.39</v>
      </c>
      <c r="G45" s="69">
        <v>0.157</v>
      </c>
      <c r="H45" s="69">
        <v>16.2</v>
      </c>
      <c r="I45" s="69">
        <v>5.3369999999999997</v>
      </c>
      <c r="J45" s="78">
        <v>794.36</v>
      </c>
    </row>
    <row r="46" spans="1:12" x14ac:dyDescent="0.2">
      <c r="B46" s="100" t="s">
        <v>346</v>
      </c>
      <c r="C46" s="68">
        <v>96.781999999999996</v>
      </c>
      <c r="D46" s="69">
        <v>24203.13</v>
      </c>
      <c r="E46" s="69">
        <v>345.529</v>
      </c>
      <c r="F46" s="69">
        <v>57762.06</v>
      </c>
      <c r="G46" s="69">
        <v>0.11799999999999999</v>
      </c>
      <c r="H46" s="69">
        <v>12.39</v>
      </c>
      <c r="I46" s="69">
        <v>46.468000000000004</v>
      </c>
      <c r="J46" s="78">
        <v>9528.0400000000009</v>
      </c>
    </row>
    <row r="47" spans="1:12" s="29" customFormat="1" ht="15" customHeight="1" x14ac:dyDescent="0.15">
      <c r="A47" s="2"/>
      <c r="B47" s="97"/>
      <c r="C47" s="81"/>
      <c r="D47" s="78"/>
      <c r="E47" s="78"/>
      <c r="F47" s="78"/>
      <c r="G47" s="78"/>
      <c r="H47" s="78"/>
      <c r="I47" s="78"/>
      <c r="J47" s="78"/>
      <c r="K47" s="2"/>
      <c r="L47" s="2"/>
    </row>
    <row r="48" spans="1:12" x14ac:dyDescent="0.2">
      <c r="B48" s="162" t="s">
        <v>347</v>
      </c>
      <c r="C48" s="76">
        <v>0.52900000000000003</v>
      </c>
      <c r="D48" s="69">
        <v>83.92</v>
      </c>
      <c r="E48" s="69">
        <v>32.765999999999998</v>
      </c>
      <c r="F48" s="72">
        <v>5681.31</v>
      </c>
      <c r="G48" s="72">
        <v>0</v>
      </c>
      <c r="H48" s="70">
        <v>0</v>
      </c>
      <c r="I48" s="70">
        <v>0.14699999999999999</v>
      </c>
      <c r="J48" s="78">
        <v>8.23</v>
      </c>
    </row>
    <row r="49" spans="1:10" x14ac:dyDescent="0.2">
      <c r="B49" s="162" t="s">
        <v>348</v>
      </c>
      <c r="C49" s="76">
        <v>16.004999999999999</v>
      </c>
      <c r="D49" s="69">
        <v>4177.76</v>
      </c>
      <c r="E49" s="69">
        <v>43.468000000000004</v>
      </c>
      <c r="F49" s="71">
        <v>5697.13</v>
      </c>
      <c r="G49" s="71">
        <v>0</v>
      </c>
      <c r="H49" s="78">
        <v>0</v>
      </c>
      <c r="I49" s="78">
        <v>0.14899999999999999</v>
      </c>
      <c r="J49" s="78">
        <v>6.22</v>
      </c>
    </row>
    <row r="50" spans="1:10" x14ac:dyDescent="0.2">
      <c r="B50" s="162" t="s">
        <v>349</v>
      </c>
      <c r="C50" s="76">
        <v>7.1520000000000001</v>
      </c>
      <c r="D50" s="69">
        <v>1755.6</v>
      </c>
      <c r="E50" s="69">
        <v>23.658000000000001</v>
      </c>
      <c r="F50" s="72">
        <v>3836.15</v>
      </c>
      <c r="G50" s="72">
        <v>1.4E-2</v>
      </c>
      <c r="H50" s="71">
        <v>2</v>
      </c>
      <c r="I50" s="71">
        <v>0.161</v>
      </c>
      <c r="J50" s="78">
        <v>10.4</v>
      </c>
    </row>
    <row r="51" spans="1:10" x14ac:dyDescent="0.2">
      <c r="B51" s="162" t="s">
        <v>350</v>
      </c>
      <c r="C51" s="76">
        <v>5.56</v>
      </c>
      <c r="D51" s="69">
        <v>1614.85</v>
      </c>
      <c r="E51" s="69">
        <v>29.928999999999998</v>
      </c>
      <c r="F51" s="72">
        <v>5381.86</v>
      </c>
      <c r="G51" s="72">
        <v>0</v>
      </c>
      <c r="H51" s="72">
        <v>0</v>
      </c>
      <c r="I51" s="72">
        <v>43.042000000000002</v>
      </c>
      <c r="J51" s="78">
        <v>9328.84</v>
      </c>
    </row>
    <row r="52" spans="1:10" x14ac:dyDescent="0.2">
      <c r="B52" s="162" t="s">
        <v>351</v>
      </c>
      <c r="C52" s="76">
        <v>15.992000000000001</v>
      </c>
      <c r="D52" s="69">
        <v>3893</v>
      </c>
      <c r="E52" s="69">
        <v>20.318000000000001</v>
      </c>
      <c r="F52" s="80">
        <v>3075.69</v>
      </c>
      <c r="G52" s="80">
        <v>0</v>
      </c>
      <c r="H52" s="72">
        <v>0</v>
      </c>
      <c r="I52" s="72">
        <v>0.44500000000000001</v>
      </c>
      <c r="J52" s="78">
        <v>51.8</v>
      </c>
    </row>
    <row r="53" spans="1:10" x14ac:dyDescent="0.2">
      <c r="B53" s="162" t="s">
        <v>352</v>
      </c>
      <c r="C53" s="76">
        <v>11.974</v>
      </c>
      <c r="D53" s="69">
        <v>2576.4499999999998</v>
      </c>
      <c r="E53" s="69">
        <v>23.004000000000001</v>
      </c>
      <c r="F53" s="71">
        <v>4456.51</v>
      </c>
      <c r="G53" s="71">
        <v>0</v>
      </c>
      <c r="H53" s="72">
        <v>0</v>
      </c>
      <c r="I53" s="72">
        <v>0.154</v>
      </c>
      <c r="J53" s="78">
        <v>5.79</v>
      </c>
    </row>
    <row r="54" spans="1:10" x14ac:dyDescent="0.2">
      <c r="B54" s="162"/>
      <c r="C54" s="76"/>
      <c r="D54" s="69"/>
      <c r="E54" s="69"/>
      <c r="F54" s="72"/>
      <c r="G54" s="72"/>
      <c r="H54" s="70"/>
      <c r="I54" s="70"/>
      <c r="J54" s="78"/>
    </row>
    <row r="55" spans="1:10" x14ac:dyDescent="0.2">
      <c r="B55" s="162" t="s">
        <v>353</v>
      </c>
      <c r="C55" s="76">
        <v>5.9459999999999997</v>
      </c>
      <c r="D55" s="69">
        <v>1038.5999999999999</v>
      </c>
      <c r="E55" s="69">
        <v>21.103999999999999</v>
      </c>
      <c r="F55" s="72">
        <v>4148.3500000000004</v>
      </c>
      <c r="G55" s="72">
        <v>2.8000000000000001E-2</v>
      </c>
      <c r="H55" s="70">
        <v>3.7</v>
      </c>
      <c r="I55" s="70">
        <v>0.16800000000000001</v>
      </c>
      <c r="J55" s="78">
        <v>15.8</v>
      </c>
    </row>
    <row r="56" spans="1:10" x14ac:dyDescent="0.2">
      <c r="B56" s="162" t="s">
        <v>354</v>
      </c>
      <c r="C56" s="76">
        <v>2.577</v>
      </c>
      <c r="D56" s="69">
        <v>567.74</v>
      </c>
      <c r="E56" s="69">
        <v>41.579000000000001</v>
      </c>
      <c r="F56" s="72">
        <v>6942.69</v>
      </c>
      <c r="G56" s="72">
        <v>0</v>
      </c>
      <c r="H56" s="72">
        <v>0</v>
      </c>
      <c r="I56" s="72">
        <v>0.188</v>
      </c>
      <c r="J56" s="78">
        <v>21.12</v>
      </c>
    </row>
    <row r="57" spans="1:10" x14ac:dyDescent="0.2">
      <c r="B57" s="162" t="s">
        <v>355</v>
      </c>
      <c r="C57" s="76">
        <v>5.0819999999999999</v>
      </c>
      <c r="D57" s="69">
        <v>832.2</v>
      </c>
      <c r="E57" s="69">
        <v>16.757000000000001</v>
      </c>
      <c r="F57" s="71">
        <v>2844.36</v>
      </c>
      <c r="G57" s="71">
        <v>0</v>
      </c>
      <c r="H57" s="80">
        <v>0</v>
      </c>
      <c r="I57" s="80">
        <v>0.17899999999999999</v>
      </c>
      <c r="J57" s="78">
        <v>7.7</v>
      </c>
    </row>
    <row r="58" spans="1:10" x14ac:dyDescent="0.2">
      <c r="B58" s="162" t="s">
        <v>356</v>
      </c>
      <c r="C58" s="76">
        <v>4.2080000000000002</v>
      </c>
      <c r="D58" s="69">
        <v>1232.6600000000001</v>
      </c>
      <c r="E58" s="69">
        <v>31.463000000000001</v>
      </c>
      <c r="F58" s="71">
        <v>5825.34</v>
      </c>
      <c r="G58" s="71">
        <v>6.5000000000000002E-2</v>
      </c>
      <c r="H58" s="80">
        <v>6.19</v>
      </c>
      <c r="I58" s="80">
        <v>0.32300000000000001</v>
      </c>
      <c r="J58" s="78">
        <v>20.399999999999999</v>
      </c>
    </row>
    <row r="59" spans="1:10" x14ac:dyDescent="0.2">
      <c r="B59" s="162" t="s">
        <v>357</v>
      </c>
      <c r="C59" s="76">
        <v>18.965</v>
      </c>
      <c r="D59" s="69">
        <v>5754.32</v>
      </c>
      <c r="E59" s="69">
        <v>33.088000000000001</v>
      </c>
      <c r="F59" s="72">
        <v>4409.8100000000004</v>
      </c>
      <c r="G59" s="72">
        <v>1.0999999999999999E-2</v>
      </c>
      <c r="H59" s="72">
        <v>0.5</v>
      </c>
      <c r="I59" s="72">
        <v>0.114</v>
      </c>
      <c r="J59" s="78">
        <v>3.34</v>
      </c>
    </row>
    <row r="60" spans="1:10" x14ac:dyDescent="0.2">
      <c r="B60" s="162" t="s">
        <v>358</v>
      </c>
      <c r="C60" s="76">
        <v>2.7919999999999998</v>
      </c>
      <c r="D60" s="69">
        <v>676.03</v>
      </c>
      <c r="E60" s="69">
        <v>28.395</v>
      </c>
      <c r="F60" s="71">
        <v>5462.86</v>
      </c>
      <c r="G60" s="71">
        <v>0</v>
      </c>
      <c r="H60" s="71">
        <v>0</v>
      </c>
      <c r="I60" s="70">
        <v>1.3979999999999999</v>
      </c>
      <c r="J60" s="78">
        <v>48.4</v>
      </c>
    </row>
    <row r="61" spans="1:10" ht="18" thickBot="1" x14ac:dyDescent="0.2">
      <c r="B61" s="98"/>
      <c r="C61" s="19" t="s">
        <v>58</v>
      </c>
      <c r="D61" s="4" t="s">
        <v>58</v>
      </c>
      <c r="E61" s="4" t="s">
        <v>58</v>
      </c>
      <c r="F61" s="4" t="s">
        <v>58</v>
      </c>
      <c r="G61" s="4"/>
      <c r="H61" s="4"/>
      <c r="I61" s="4"/>
      <c r="J61" s="4"/>
    </row>
    <row r="62" spans="1:10" x14ac:dyDescent="0.2">
      <c r="C62" s="1" t="s">
        <v>47</v>
      </c>
    </row>
    <row r="63" spans="1:10" x14ac:dyDescent="0.2">
      <c r="A63" s="1"/>
      <c r="C63" s="2">
        <f>SUM(C48:C61)</f>
        <v>96.781999999999996</v>
      </c>
      <c r="D63" s="2">
        <f t="shared" ref="D63:J63" si="2">SUM(D48:D61)</f>
        <v>24203.13</v>
      </c>
      <c r="E63" s="2">
        <f t="shared" si="2"/>
        <v>345.52900000000005</v>
      </c>
      <c r="F63" s="2">
        <f t="shared" si="2"/>
        <v>57762.06</v>
      </c>
      <c r="G63" s="2">
        <f t="shared" si="2"/>
        <v>0.11800000000000001</v>
      </c>
      <c r="H63" s="2">
        <f t="shared" si="2"/>
        <v>12.39</v>
      </c>
      <c r="I63" s="2">
        <f t="shared" si="2"/>
        <v>46.468000000000011</v>
      </c>
      <c r="J63" s="2">
        <f t="shared" si="2"/>
        <v>9528.0400000000009</v>
      </c>
    </row>
  </sheetData>
  <mergeCells count="5">
    <mergeCell ref="B6:J6"/>
    <mergeCell ref="I35:J35"/>
    <mergeCell ref="C35:D35"/>
    <mergeCell ref="E35:F35"/>
    <mergeCell ref="G35:H35"/>
  </mergeCells>
  <phoneticPr fontId="1"/>
  <pageMargins left="0.73" right="0.6" top="0.98425196850393704" bottom="0.98425196850393704" header="0.51181102362204722" footer="0.51181102362204722"/>
  <pageSetup paperSize="9" scale="6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 fitToPage="1"/>
  </sheetPr>
  <dimension ref="A1:R63"/>
  <sheetViews>
    <sheetView view="pageBreakPreview" zoomScale="75" zoomScaleNormal="75" workbookViewId="0">
      <selection activeCell="B23" sqref="B23"/>
    </sheetView>
  </sheetViews>
  <sheetFormatPr defaultColWidth="13.375" defaultRowHeight="17.25" x14ac:dyDescent="0.15"/>
  <cols>
    <col min="1" max="1" width="13.375" style="2" customWidth="1"/>
    <col min="2" max="2" width="21.25" style="103" customWidth="1"/>
    <col min="3" max="10" width="15" style="2" customWidth="1"/>
    <col min="11" max="16384" width="13.375" style="2"/>
  </cols>
  <sheetData>
    <row r="1" spans="1:18" x14ac:dyDescent="0.2">
      <c r="A1" s="1"/>
    </row>
    <row r="3" spans="1:18" x14ac:dyDescent="0.15">
      <c r="I3" s="42"/>
    </row>
    <row r="6" spans="1:18" x14ac:dyDescent="0.2">
      <c r="B6" s="177" t="s">
        <v>304</v>
      </c>
      <c r="C6" s="177"/>
      <c r="D6" s="177"/>
      <c r="E6" s="177"/>
      <c r="F6" s="177"/>
      <c r="G6" s="177"/>
      <c r="H6" s="177"/>
      <c r="I6" s="177"/>
      <c r="J6" s="177"/>
    </row>
    <row r="7" spans="1:18" ht="18" thickBot="1" x14ac:dyDescent="0.2">
      <c r="B7" s="104"/>
      <c r="C7" s="4"/>
      <c r="D7" s="4"/>
      <c r="E7" s="4"/>
      <c r="F7" s="4"/>
      <c r="G7" s="4"/>
      <c r="H7" s="4"/>
      <c r="I7" s="4"/>
      <c r="J7" s="4"/>
    </row>
    <row r="8" spans="1:18" x14ac:dyDescent="0.2">
      <c r="C8" s="11"/>
      <c r="D8" s="184" t="s">
        <v>378</v>
      </c>
      <c r="E8" s="184"/>
      <c r="F8" s="8"/>
      <c r="G8" s="8"/>
      <c r="H8" s="11"/>
      <c r="I8" s="7" t="s">
        <v>59</v>
      </c>
      <c r="J8" s="8"/>
    </row>
    <row r="9" spans="1:18" x14ac:dyDescent="0.2">
      <c r="B9" s="43"/>
      <c r="C9" s="6"/>
      <c r="D9" s="8"/>
      <c r="E9" s="8"/>
      <c r="F9" s="8"/>
      <c r="G9" s="23" t="s">
        <v>194</v>
      </c>
      <c r="H9" s="6"/>
      <c r="I9" s="6"/>
      <c r="J9" s="6"/>
    </row>
    <row r="10" spans="1:18" x14ac:dyDescent="0.2">
      <c r="B10" s="105"/>
      <c r="C10" s="13" t="s">
        <v>143</v>
      </c>
      <c r="D10" s="13" t="s">
        <v>201</v>
      </c>
      <c r="E10" s="13" t="s">
        <v>202</v>
      </c>
      <c r="F10" s="13" t="s">
        <v>203</v>
      </c>
      <c r="G10" s="13" t="s">
        <v>136</v>
      </c>
      <c r="H10" s="13" t="s">
        <v>143</v>
      </c>
      <c r="I10" s="13" t="s">
        <v>202</v>
      </c>
      <c r="J10" s="13" t="s">
        <v>203</v>
      </c>
    </row>
    <row r="11" spans="1:18" x14ac:dyDescent="0.2">
      <c r="B11" s="43"/>
      <c r="C11" s="36" t="s">
        <v>60</v>
      </c>
      <c r="D11" s="37" t="s">
        <v>60</v>
      </c>
      <c r="E11" s="37" t="s">
        <v>60</v>
      </c>
      <c r="F11" s="37" t="s">
        <v>60</v>
      </c>
      <c r="G11" s="37" t="s">
        <v>61</v>
      </c>
      <c r="H11" s="37" t="s">
        <v>62</v>
      </c>
      <c r="I11" s="37" t="s">
        <v>62</v>
      </c>
      <c r="J11" s="37" t="s">
        <v>62</v>
      </c>
    </row>
    <row r="12" spans="1:18" s="29" customFormat="1" x14ac:dyDescent="0.2">
      <c r="B12" s="43" t="s">
        <v>18</v>
      </c>
      <c r="C12" s="68">
        <v>6868</v>
      </c>
      <c r="D12" s="70">
        <v>6552</v>
      </c>
      <c r="E12" s="70">
        <v>316</v>
      </c>
      <c r="F12" s="71">
        <v>0</v>
      </c>
      <c r="G12" s="70">
        <v>675785</v>
      </c>
      <c r="H12" s="69">
        <v>192</v>
      </c>
      <c r="I12" s="70">
        <v>188</v>
      </c>
      <c r="J12" s="72">
        <v>4</v>
      </c>
      <c r="K12" s="2"/>
      <c r="L12" s="2"/>
      <c r="M12" s="2"/>
    </row>
    <row r="13" spans="1:18" s="29" customFormat="1" x14ac:dyDescent="0.2">
      <c r="B13" s="43"/>
      <c r="C13" s="68"/>
      <c r="D13" s="70"/>
      <c r="E13" s="70"/>
      <c r="F13" s="71"/>
      <c r="G13" s="70"/>
      <c r="H13" s="69"/>
      <c r="I13" s="70"/>
      <c r="J13" s="72"/>
      <c r="K13" s="2"/>
      <c r="L13" s="2"/>
      <c r="M13" s="2"/>
    </row>
    <row r="14" spans="1:18" s="29" customFormat="1" x14ac:dyDescent="0.2">
      <c r="B14" s="43" t="s">
        <v>117</v>
      </c>
      <c r="C14" s="68">
        <v>7093</v>
      </c>
      <c r="D14" s="70">
        <v>6796</v>
      </c>
      <c r="E14" s="70">
        <v>296</v>
      </c>
      <c r="F14" s="71">
        <v>1</v>
      </c>
      <c r="G14" s="70">
        <v>699850</v>
      </c>
      <c r="H14" s="69">
        <v>231</v>
      </c>
      <c r="I14" s="70">
        <v>231</v>
      </c>
      <c r="J14" s="72">
        <v>0</v>
      </c>
      <c r="K14" s="2"/>
      <c r="L14" s="2"/>
      <c r="M14" s="2"/>
    </row>
    <row r="15" spans="1:18" s="29" customFormat="1" x14ac:dyDescent="0.2">
      <c r="B15" s="43" t="s">
        <v>206</v>
      </c>
      <c r="C15" s="68">
        <v>6137</v>
      </c>
      <c r="D15" s="70">
        <v>5970</v>
      </c>
      <c r="E15" s="70">
        <v>167</v>
      </c>
      <c r="F15" s="72">
        <v>0</v>
      </c>
      <c r="G15" s="70">
        <v>609402</v>
      </c>
      <c r="H15" s="69">
        <v>219</v>
      </c>
      <c r="I15" s="70">
        <v>219</v>
      </c>
      <c r="J15" s="72">
        <v>0</v>
      </c>
      <c r="K15" s="2"/>
      <c r="L15" s="2"/>
      <c r="M15" s="2"/>
      <c r="R15" s="29">
        <v>71</v>
      </c>
    </row>
    <row r="16" spans="1:18" s="29" customFormat="1" x14ac:dyDescent="0.2">
      <c r="B16" s="43" t="s">
        <v>214</v>
      </c>
      <c r="C16" s="127">
        <v>6176</v>
      </c>
      <c r="D16" s="129">
        <v>6016</v>
      </c>
      <c r="E16" s="129">
        <v>160</v>
      </c>
      <c r="F16" s="130">
        <v>0</v>
      </c>
      <c r="G16" s="129">
        <v>597760</v>
      </c>
      <c r="H16" s="128">
        <v>216</v>
      </c>
      <c r="I16" s="129">
        <v>216</v>
      </c>
      <c r="J16" s="130">
        <v>0</v>
      </c>
      <c r="K16" s="2"/>
      <c r="L16" s="2"/>
      <c r="M16" s="2"/>
    </row>
    <row r="17" spans="1:13" s="29" customFormat="1" x14ac:dyDescent="0.2">
      <c r="B17" s="43" t="s">
        <v>217</v>
      </c>
      <c r="C17" s="68">
        <v>4784</v>
      </c>
      <c r="D17" s="70">
        <v>4614</v>
      </c>
      <c r="E17" s="70">
        <v>170</v>
      </c>
      <c r="F17" s="72">
        <v>0</v>
      </c>
      <c r="G17" s="72">
        <v>495389</v>
      </c>
      <c r="H17" s="69">
        <v>207</v>
      </c>
      <c r="I17" s="70">
        <v>207</v>
      </c>
      <c r="J17" s="72">
        <v>0</v>
      </c>
      <c r="K17" s="2"/>
      <c r="L17" s="2"/>
      <c r="M17" s="2"/>
    </row>
    <row r="18" spans="1:13" s="29" customFormat="1" x14ac:dyDescent="0.2">
      <c r="B18" s="43" t="s">
        <v>220</v>
      </c>
      <c r="C18" s="68">
        <v>4867</v>
      </c>
      <c r="D18" s="70">
        <v>4688</v>
      </c>
      <c r="E18" s="70">
        <v>179</v>
      </c>
      <c r="F18" s="72">
        <v>0</v>
      </c>
      <c r="G18" s="72">
        <v>515769</v>
      </c>
      <c r="H18" s="69">
        <v>198</v>
      </c>
      <c r="I18" s="70">
        <v>197</v>
      </c>
      <c r="J18" s="72">
        <v>1</v>
      </c>
      <c r="K18" s="2"/>
      <c r="L18" s="2"/>
      <c r="M18" s="2"/>
    </row>
    <row r="19" spans="1:13" s="29" customFormat="1" x14ac:dyDescent="0.2">
      <c r="B19" s="43"/>
      <c r="C19" s="68"/>
      <c r="D19" s="70"/>
      <c r="E19" s="70"/>
      <c r="F19" s="72"/>
      <c r="G19" s="72"/>
      <c r="H19" s="69"/>
      <c r="I19" s="70"/>
      <c r="J19" s="72"/>
      <c r="K19" s="2"/>
      <c r="L19" s="2"/>
      <c r="M19" s="2"/>
    </row>
    <row r="20" spans="1:13" s="29" customFormat="1" x14ac:dyDescent="0.2">
      <c r="B20" s="43" t="s">
        <v>281</v>
      </c>
      <c r="C20" s="68">
        <v>4825</v>
      </c>
      <c r="D20" s="70">
        <v>4683</v>
      </c>
      <c r="E20" s="70">
        <v>139</v>
      </c>
      <c r="F20" s="72">
        <v>3</v>
      </c>
      <c r="G20" s="72">
        <v>491709</v>
      </c>
      <c r="H20" s="69">
        <v>189</v>
      </c>
      <c r="I20" s="70">
        <v>188</v>
      </c>
      <c r="J20" s="72">
        <v>1</v>
      </c>
      <c r="K20" s="2"/>
      <c r="L20" s="2"/>
      <c r="M20" s="2"/>
    </row>
    <row r="21" spans="1:13" s="29" customFormat="1" x14ac:dyDescent="0.2">
      <c r="B21" s="43" t="s">
        <v>282</v>
      </c>
      <c r="C21" s="127">
        <v>4961</v>
      </c>
      <c r="D21" s="129">
        <v>4694</v>
      </c>
      <c r="E21" s="129">
        <v>267</v>
      </c>
      <c r="F21" s="130">
        <v>0</v>
      </c>
      <c r="G21" s="130">
        <v>502734</v>
      </c>
      <c r="H21" s="128">
        <v>172</v>
      </c>
      <c r="I21" s="129">
        <v>172</v>
      </c>
      <c r="J21" s="130">
        <v>0</v>
      </c>
      <c r="K21" s="2"/>
      <c r="L21" s="2"/>
      <c r="M21" s="2"/>
    </row>
    <row r="22" spans="1:13" s="29" customFormat="1" x14ac:dyDescent="0.2">
      <c r="B22" s="43" t="s">
        <v>376</v>
      </c>
      <c r="C22" s="127">
        <v>5637</v>
      </c>
      <c r="D22" s="129">
        <v>5536</v>
      </c>
      <c r="E22" s="129">
        <v>100</v>
      </c>
      <c r="F22" s="130">
        <v>1</v>
      </c>
      <c r="G22" s="130">
        <v>580019</v>
      </c>
      <c r="H22" s="128">
        <v>229</v>
      </c>
      <c r="I22" s="129">
        <v>228</v>
      </c>
      <c r="J22" s="130">
        <v>1</v>
      </c>
      <c r="K22" s="2"/>
      <c r="L22" s="2"/>
      <c r="M22" s="2"/>
    </row>
    <row r="23" spans="1:13" ht="18" thickBot="1" x14ac:dyDescent="0.2">
      <c r="B23" s="104"/>
      <c r="C23" s="19"/>
      <c r="D23" s="4"/>
      <c r="E23" s="4"/>
      <c r="F23" s="4"/>
      <c r="G23" s="4"/>
      <c r="H23" s="4"/>
      <c r="I23" s="4"/>
      <c r="J23" s="4"/>
    </row>
    <row r="24" spans="1:13" x14ac:dyDescent="0.2">
      <c r="C24" s="101" t="s">
        <v>305</v>
      </c>
      <c r="D24" s="102"/>
      <c r="E24" s="102"/>
    </row>
    <row r="25" spans="1:13" x14ac:dyDescent="0.2">
      <c r="C25" s="96" t="s">
        <v>47</v>
      </c>
      <c r="D25" s="102"/>
      <c r="E25" s="102"/>
    </row>
    <row r="26" spans="1:13" x14ac:dyDescent="0.2">
      <c r="C26" s="96"/>
      <c r="D26" s="102"/>
      <c r="E26" s="102"/>
    </row>
    <row r="28" spans="1:13" x14ac:dyDescent="0.2">
      <c r="A28" s="32"/>
      <c r="B28" s="177" t="s">
        <v>310</v>
      </c>
      <c r="C28" s="177"/>
      <c r="D28" s="177"/>
      <c r="E28" s="177"/>
      <c r="F28" s="177"/>
      <c r="G28" s="177"/>
      <c r="H28" s="177"/>
      <c r="I28" s="177"/>
      <c r="J28" s="177"/>
    </row>
    <row r="29" spans="1:13" ht="18" thickBot="1" x14ac:dyDescent="0.25">
      <c r="B29" s="104"/>
      <c r="C29" s="86" t="s">
        <v>324</v>
      </c>
      <c r="D29" s="4"/>
      <c r="E29" s="4"/>
      <c r="F29" s="4"/>
      <c r="G29" s="4"/>
      <c r="H29" s="4"/>
      <c r="I29" s="4"/>
      <c r="J29" s="44" t="s">
        <v>63</v>
      </c>
    </row>
    <row r="30" spans="1:13" x14ac:dyDescent="0.2">
      <c r="C30" s="6"/>
      <c r="D30" s="11"/>
      <c r="E30" s="7" t="s">
        <v>64</v>
      </c>
      <c r="F30" s="8"/>
      <c r="G30" s="11"/>
      <c r="H30" s="7" t="s">
        <v>65</v>
      </c>
      <c r="I30" s="8"/>
      <c r="J30" s="8"/>
    </row>
    <row r="31" spans="1:13" x14ac:dyDescent="0.2">
      <c r="B31" s="43"/>
      <c r="C31" s="23" t="s">
        <v>143</v>
      </c>
      <c r="D31" s="6"/>
      <c r="E31" s="64" t="s">
        <v>208</v>
      </c>
      <c r="F31" s="6"/>
      <c r="G31" s="66"/>
      <c r="H31" s="66"/>
      <c r="I31" s="64" t="s">
        <v>208</v>
      </c>
      <c r="J31" s="64"/>
    </row>
    <row r="32" spans="1:13" x14ac:dyDescent="0.2">
      <c r="B32" s="105"/>
      <c r="C32" s="11"/>
      <c r="D32" s="13" t="s">
        <v>195</v>
      </c>
      <c r="E32" s="62" t="s">
        <v>209</v>
      </c>
      <c r="F32" s="13" t="s">
        <v>196</v>
      </c>
      <c r="G32" s="13" t="s">
        <v>195</v>
      </c>
      <c r="H32" s="13" t="s">
        <v>197</v>
      </c>
      <c r="I32" s="62" t="s">
        <v>209</v>
      </c>
      <c r="J32" s="62" t="s">
        <v>210</v>
      </c>
    </row>
    <row r="33" spans="2:13" ht="18" customHeight="1" x14ac:dyDescent="0.15">
      <c r="C33" s="6"/>
    </row>
    <row r="34" spans="2:13" s="29" customFormat="1" x14ac:dyDescent="0.2">
      <c r="B34" s="43" t="s">
        <v>18</v>
      </c>
      <c r="C34" s="15">
        <v>6868</v>
      </c>
      <c r="D34" s="14">
        <v>3057</v>
      </c>
      <c r="E34" s="14">
        <v>54</v>
      </c>
      <c r="F34" s="14">
        <v>393</v>
      </c>
      <c r="G34" s="14">
        <v>2043</v>
      </c>
      <c r="H34" s="14">
        <v>88</v>
      </c>
      <c r="I34" s="14">
        <v>49</v>
      </c>
      <c r="J34" s="72">
        <v>0</v>
      </c>
      <c r="K34" s="2">
        <f>SUM(D34:J34)</f>
        <v>5684</v>
      </c>
      <c r="M34" s="29">
        <f>K34+K50</f>
        <v>6868</v>
      </c>
    </row>
    <row r="35" spans="2:13" s="29" customFormat="1" x14ac:dyDescent="0.2">
      <c r="B35" s="43"/>
      <c r="C35" s="15"/>
      <c r="D35" s="14"/>
      <c r="E35" s="14"/>
      <c r="F35" s="14"/>
      <c r="G35" s="14"/>
      <c r="H35" s="14"/>
      <c r="I35" s="14"/>
      <c r="J35" s="72"/>
      <c r="K35" s="2">
        <f t="shared" ref="K35:K44" si="0">SUM(D35:J35)</f>
        <v>0</v>
      </c>
      <c r="M35" s="29">
        <f t="shared" ref="M35:M44" si="1">K35+K51</f>
        <v>0</v>
      </c>
    </row>
    <row r="36" spans="2:13" s="29" customFormat="1" x14ac:dyDescent="0.2">
      <c r="B36" s="43" t="s">
        <v>117</v>
      </c>
      <c r="C36" s="15">
        <v>7093</v>
      </c>
      <c r="D36" s="14">
        <v>3153</v>
      </c>
      <c r="E36" s="14">
        <v>28</v>
      </c>
      <c r="F36" s="14">
        <v>436</v>
      </c>
      <c r="G36" s="14">
        <v>2248</v>
      </c>
      <c r="H36" s="14">
        <v>38</v>
      </c>
      <c r="I36" s="72">
        <v>0</v>
      </c>
      <c r="J36" s="72">
        <v>0</v>
      </c>
      <c r="K36" s="2">
        <f t="shared" si="0"/>
        <v>5903</v>
      </c>
      <c r="M36" s="29">
        <f t="shared" si="1"/>
        <v>7093</v>
      </c>
    </row>
    <row r="37" spans="2:13" s="29" customFormat="1" x14ac:dyDescent="0.2">
      <c r="B37" s="43" t="s">
        <v>206</v>
      </c>
      <c r="C37" s="15">
        <v>6137</v>
      </c>
      <c r="D37" s="14">
        <v>3058</v>
      </c>
      <c r="E37" s="14">
        <v>29</v>
      </c>
      <c r="F37" s="14">
        <v>216</v>
      </c>
      <c r="G37" s="14">
        <v>1780</v>
      </c>
      <c r="H37" s="14">
        <v>129</v>
      </c>
      <c r="I37" s="72">
        <v>0</v>
      </c>
      <c r="J37" s="72">
        <v>0</v>
      </c>
      <c r="K37" s="2">
        <f t="shared" si="0"/>
        <v>5212</v>
      </c>
      <c r="M37" s="29">
        <f t="shared" si="1"/>
        <v>6137</v>
      </c>
    </row>
    <row r="38" spans="2:13" s="29" customFormat="1" x14ac:dyDescent="0.2">
      <c r="B38" s="43" t="s">
        <v>214</v>
      </c>
      <c r="C38" s="142">
        <v>6176</v>
      </c>
      <c r="D38" s="140">
        <v>2913</v>
      </c>
      <c r="E38" s="140">
        <v>28</v>
      </c>
      <c r="F38" s="140">
        <v>189</v>
      </c>
      <c r="G38" s="140">
        <v>1816</v>
      </c>
      <c r="H38" s="140">
        <v>23</v>
      </c>
      <c r="I38" s="141">
        <v>116</v>
      </c>
      <c r="J38" s="130">
        <v>0</v>
      </c>
      <c r="K38" s="2">
        <f t="shared" si="0"/>
        <v>5085</v>
      </c>
      <c r="M38" s="29">
        <f t="shared" si="1"/>
        <v>6176</v>
      </c>
    </row>
    <row r="39" spans="2:13" s="29" customFormat="1" x14ac:dyDescent="0.2">
      <c r="B39" s="43" t="s">
        <v>217</v>
      </c>
      <c r="C39" s="15">
        <v>4784</v>
      </c>
      <c r="D39" s="140">
        <v>2612</v>
      </c>
      <c r="E39" s="140">
        <v>29</v>
      </c>
      <c r="F39" s="140">
        <v>213</v>
      </c>
      <c r="G39" s="140">
        <v>1111</v>
      </c>
      <c r="H39" s="140">
        <v>145</v>
      </c>
      <c r="I39" s="141">
        <v>54</v>
      </c>
      <c r="J39" s="130">
        <v>0</v>
      </c>
      <c r="K39" s="2">
        <f t="shared" si="0"/>
        <v>4164</v>
      </c>
      <c r="M39" s="29">
        <f t="shared" si="1"/>
        <v>4784</v>
      </c>
    </row>
    <row r="40" spans="2:13" s="29" customFormat="1" x14ac:dyDescent="0.2">
      <c r="B40" s="43" t="s">
        <v>220</v>
      </c>
      <c r="C40" s="15">
        <v>4867</v>
      </c>
      <c r="D40" s="14">
        <v>2557</v>
      </c>
      <c r="E40" s="14">
        <v>88</v>
      </c>
      <c r="F40" s="14">
        <v>267</v>
      </c>
      <c r="G40" s="14">
        <v>1012</v>
      </c>
      <c r="H40" s="14">
        <v>100</v>
      </c>
      <c r="I40" s="35">
        <v>59</v>
      </c>
      <c r="J40" s="72">
        <v>0</v>
      </c>
      <c r="K40" s="2">
        <f t="shared" si="0"/>
        <v>4083</v>
      </c>
      <c r="M40" s="29">
        <f t="shared" si="1"/>
        <v>4867</v>
      </c>
    </row>
    <row r="41" spans="2:13" s="29" customFormat="1" x14ac:dyDescent="0.2">
      <c r="B41" s="43"/>
      <c r="C41" s="15"/>
      <c r="D41" s="14"/>
      <c r="E41" s="14"/>
      <c r="F41" s="14"/>
      <c r="G41" s="14"/>
      <c r="H41" s="14"/>
      <c r="I41" s="35"/>
      <c r="J41" s="72"/>
      <c r="K41" s="2">
        <f t="shared" si="0"/>
        <v>0</v>
      </c>
      <c r="M41" s="29">
        <f t="shared" si="1"/>
        <v>0</v>
      </c>
    </row>
    <row r="42" spans="2:13" s="29" customFormat="1" x14ac:dyDescent="0.2">
      <c r="B42" s="43" t="s">
        <v>281</v>
      </c>
      <c r="C42" s="15">
        <v>4825</v>
      </c>
      <c r="D42" s="14">
        <v>2560</v>
      </c>
      <c r="E42" s="14">
        <v>86</v>
      </c>
      <c r="F42" s="72">
        <v>219</v>
      </c>
      <c r="G42" s="35">
        <v>1148</v>
      </c>
      <c r="H42" s="16">
        <v>15</v>
      </c>
      <c r="I42" s="14">
        <v>100</v>
      </c>
      <c r="J42" s="72">
        <v>0</v>
      </c>
      <c r="K42" s="2">
        <f t="shared" si="0"/>
        <v>4128</v>
      </c>
      <c r="M42" s="29">
        <f t="shared" si="1"/>
        <v>4825</v>
      </c>
    </row>
    <row r="43" spans="2:13" s="29" customFormat="1" x14ac:dyDescent="0.2">
      <c r="B43" s="43" t="s">
        <v>282</v>
      </c>
      <c r="C43" s="15">
        <v>4961</v>
      </c>
      <c r="D43" s="14">
        <v>2576</v>
      </c>
      <c r="E43" s="14">
        <v>79</v>
      </c>
      <c r="F43" s="35">
        <v>276</v>
      </c>
      <c r="G43" s="35">
        <v>1062</v>
      </c>
      <c r="H43" s="16">
        <v>172</v>
      </c>
      <c r="I43" s="14">
        <v>45</v>
      </c>
      <c r="J43" s="72">
        <v>0</v>
      </c>
      <c r="K43" s="2">
        <f t="shared" si="0"/>
        <v>4210</v>
      </c>
      <c r="L43" s="2"/>
      <c r="M43" s="29">
        <f t="shared" si="1"/>
        <v>4961</v>
      </c>
    </row>
    <row r="44" spans="2:13" s="29" customFormat="1" x14ac:dyDescent="0.2">
      <c r="B44" s="43" t="s">
        <v>376</v>
      </c>
      <c r="C44" s="15">
        <v>5637</v>
      </c>
      <c r="D44" s="14">
        <v>3073</v>
      </c>
      <c r="E44" s="14">
        <v>159</v>
      </c>
      <c r="F44" s="35">
        <v>281</v>
      </c>
      <c r="G44" s="35">
        <v>1250</v>
      </c>
      <c r="H44" s="16">
        <v>98</v>
      </c>
      <c r="I44" s="14">
        <v>1</v>
      </c>
      <c r="J44" s="72">
        <v>0</v>
      </c>
      <c r="K44" s="2">
        <f t="shared" si="0"/>
        <v>4862</v>
      </c>
      <c r="L44" s="2"/>
      <c r="M44" s="29">
        <f t="shared" si="1"/>
        <v>5637</v>
      </c>
    </row>
    <row r="45" spans="2:13" ht="18" thickBot="1" x14ac:dyDescent="0.2">
      <c r="B45" s="104"/>
      <c r="C45" s="19"/>
      <c r="D45" s="4"/>
      <c r="E45" s="4"/>
      <c r="F45" s="4"/>
      <c r="G45" s="4"/>
      <c r="H45" s="4"/>
      <c r="I45" s="4"/>
      <c r="J45" s="4"/>
    </row>
    <row r="46" spans="2:13" x14ac:dyDescent="0.2">
      <c r="C46" s="12" t="s">
        <v>204</v>
      </c>
      <c r="D46" s="11"/>
      <c r="E46" s="7" t="s">
        <v>66</v>
      </c>
      <c r="F46" s="8"/>
      <c r="G46" s="11"/>
      <c r="H46" s="7" t="s">
        <v>67</v>
      </c>
      <c r="I46" s="8"/>
      <c r="J46" s="8"/>
    </row>
    <row r="47" spans="2:13" x14ac:dyDescent="0.2">
      <c r="B47" s="43"/>
      <c r="C47" s="6"/>
      <c r="D47" s="66"/>
      <c r="E47" s="64" t="s">
        <v>208</v>
      </c>
      <c r="F47" s="66"/>
      <c r="G47" s="66"/>
      <c r="H47" s="64" t="s">
        <v>208</v>
      </c>
      <c r="I47" s="64"/>
      <c r="J47" s="66"/>
    </row>
    <row r="48" spans="2:13" x14ac:dyDescent="0.2">
      <c r="B48" s="105"/>
      <c r="C48" s="13" t="s">
        <v>150</v>
      </c>
      <c r="D48" s="13" t="s">
        <v>198</v>
      </c>
      <c r="E48" s="62" t="s">
        <v>209</v>
      </c>
      <c r="F48" s="13" t="s">
        <v>150</v>
      </c>
      <c r="G48" s="13" t="s">
        <v>198</v>
      </c>
      <c r="H48" s="62" t="s">
        <v>209</v>
      </c>
      <c r="I48" s="62" t="s">
        <v>210</v>
      </c>
      <c r="J48" s="13" t="s">
        <v>150</v>
      </c>
    </row>
    <row r="49" spans="2:13" x14ac:dyDescent="0.15">
      <c r="C49" s="6"/>
    </row>
    <row r="50" spans="2:13" s="29" customFormat="1" x14ac:dyDescent="0.2">
      <c r="B50" s="43" t="s">
        <v>18</v>
      </c>
      <c r="C50" s="40">
        <v>47</v>
      </c>
      <c r="D50" s="31">
        <v>1</v>
      </c>
      <c r="E50" s="72">
        <v>0</v>
      </c>
      <c r="F50" s="31">
        <v>117</v>
      </c>
      <c r="G50" s="31">
        <v>878</v>
      </c>
      <c r="H50" s="31">
        <v>121</v>
      </c>
      <c r="I50" s="72">
        <v>0</v>
      </c>
      <c r="J50" s="31">
        <v>20</v>
      </c>
      <c r="K50" s="2">
        <f>SUM(C50:J50)</f>
        <v>1184</v>
      </c>
    </row>
    <row r="51" spans="2:13" s="29" customFormat="1" x14ac:dyDescent="0.2">
      <c r="B51" s="43"/>
      <c r="C51" s="40"/>
      <c r="D51" s="31"/>
      <c r="E51" s="72"/>
      <c r="F51" s="31"/>
      <c r="G51" s="31"/>
      <c r="H51" s="31"/>
      <c r="I51" s="72"/>
      <c r="J51" s="31"/>
      <c r="K51" s="2">
        <f t="shared" ref="K51:K60" si="2">SUM(C51:J51)</f>
        <v>0</v>
      </c>
    </row>
    <row r="52" spans="2:13" s="29" customFormat="1" x14ac:dyDescent="0.2">
      <c r="B52" s="43" t="s">
        <v>117</v>
      </c>
      <c r="C52" s="40">
        <v>52</v>
      </c>
      <c r="D52" s="31">
        <v>134</v>
      </c>
      <c r="E52" s="72">
        <v>0</v>
      </c>
      <c r="F52" s="31">
        <v>2</v>
      </c>
      <c r="G52" s="31">
        <v>913</v>
      </c>
      <c r="H52" s="31">
        <v>69</v>
      </c>
      <c r="I52" s="72">
        <v>0</v>
      </c>
      <c r="J52" s="31">
        <v>20</v>
      </c>
      <c r="K52" s="2">
        <f t="shared" si="2"/>
        <v>1190</v>
      </c>
    </row>
    <row r="53" spans="2:13" s="29" customFormat="1" x14ac:dyDescent="0.2">
      <c r="B53" s="43" t="s">
        <v>206</v>
      </c>
      <c r="C53" s="40">
        <v>21</v>
      </c>
      <c r="D53" s="31">
        <v>23</v>
      </c>
      <c r="E53" s="72">
        <v>0</v>
      </c>
      <c r="F53" s="31">
        <v>15</v>
      </c>
      <c r="G53" s="31">
        <v>804</v>
      </c>
      <c r="H53" s="31">
        <v>30</v>
      </c>
      <c r="I53" s="72">
        <v>0</v>
      </c>
      <c r="J53" s="31">
        <v>32</v>
      </c>
      <c r="K53" s="2">
        <f t="shared" si="2"/>
        <v>925</v>
      </c>
    </row>
    <row r="54" spans="2:13" s="29" customFormat="1" x14ac:dyDescent="0.2">
      <c r="B54" s="43" t="s">
        <v>214</v>
      </c>
      <c r="C54" s="40">
        <v>20</v>
      </c>
      <c r="D54" s="31">
        <v>24</v>
      </c>
      <c r="E54" s="72">
        <v>0</v>
      </c>
      <c r="F54" s="31">
        <v>13</v>
      </c>
      <c r="G54" s="31">
        <v>924</v>
      </c>
      <c r="H54" s="31">
        <v>94</v>
      </c>
      <c r="I54" s="72">
        <v>0</v>
      </c>
      <c r="J54" s="31">
        <v>16</v>
      </c>
      <c r="K54" s="2">
        <f t="shared" si="2"/>
        <v>1091</v>
      </c>
    </row>
    <row r="55" spans="2:13" s="29" customFormat="1" x14ac:dyDescent="0.2">
      <c r="B55" s="43" t="s">
        <v>217</v>
      </c>
      <c r="C55" s="40">
        <v>1</v>
      </c>
      <c r="D55" s="31">
        <v>22</v>
      </c>
      <c r="E55" s="72">
        <v>0</v>
      </c>
      <c r="F55" s="31">
        <v>32</v>
      </c>
      <c r="G55" s="31">
        <v>544</v>
      </c>
      <c r="H55" s="31">
        <v>4</v>
      </c>
      <c r="I55" s="72">
        <v>0</v>
      </c>
      <c r="J55" s="31">
        <v>17</v>
      </c>
      <c r="K55" s="2">
        <f t="shared" si="2"/>
        <v>620</v>
      </c>
    </row>
    <row r="56" spans="2:13" s="29" customFormat="1" x14ac:dyDescent="0.2">
      <c r="B56" s="43" t="s">
        <v>220</v>
      </c>
      <c r="C56" s="40">
        <v>70</v>
      </c>
      <c r="D56" s="31">
        <v>12</v>
      </c>
      <c r="E56" s="35">
        <v>1</v>
      </c>
      <c r="F56" s="31">
        <v>16</v>
      </c>
      <c r="G56" s="31">
        <v>643</v>
      </c>
      <c r="H56" s="31">
        <v>10</v>
      </c>
      <c r="I56" s="72">
        <v>0</v>
      </c>
      <c r="J56" s="31">
        <v>32</v>
      </c>
      <c r="K56" s="2">
        <f t="shared" si="2"/>
        <v>784</v>
      </c>
    </row>
    <row r="57" spans="2:13" s="29" customFormat="1" x14ac:dyDescent="0.2">
      <c r="B57" s="43"/>
      <c r="C57" s="40"/>
      <c r="D57" s="31"/>
      <c r="E57" s="35"/>
      <c r="F57" s="31"/>
      <c r="G57" s="31"/>
      <c r="H57" s="31"/>
      <c r="I57" s="72"/>
      <c r="J57" s="31"/>
      <c r="K57" s="2">
        <f t="shared" si="2"/>
        <v>0</v>
      </c>
    </row>
    <row r="58" spans="2:13" s="29" customFormat="1" x14ac:dyDescent="0.2">
      <c r="B58" s="43" t="s">
        <v>281</v>
      </c>
      <c r="C58" s="15">
        <v>17</v>
      </c>
      <c r="D58" s="14">
        <v>7</v>
      </c>
      <c r="E58" s="72">
        <v>0</v>
      </c>
      <c r="F58" s="72">
        <v>143</v>
      </c>
      <c r="G58" s="72">
        <v>475</v>
      </c>
      <c r="H58" s="16">
        <v>36</v>
      </c>
      <c r="I58" s="72">
        <v>0</v>
      </c>
      <c r="J58" s="35">
        <v>19</v>
      </c>
      <c r="K58" s="2">
        <f t="shared" si="2"/>
        <v>697</v>
      </c>
    </row>
    <row r="59" spans="2:13" s="29" customFormat="1" x14ac:dyDescent="0.2">
      <c r="B59" s="43" t="s">
        <v>282</v>
      </c>
      <c r="C59" s="15">
        <v>119</v>
      </c>
      <c r="D59" s="14">
        <v>15</v>
      </c>
      <c r="E59" s="72">
        <v>0</v>
      </c>
      <c r="F59" s="35">
        <v>3</v>
      </c>
      <c r="G59" s="35">
        <v>538</v>
      </c>
      <c r="H59" s="16">
        <v>44</v>
      </c>
      <c r="I59" s="72">
        <v>0</v>
      </c>
      <c r="J59" s="35">
        <v>32</v>
      </c>
      <c r="K59" s="2">
        <f t="shared" si="2"/>
        <v>751</v>
      </c>
      <c r="L59" s="2"/>
      <c r="M59" s="2"/>
    </row>
    <row r="60" spans="2:13" s="29" customFormat="1" x14ac:dyDescent="0.2">
      <c r="B60" s="43" t="s">
        <v>376</v>
      </c>
      <c r="C60" s="15">
        <v>24</v>
      </c>
      <c r="D60" s="14">
        <v>25</v>
      </c>
      <c r="E60" s="72">
        <v>1</v>
      </c>
      <c r="F60" s="35">
        <v>2</v>
      </c>
      <c r="G60" s="35">
        <v>557</v>
      </c>
      <c r="H60" s="16">
        <v>74</v>
      </c>
      <c r="I60" s="72">
        <v>0</v>
      </c>
      <c r="J60" s="35">
        <v>92</v>
      </c>
      <c r="K60" s="2">
        <f t="shared" si="2"/>
        <v>775</v>
      </c>
      <c r="L60" s="2"/>
      <c r="M60" s="2"/>
    </row>
    <row r="61" spans="2:13" ht="18" thickBot="1" x14ac:dyDescent="0.2">
      <c r="B61" s="104"/>
      <c r="C61" s="19"/>
      <c r="D61" s="4"/>
      <c r="E61" s="4"/>
      <c r="F61" s="4"/>
      <c r="G61" s="4"/>
      <c r="H61" s="4"/>
      <c r="I61" s="4"/>
      <c r="J61" s="4"/>
    </row>
    <row r="62" spans="2:13" x14ac:dyDescent="0.15">
      <c r="C62" s="135" t="s">
        <v>312</v>
      </c>
      <c r="D62" s="102"/>
      <c r="E62" s="102"/>
    </row>
    <row r="63" spans="2:13" x14ac:dyDescent="0.2">
      <c r="C63" s="101" t="s">
        <v>68</v>
      </c>
      <c r="K63" s="161"/>
    </row>
  </sheetData>
  <mergeCells count="3">
    <mergeCell ref="D8:E8"/>
    <mergeCell ref="B6:J6"/>
    <mergeCell ref="B28:J28"/>
  </mergeCells>
  <phoneticPr fontId="1"/>
  <pageMargins left="0.78740157480314965" right="0.78740157480314965" top="0.98425196850393704" bottom="0.78740157480314965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 fitToPage="1"/>
  </sheetPr>
  <dimension ref="A1:R81"/>
  <sheetViews>
    <sheetView view="pageBreakPreview" topLeftCell="A37" zoomScale="75" zoomScaleNormal="75" workbookViewId="0">
      <selection activeCell="B23" sqref="B23"/>
    </sheetView>
  </sheetViews>
  <sheetFormatPr defaultColWidth="10.875" defaultRowHeight="17.25" x14ac:dyDescent="0.15"/>
  <cols>
    <col min="1" max="1" width="13.375" style="2" customWidth="1"/>
    <col min="2" max="2" width="21.125" style="97" customWidth="1"/>
    <col min="3" max="12" width="12.875" style="2" customWidth="1"/>
    <col min="13" max="16384" width="10.875" style="2"/>
  </cols>
  <sheetData>
    <row r="1" spans="1:18" x14ac:dyDescent="0.2">
      <c r="A1" s="1"/>
    </row>
    <row r="4" spans="1:18" x14ac:dyDescent="0.15">
      <c r="A4" s="32"/>
      <c r="D4" s="32"/>
    </row>
    <row r="5" spans="1:18" x14ac:dyDescent="0.15">
      <c r="A5" s="32"/>
      <c r="D5" s="32"/>
    </row>
    <row r="6" spans="1:18" x14ac:dyDescent="0.2">
      <c r="A6" s="32"/>
      <c r="B6" s="177" t="s">
        <v>310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</row>
    <row r="7" spans="1:18" ht="18" thickBot="1" x14ac:dyDescent="0.25">
      <c r="B7" s="98"/>
      <c r="C7" s="86" t="s">
        <v>309</v>
      </c>
      <c r="D7" s="86"/>
      <c r="E7" s="4"/>
      <c r="F7" s="4"/>
      <c r="G7" s="4"/>
      <c r="H7" s="4"/>
      <c r="I7" s="4"/>
      <c r="J7" s="4"/>
      <c r="K7" s="4"/>
      <c r="L7" s="4"/>
    </row>
    <row r="8" spans="1:18" x14ac:dyDescent="0.15">
      <c r="C8" s="6"/>
      <c r="D8" s="9"/>
      <c r="E8" s="6"/>
      <c r="F8" s="9"/>
      <c r="G8" s="6"/>
      <c r="H8" s="9"/>
      <c r="I8" s="6"/>
      <c r="K8" s="6"/>
    </row>
    <row r="9" spans="1:18" x14ac:dyDescent="0.2">
      <c r="C9" s="189" t="s">
        <v>137</v>
      </c>
      <c r="D9" s="193"/>
      <c r="E9" s="189" t="s">
        <v>138</v>
      </c>
      <c r="F9" s="193"/>
      <c r="G9" s="189" t="s">
        <v>139</v>
      </c>
      <c r="H9" s="193"/>
      <c r="I9" s="189" t="s">
        <v>140</v>
      </c>
      <c r="J9" s="193"/>
      <c r="K9" s="189" t="s">
        <v>141</v>
      </c>
      <c r="L9" s="190"/>
    </row>
    <row r="10" spans="1:18" x14ac:dyDescent="0.2">
      <c r="B10" s="99"/>
      <c r="C10" s="13" t="s">
        <v>142</v>
      </c>
      <c r="D10" s="13" t="s">
        <v>50</v>
      </c>
      <c r="E10" s="13" t="s">
        <v>142</v>
      </c>
      <c r="F10" s="13" t="s">
        <v>50</v>
      </c>
      <c r="G10" s="13" t="s">
        <v>142</v>
      </c>
      <c r="H10" s="13" t="s">
        <v>50</v>
      </c>
      <c r="I10" s="13" t="s">
        <v>142</v>
      </c>
      <c r="J10" s="13" t="s">
        <v>50</v>
      </c>
      <c r="K10" s="13" t="s">
        <v>142</v>
      </c>
      <c r="L10" s="13" t="s">
        <v>50</v>
      </c>
    </row>
    <row r="11" spans="1:18" x14ac:dyDescent="0.2">
      <c r="C11" s="36" t="s">
        <v>60</v>
      </c>
      <c r="D11" s="37" t="s">
        <v>61</v>
      </c>
      <c r="E11" s="37" t="s">
        <v>60</v>
      </c>
      <c r="F11" s="37" t="s">
        <v>61</v>
      </c>
      <c r="G11" s="37" t="s">
        <v>60</v>
      </c>
      <c r="H11" s="37" t="s">
        <v>61</v>
      </c>
      <c r="I11" s="37" t="s">
        <v>60</v>
      </c>
      <c r="J11" s="37" t="s">
        <v>61</v>
      </c>
      <c r="K11" s="37" t="s">
        <v>60</v>
      </c>
      <c r="L11" s="37" t="s">
        <v>61</v>
      </c>
    </row>
    <row r="12" spans="1:18" x14ac:dyDescent="0.2">
      <c r="B12" s="100" t="s">
        <v>41</v>
      </c>
      <c r="C12" s="68">
        <v>6868</v>
      </c>
      <c r="D12" s="69">
        <v>675785</v>
      </c>
      <c r="E12" s="69">
        <v>3504</v>
      </c>
      <c r="F12" s="69">
        <v>454756</v>
      </c>
      <c r="G12" s="69">
        <v>2227</v>
      </c>
      <c r="H12" s="69">
        <v>110073</v>
      </c>
      <c r="I12" s="69">
        <v>118</v>
      </c>
      <c r="J12" s="69">
        <v>7558</v>
      </c>
      <c r="K12" s="69">
        <v>1019</v>
      </c>
      <c r="L12" s="69">
        <v>103398</v>
      </c>
    </row>
    <row r="13" spans="1:18" s="29" customFormat="1" x14ac:dyDescent="0.2">
      <c r="A13" s="2"/>
      <c r="B13" s="100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2"/>
    </row>
    <row r="14" spans="1:18" s="29" customFormat="1" x14ac:dyDescent="0.2">
      <c r="A14" s="2"/>
      <c r="B14" s="100" t="s">
        <v>134</v>
      </c>
      <c r="C14" s="68">
        <v>7093</v>
      </c>
      <c r="D14" s="69">
        <v>699850</v>
      </c>
      <c r="E14" s="69">
        <v>3617</v>
      </c>
      <c r="F14" s="69">
        <v>472048</v>
      </c>
      <c r="G14" s="69">
        <v>2338</v>
      </c>
      <c r="H14" s="69">
        <v>113509</v>
      </c>
      <c r="I14" s="69">
        <v>136</v>
      </c>
      <c r="J14" s="69">
        <v>9422</v>
      </c>
      <c r="K14" s="69">
        <v>1002</v>
      </c>
      <c r="L14" s="69">
        <v>104871</v>
      </c>
      <c r="M14" s="2"/>
    </row>
    <row r="15" spans="1:18" s="29" customFormat="1" x14ac:dyDescent="0.2">
      <c r="A15" s="2"/>
      <c r="B15" s="100" t="s">
        <v>207</v>
      </c>
      <c r="C15" s="68">
        <v>6137</v>
      </c>
      <c r="D15" s="69">
        <v>609402</v>
      </c>
      <c r="E15" s="69">
        <v>3303</v>
      </c>
      <c r="F15" s="69">
        <v>429603</v>
      </c>
      <c r="G15" s="69">
        <v>1930</v>
      </c>
      <c r="H15" s="69">
        <v>83380</v>
      </c>
      <c r="I15" s="69">
        <v>38</v>
      </c>
      <c r="J15" s="69">
        <v>3632</v>
      </c>
      <c r="K15" s="69">
        <v>866</v>
      </c>
      <c r="L15" s="69">
        <v>92787</v>
      </c>
      <c r="M15" s="2"/>
      <c r="R15" s="29">
        <v>71</v>
      </c>
    </row>
    <row r="16" spans="1:18" s="29" customFormat="1" x14ac:dyDescent="0.2">
      <c r="A16" s="2"/>
      <c r="B16" s="100" t="s">
        <v>215</v>
      </c>
      <c r="C16" s="68">
        <v>6176</v>
      </c>
      <c r="D16" s="69">
        <v>597760</v>
      </c>
      <c r="E16" s="69">
        <v>3130</v>
      </c>
      <c r="F16" s="69">
        <v>403354</v>
      </c>
      <c r="G16" s="69">
        <v>1975</v>
      </c>
      <c r="H16" s="69">
        <v>87767</v>
      </c>
      <c r="I16" s="69">
        <v>37</v>
      </c>
      <c r="J16" s="69">
        <v>3621</v>
      </c>
      <c r="K16" s="69">
        <v>1034</v>
      </c>
      <c r="L16" s="69">
        <v>103018</v>
      </c>
      <c r="M16" s="2"/>
    </row>
    <row r="17" spans="1:13" s="29" customFormat="1" x14ac:dyDescent="0.2">
      <c r="A17" s="2"/>
      <c r="B17" s="100" t="s">
        <v>218</v>
      </c>
      <c r="C17" s="68">
        <v>4784</v>
      </c>
      <c r="D17" s="69">
        <v>495389</v>
      </c>
      <c r="E17" s="69">
        <v>2854</v>
      </c>
      <c r="F17" s="69">
        <v>361382</v>
      </c>
      <c r="G17" s="69">
        <v>1311</v>
      </c>
      <c r="H17" s="69">
        <v>66610</v>
      </c>
      <c r="I17" s="69">
        <v>54</v>
      </c>
      <c r="J17" s="69">
        <v>4446</v>
      </c>
      <c r="K17" s="69">
        <v>565</v>
      </c>
      <c r="L17" s="69">
        <v>62951</v>
      </c>
      <c r="M17" s="2"/>
    </row>
    <row r="18" spans="1:13" s="29" customFormat="1" x14ac:dyDescent="0.2">
      <c r="A18" s="2"/>
      <c r="B18" s="100" t="s">
        <v>221</v>
      </c>
      <c r="C18" s="68">
        <v>4867</v>
      </c>
      <c r="D18" s="69">
        <v>515769</v>
      </c>
      <c r="E18" s="69">
        <v>2912</v>
      </c>
      <c r="F18" s="69">
        <v>366944</v>
      </c>
      <c r="G18" s="69">
        <v>1241</v>
      </c>
      <c r="H18" s="69">
        <v>71148</v>
      </c>
      <c r="I18" s="69">
        <v>29</v>
      </c>
      <c r="J18" s="69">
        <v>3814</v>
      </c>
      <c r="K18" s="69">
        <v>685</v>
      </c>
      <c r="L18" s="69">
        <v>73863</v>
      </c>
      <c r="M18" s="2"/>
    </row>
    <row r="19" spans="1:13" s="29" customFormat="1" x14ac:dyDescent="0.2">
      <c r="A19" s="2"/>
      <c r="B19" s="100"/>
      <c r="C19" s="68"/>
      <c r="D19" s="69"/>
      <c r="E19" s="69"/>
      <c r="F19" s="69"/>
      <c r="G19" s="69"/>
      <c r="H19" s="69"/>
      <c r="I19" s="69"/>
      <c r="J19" s="69"/>
      <c r="K19" s="69"/>
      <c r="L19" s="69"/>
      <c r="M19" s="2"/>
    </row>
    <row r="20" spans="1:13" s="29" customFormat="1" x14ac:dyDescent="0.2">
      <c r="B20" s="116" t="s">
        <v>281</v>
      </c>
      <c r="C20" s="68">
        <v>4825</v>
      </c>
      <c r="D20" s="70">
        <v>491709</v>
      </c>
      <c r="E20" s="70">
        <v>2865</v>
      </c>
      <c r="F20" s="72">
        <v>358030</v>
      </c>
      <c r="G20" s="72">
        <v>1280</v>
      </c>
      <c r="H20" s="69">
        <v>68400</v>
      </c>
      <c r="I20" s="70">
        <v>150</v>
      </c>
      <c r="J20" s="72">
        <v>8427</v>
      </c>
      <c r="K20" s="78">
        <v>530</v>
      </c>
      <c r="L20" s="78">
        <v>56852</v>
      </c>
    </row>
    <row r="21" spans="1:13" s="29" customFormat="1" x14ac:dyDescent="0.2">
      <c r="B21" s="116" t="s">
        <v>282</v>
      </c>
      <c r="C21" s="68">
        <v>4961</v>
      </c>
      <c r="D21" s="70">
        <v>502734</v>
      </c>
      <c r="E21" s="70">
        <v>2931</v>
      </c>
      <c r="F21" s="72">
        <v>361083</v>
      </c>
      <c r="G21" s="72">
        <v>1398</v>
      </c>
      <c r="H21" s="69">
        <v>76956</v>
      </c>
      <c r="I21" s="70">
        <v>18</v>
      </c>
      <c r="J21" s="72">
        <v>2839</v>
      </c>
      <c r="K21" s="78">
        <v>614</v>
      </c>
      <c r="L21" s="78">
        <v>61856</v>
      </c>
      <c r="M21" s="2"/>
    </row>
    <row r="22" spans="1:13" s="29" customFormat="1" x14ac:dyDescent="0.2">
      <c r="B22" s="116" t="s">
        <v>376</v>
      </c>
      <c r="C22" s="68">
        <v>5637</v>
      </c>
      <c r="D22" s="70">
        <v>580019</v>
      </c>
      <c r="E22" s="70">
        <v>3513</v>
      </c>
      <c r="F22" s="72">
        <v>436156</v>
      </c>
      <c r="G22" s="72">
        <v>1373</v>
      </c>
      <c r="H22" s="69">
        <v>72165</v>
      </c>
      <c r="I22" s="70">
        <v>28</v>
      </c>
      <c r="J22" s="72">
        <v>5279</v>
      </c>
      <c r="K22" s="78">
        <v>723</v>
      </c>
      <c r="L22" s="78">
        <v>66419</v>
      </c>
      <c r="M22" s="2"/>
    </row>
    <row r="23" spans="1:13" x14ac:dyDescent="0.15">
      <c r="C23" s="81"/>
      <c r="D23" s="78"/>
      <c r="E23" s="78"/>
      <c r="F23" s="78"/>
      <c r="G23" s="78"/>
      <c r="H23" s="78"/>
      <c r="I23" s="78"/>
      <c r="J23" s="78"/>
      <c r="K23" s="78"/>
      <c r="L23" s="78"/>
    </row>
    <row r="24" spans="1:13" x14ac:dyDescent="0.2">
      <c r="B24" s="162" t="s">
        <v>347</v>
      </c>
      <c r="C24" s="127">
        <v>366</v>
      </c>
      <c r="D24" s="128">
        <v>37533</v>
      </c>
      <c r="E24" s="129">
        <v>233</v>
      </c>
      <c r="F24" s="129">
        <v>29007</v>
      </c>
      <c r="G24" s="129">
        <v>104</v>
      </c>
      <c r="H24" s="129">
        <v>5524</v>
      </c>
      <c r="I24" s="130">
        <v>4</v>
      </c>
      <c r="J24" s="130">
        <v>513</v>
      </c>
      <c r="K24" s="129">
        <v>25</v>
      </c>
      <c r="L24" s="129">
        <v>2489</v>
      </c>
    </row>
    <row r="25" spans="1:13" x14ac:dyDescent="0.2">
      <c r="B25" s="162" t="s">
        <v>348</v>
      </c>
      <c r="C25" s="127">
        <v>481</v>
      </c>
      <c r="D25" s="128">
        <v>52516</v>
      </c>
      <c r="E25" s="129">
        <v>303</v>
      </c>
      <c r="F25" s="129">
        <v>38384</v>
      </c>
      <c r="G25" s="129">
        <v>75</v>
      </c>
      <c r="H25" s="129">
        <v>4697</v>
      </c>
      <c r="I25" s="72">
        <v>5</v>
      </c>
      <c r="J25" s="72">
        <v>667</v>
      </c>
      <c r="K25" s="129">
        <v>98</v>
      </c>
      <c r="L25" s="129">
        <v>8768</v>
      </c>
    </row>
    <row r="26" spans="1:13" x14ac:dyDescent="0.2">
      <c r="B26" s="162" t="s">
        <v>349</v>
      </c>
      <c r="C26" s="127">
        <v>455</v>
      </c>
      <c r="D26" s="128">
        <v>46770</v>
      </c>
      <c r="E26" s="129">
        <v>257</v>
      </c>
      <c r="F26" s="129">
        <v>34053</v>
      </c>
      <c r="G26" s="129">
        <v>152</v>
      </c>
      <c r="H26" s="129">
        <v>7936</v>
      </c>
      <c r="I26" s="72">
        <v>4</v>
      </c>
      <c r="J26" s="72">
        <v>911</v>
      </c>
      <c r="K26" s="129">
        <v>42</v>
      </c>
      <c r="L26" s="129">
        <v>3870</v>
      </c>
    </row>
    <row r="27" spans="1:13" x14ac:dyDescent="0.2">
      <c r="B27" s="162" t="s">
        <v>350</v>
      </c>
      <c r="C27" s="68">
        <v>450</v>
      </c>
      <c r="D27" s="69">
        <v>44505</v>
      </c>
      <c r="E27" s="70">
        <v>278</v>
      </c>
      <c r="F27" s="70">
        <v>34225</v>
      </c>
      <c r="G27" s="70">
        <v>133</v>
      </c>
      <c r="H27" s="70">
        <v>6754</v>
      </c>
      <c r="I27" s="71">
        <v>0</v>
      </c>
      <c r="J27" s="72">
        <v>0</v>
      </c>
      <c r="K27" s="70">
        <v>39</v>
      </c>
      <c r="L27" s="70">
        <v>3526</v>
      </c>
    </row>
    <row r="28" spans="1:13" x14ac:dyDescent="0.2">
      <c r="B28" s="162" t="s">
        <v>351</v>
      </c>
      <c r="C28" s="68">
        <v>438</v>
      </c>
      <c r="D28" s="69">
        <v>42644</v>
      </c>
      <c r="E28" s="70">
        <v>220</v>
      </c>
      <c r="F28" s="70">
        <v>26846</v>
      </c>
      <c r="G28" s="70">
        <v>108</v>
      </c>
      <c r="H28" s="70">
        <v>6352</v>
      </c>
      <c r="I28" s="72">
        <v>1</v>
      </c>
      <c r="J28" s="72">
        <v>167</v>
      </c>
      <c r="K28" s="70">
        <v>109</v>
      </c>
      <c r="L28" s="70">
        <v>9279</v>
      </c>
    </row>
    <row r="29" spans="1:13" x14ac:dyDescent="0.2">
      <c r="B29" s="162" t="s">
        <v>352</v>
      </c>
      <c r="C29" s="68">
        <v>458</v>
      </c>
      <c r="D29" s="69">
        <v>46771</v>
      </c>
      <c r="E29" s="70">
        <v>300</v>
      </c>
      <c r="F29" s="70">
        <v>36860</v>
      </c>
      <c r="G29" s="70">
        <v>124</v>
      </c>
      <c r="H29" s="70">
        <v>6273</v>
      </c>
      <c r="I29" s="72">
        <v>1</v>
      </c>
      <c r="J29" s="72">
        <v>308</v>
      </c>
      <c r="K29" s="70">
        <v>33</v>
      </c>
      <c r="L29" s="70">
        <v>3330</v>
      </c>
    </row>
    <row r="30" spans="1:13" x14ac:dyDescent="0.2">
      <c r="B30" s="162"/>
      <c r="C30" s="68"/>
      <c r="D30" s="69"/>
      <c r="E30" s="70"/>
      <c r="F30" s="70"/>
      <c r="G30" s="70"/>
      <c r="H30" s="70"/>
      <c r="I30" s="72"/>
      <c r="J30" s="72"/>
      <c r="K30" s="70"/>
      <c r="L30" s="70"/>
    </row>
    <row r="31" spans="1:13" x14ac:dyDescent="0.2">
      <c r="B31" s="162" t="s">
        <v>353</v>
      </c>
      <c r="C31" s="68">
        <v>461</v>
      </c>
      <c r="D31" s="69">
        <v>49558</v>
      </c>
      <c r="E31" s="70">
        <v>275</v>
      </c>
      <c r="F31" s="70">
        <v>35117</v>
      </c>
      <c r="G31" s="70">
        <v>75</v>
      </c>
      <c r="H31" s="70">
        <v>3946</v>
      </c>
      <c r="I31" s="72">
        <v>0</v>
      </c>
      <c r="J31" s="72">
        <v>0</v>
      </c>
      <c r="K31" s="70">
        <v>111</v>
      </c>
      <c r="L31" s="70">
        <v>10495</v>
      </c>
    </row>
    <row r="32" spans="1:13" x14ac:dyDescent="0.2">
      <c r="B32" s="162" t="s">
        <v>354</v>
      </c>
      <c r="C32" s="68">
        <v>412</v>
      </c>
      <c r="D32" s="69">
        <v>43235</v>
      </c>
      <c r="E32" s="70">
        <v>285</v>
      </c>
      <c r="F32" s="70">
        <v>35028</v>
      </c>
      <c r="G32" s="70">
        <v>86</v>
      </c>
      <c r="H32" s="70">
        <v>4390</v>
      </c>
      <c r="I32" s="72">
        <v>5</v>
      </c>
      <c r="J32" s="72">
        <v>642</v>
      </c>
      <c r="K32" s="70">
        <v>36</v>
      </c>
      <c r="L32" s="70">
        <v>3175</v>
      </c>
    </row>
    <row r="33" spans="1:12" x14ac:dyDescent="0.2">
      <c r="B33" s="162" t="s">
        <v>355</v>
      </c>
      <c r="C33" s="68">
        <v>514</v>
      </c>
      <c r="D33" s="69">
        <v>52607</v>
      </c>
      <c r="E33" s="70">
        <v>322</v>
      </c>
      <c r="F33" s="70">
        <v>38680</v>
      </c>
      <c r="G33" s="70">
        <v>109</v>
      </c>
      <c r="H33" s="70">
        <v>5692</v>
      </c>
      <c r="I33" s="80">
        <v>2</v>
      </c>
      <c r="J33" s="80">
        <v>457</v>
      </c>
      <c r="K33" s="70">
        <v>81</v>
      </c>
      <c r="L33" s="70">
        <v>7778</v>
      </c>
    </row>
    <row r="34" spans="1:12" x14ac:dyDescent="0.2">
      <c r="B34" s="162" t="s">
        <v>356</v>
      </c>
      <c r="C34" s="68">
        <v>556</v>
      </c>
      <c r="D34" s="69">
        <v>57009</v>
      </c>
      <c r="E34" s="70">
        <v>348</v>
      </c>
      <c r="F34" s="70">
        <v>43771</v>
      </c>
      <c r="G34" s="70">
        <v>151</v>
      </c>
      <c r="H34" s="70">
        <v>7369</v>
      </c>
      <c r="I34" s="80">
        <v>1</v>
      </c>
      <c r="J34" s="80">
        <v>704</v>
      </c>
      <c r="K34" s="70">
        <v>56</v>
      </c>
      <c r="L34" s="70">
        <v>5165</v>
      </c>
    </row>
    <row r="35" spans="1:12" x14ac:dyDescent="0.2">
      <c r="B35" s="162" t="s">
        <v>357</v>
      </c>
      <c r="C35" s="68">
        <v>505</v>
      </c>
      <c r="D35" s="69">
        <v>52832</v>
      </c>
      <c r="E35" s="70">
        <v>348</v>
      </c>
      <c r="F35" s="70">
        <v>42528</v>
      </c>
      <c r="G35" s="70">
        <v>108</v>
      </c>
      <c r="H35" s="70">
        <v>5614</v>
      </c>
      <c r="I35" s="72">
        <v>3</v>
      </c>
      <c r="J35" s="72">
        <v>457</v>
      </c>
      <c r="K35" s="70">
        <v>46</v>
      </c>
      <c r="L35" s="70">
        <v>4233</v>
      </c>
    </row>
    <row r="36" spans="1:12" x14ac:dyDescent="0.2">
      <c r="B36" s="162" t="s">
        <v>358</v>
      </c>
      <c r="C36" s="68">
        <v>541</v>
      </c>
      <c r="D36" s="69">
        <v>54039</v>
      </c>
      <c r="E36" s="70">
        <v>344</v>
      </c>
      <c r="F36" s="70">
        <v>41657</v>
      </c>
      <c r="G36" s="70">
        <v>148</v>
      </c>
      <c r="H36" s="70">
        <v>7618</v>
      </c>
      <c r="I36" s="72">
        <v>2</v>
      </c>
      <c r="J36" s="72">
        <v>453</v>
      </c>
      <c r="K36" s="70">
        <v>47</v>
      </c>
      <c r="L36" s="70">
        <v>4311</v>
      </c>
    </row>
    <row r="37" spans="1:12" ht="18" thickBot="1" x14ac:dyDescent="0.2">
      <c r="B37" s="98"/>
      <c r="C37" s="19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C38" s="1" t="s">
        <v>47</v>
      </c>
    </row>
    <row r="41" spans="1:12" s="46" customFormat="1" ht="18" thickBot="1" x14ac:dyDescent="0.25">
      <c r="A41" s="45"/>
      <c r="B41" s="143"/>
      <c r="C41" s="87" t="s">
        <v>311</v>
      </c>
      <c r="D41" s="87"/>
      <c r="E41" s="47"/>
      <c r="F41" s="47"/>
      <c r="G41" s="47"/>
      <c r="H41" s="47"/>
      <c r="I41" s="47"/>
      <c r="J41" s="47"/>
      <c r="K41" s="47"/>
      <c r="L41" s="48" t="s">
        <v>63</v>
      </c>
    </row>
    <row r="42" spans="1:12" s="46" customFormat="1" x14ac:dyDescent="0.15">
      <c r="B42" s="144"/>
      <c r="C42" s="49"/>
      <c r="D42" s="50"/>
      <c r="E42" s="50"/>
      <c r="F42" s="50"/>
      <c r="G42" s="50"/>
      <c r="H42" s="50"/>
      <c r="I42" s="50"/>
      <c r="J42" s="50"/>
      <c r="K42" s="50"/>
      <c r="L42" s="50"/>
    </row>
    <row r="43" spans="1:12" s="46" customFormat="1" x14ac:dyDescent="0.2">
      <c r="B43" s="144"/>
      <c r="C43" s="49"/>
      <c r="D43" s="51" t="s">
        <v>69</v>
      </c>
      <c r="E43" s="50"/>
      <c r="F43" s="50"/>
      <c r="G43" s="52"/>
      <c r="H43" s="50"/>
      <c r="I43" s="53" t="s">
        <v>70</v>
      </c>
      <c r="J43" s="50"/>
      <c r="K43" s="50"/>
      <c r="L43" s="50"/>
    </row>
    <row r="44" spans="1:12" s="46" customFormat="1" x14ac:dyDescent="0.2">
      <c r="B44" s="144"/>
      <c r="C44" s="54" t="s">
        <v>199</v>
      </c>
      <c r="D44" s="49"/>
      <c r="E44" s="49"/>
      <c r="F44" s="49"/>
      <c r="G44" s="49"/>
      <c r="H44" s="54" t="s">
        <v>71</v>
      </c>
      <c r="I44" s="54" t="s">
        <v>72</v>
      </c>
      <c r="J44" s="49"/>
      <c r="K44" s="54" t="s">
        <v>73</v>
      </c>
      <c r="L44" s="49"/>
    </row>
    <row r="45" spans="1:12" s="46" customFormat="1" x14ac:dyDescent="0.2">
      <c r="B45" s="145"/>
      <c r="C45" s="52"/>
      <c r="D45" s="55" t="s">
        <v>74</v>
      </c>
      <c r="E45" s="55" t="s">
        <v>75</v>
      </c>
      <c r="F45" s="55" t="s">
        <v>76</v>
      </c>
      <c r="G45" s="55" t="s">
        <v>200</v>
      </c>
      <c r="H45" s="55" t="s">
        <v>77</v>
      </c>
      <c r="I45" s="55" t="s">
        <v>78</v>
      </c>
      <c r="J45" s="55" t="s">
        <v>79</v>
      </c>
      <c r="K45" s="55" t="s">
        <v>80</v>
      </c>
      <c r="L45" s="55" t="s">
        <v>81</v>
      </c>
    </row>
    <row r="46" spans="1:12" s="46" customFormat="1" x14ac:dyDescent="0.15">
      <c r="B46" s="144"/>
      <c r="C46" s="49"/>
    </row>
    <row r="47" spans="1:12" s="46" customFormat="1" x14ac:dyDescent="0.2">
      <c r="A47" s="45"/>
      <c r="B47" s="100" t="s">
        <v>41</v>
      </c>
      <c r="C47" s="68">
        <v>6868</v>
      </c>
      <c r="D47" s="69">
        <v>4157</v>
      </c>
      <c r="E47" s="69">
        <v>833</v>
      </c>
      <c r="F47" s="69">
        <v>1878</v>
      </c>
      <c r="G47" s="69">
        <v>4239</v>
      </c>
      <c r="H47" s="69">
        <v>51</v>
      </c>
      <c r="I47" s="69">
        <v>876</v>
      </c>
      <c r="J47" s="69">
        <v>1682</v>
      </c>
      <c r="K47" s="72">
        <v>0</v>
      </c>
      <c r="L47" s="69">
        <v>20</v>
      </c>
    </row>
    <row r="48" spans="1:12" s="46" customFormat="1" x14ac:dyDescent="0.2">
      <c r="A48" s="45"/>
      <c r="B48" s="100"/>
      <c r="C48" s="68"/>
      <c r="D48" s="69"/>
      <c r="E48" s="69"/>
      <c r="F48" s="69"/>
      <c r="G48" s="69"/>
      <c r="H48" s="69"/>
      <c r="I48" s="69"/>
      <c r="J48" s="69"/>
      <c r="K48" s="72"/>
      <c r="L48" s="69"/>
    </row>
    <row r="49" spans="1:12" s="46" customFormat="1" x14ac:dyDescent="0.2">
      <c r="A49" s="45"/>
      <c r="B49" s="100" t="s">
        <v>134</v>
      </c>
      <c r="C49" s="68">
        <v>7093</v>
      </c>
      <c r="D49" s="69">
        <v>4241</v>
      </c>
      <c r="E49" s="69">
        <v>1063</v>
      </c>
      <c r="F49" s="69">
        <v>1789</v>
      </c>
      <c r="G49" s="69">
        <v>4314</v>
      </c>
      <c r="H49" s="69">
        <v>41</v>
      </c>
      <c r="I49" s="69">
        <v>782</v>
      </c>
      <c r="J49" s="69">
        <v>1943</v>
      </c>
      <c r="K49" s="72">
        <v>0</v>
      </c>
      <c r="L49" s="69">
        <v>13</v>
      </c>
    </row>
    <row r="50" spans="1:12" s="46" customFormat="1" x14ac:dyDescent="0.2">
      <c r="A50" s="45"/>
      <c r="B50" s="100" t="s">
        <v>207</v>
      </c>
      <c r="C50" s="68">
        <v>6137</v>
      </c>
      <c r="D50" s="69">
        <v>4053</v>
      </c>
      <c r="E50" s="69">
        <v>497</v>
      </c>
      <c r="F50" s="69">
        <v>1587</v>
      </c>
      <c r="G50" s="69">
        <v>3938</v>
      </c>
      <c r="H50" s="72">
        <v>0</v>
      </c>
      <c r="I50" s="69">
        <v>473</v>
      </c>
      <c r="J50" s="69">
        <v>1722</v>
      </c>
      <c r="K50" s="72">
        <v>0</v>
      </c>
      <c r="L50" s="69">
        <v>4</v>
      </c>
    </row>
    <row r="51" spans="1:12" s="46" customFormat="1" x14ac:dyDescent="0.2">
      <c r="A51" s="45"/>
      <c r="B51" s="100" t="s">
        <v>215</v>
      </c>
      <c r="C51" s="68">
        <v>6176</v>
      </c>
      <c r="D51" s="69">
        <v>3786</v>
      </c>
      <c r="E51" s="69">
        <v>872</v>
      </c>
      <c r="F51" s="69">
        <v>1518</v>
      </c>
      <c r="G51" s="69">
        <v>4017</v>
      </c>
      <c r="H51" s="72">
        <v>60</v>
      </c>
      <c r="I51" s="69">
        <v>511</v>
      </c>
      <c r="J51" s="69">
        <v>1584</v>
      </c>
      <c r="K51" s="72">
        <v>0</v>
      </c>
      <c r="L51" s="69">
        <v>4</v>
      </c>
    </row>
    <row r="52" spans="1:12" s="46" customFormat="1" x14ac:dyDescent="0.2">
      <c r="A52" s="45"/>
      <c r="B52" s="100" t="s">
        <v>218</v>
      </c>
      <c r="C52" s="68">
        <v>4784</v>
      </c>
      <c r="D52" s="69">
        <v>3454</v>
      </c>
      <c r="E52" s="69">
        <v>586</v>
      </c>
      <c r="F52" s="69">
        <v>744</v>
      </c>
      <c r="G52" s="69">
        <v>3561</v>
      </c>
      <c r="H52" s="72">
        <v>0</v>
      </c>
      <c r="I52" s="69">
        <v>121</v>
      </c>
      <c r="J52" s="69">
        <v>1101</v>
      </c>
      <c r="K52" s="72">
        <v>0</v>
      </c>
      <c r="L52" s="69">
        <v>1</v>
      </c>
    </row>
    <row r="53" spans="1:12" s="46" customFormat="1" x14ac:dyDescent="0.2">
      <c r="A53" s="45"/>
      <c r="B53" s="100" t="s">
        <v>221</v>
      </c>
      <c r="C53" s="68">
        <v>4867</v>
      </c>
      <c r="D53" s="69">
        <v>3567</v>
      </c>
      <c r="E53" s="69">
        <v>740</v>
      </c>
      <c r="F53" s="69">
        <v>560</v>
      </c>
      <c r="G53" s="69">
        <v>3431</v>
      </c>
      <c r="H53" s="72">
        <v>30</v>
      </c>
      <c r="I53" s="69">
        <v>224</v>
      </c>
      <c r="J53" s="69">
        <v>1175</v>
      </c>
      <c r="K53" s="72">
        <v>0</v>
      </c>
      <c r="L53" s="69">
        <v>7</v>
      </c>
    </row>
    <row r="54" spans="1:12" s="46" customFormat="1" x14ac:dyDescent="0.2">
      <c r="A54" s="45"/>
      <c r="B54" s="100"/>
      <c r="C54" s="68"/>
      <c r="D54" s="69"/>
      <c r="E54" s="69"/>
      <c r="F54" s="69"/>
      <c r="G54" s="69"/>
      <c r="H54" s="72"/>
      <c r="I54" s="69"/>
      <c r="J54" s="69"/>
      <c r="K54" s="72"/>
      <c r="L54" s="69"/>
    </row>
    <row r="55" spans="1:12" s="29" customFormat="1" x14ac:dyDescent="0.2">
      <c r="B55" s="100" t="s">
        <v>251</v>
      </c>
      <c r="C55" s="68">
        <v>4825</v>
      </c>
      <c r="D55" s="69">
        <v>3432</v>
      </c>
      <c r="E55" s="69">
        <v>649</v>
      </c>
      <c r="F55" s="69">
        <v>744</v>
      </c>
      <c r="G55" s="69">
        <v>3343</v>
      </c>
      <c r="H55" s="72">
        <v>0</v>
      </c>
      <c r="I55" s="69">
        <v>331</v>
      </c>
      <c r="J55" s="78">
        <v>1148</v>
      </c>
      <c r="K55" s="72">
        <v>0</v>
      </c>
      <c r="L55" s="78">
        <v>3</v>
      </c>
    </row>
    <row r="56" spans="1:12" x14ac:dyDescent="0.2">
      <c r="B56" s="100" t="s">
        <v>252</v>
      </c>
      <c r="C56" s="68">
        <v>4961</v>
      </c>
      <c r="D56" s="69">
        <v>3460</v>
      </c>
      <c r="E56" s="69">
        <v>688</v>
      </c>
      <c r="F56" s="69">
        <v>813</v>
      </c>
      <c r="G56" s="69">
        <v>3308</v>
      </c>
      <c r="H56" s="69">
        <v>56</v>
      </c>
      <c r="I56" s="69">
        <v>318</v>
      </c>
      <c r="J56" s="78">
        <v>1274</v>
      </c>
      <c r="K56" s="72">
        <v>0</v>
      </c>
      <c r="L56" s="78">
        <v>5</v>
      </c>
    </row>
    <row r="57" spans="1:12" x14ac:dyDescent="0.2">
      <c r="B57" s="100" t="s">
        <v>346</v>
      </c>
      <c r="C57" s="68">
        <v>5637</v>
      </c>
      <c r="D57" s="69">
        <v>4079</v>
      </c>
      <c r="E57" s="69">
        <v>915</v>
      </c>
      <c r="F57" s="69">
        <v>643</v>
      </c>
      <c r="G57" s="69">
        <v>4126</v>
      </c>
      <c r="H57" s="69">
        <v>1</v>
      </c>
      <c r="I57" s="69">
        <v>423</v>
      </c>
      <c r="J57" s="78">
        <v>1081</v>
      </c>
      <c r="K57" s="72">
        <v>0</v>
      </c>
      <c r="L57" s="78">
        <v>6</v>
      </c>
    </row>
    <row r="58" spans="1:12" s="29" customFormat="1" ht="15" customHeight="1" x14ac:dyDescent="0.15">
      <c r="A58" s="2"/>
      <c r="B58" s="165"/>
      <c r="C58" s="81"/>
      <c r="D58" s="78"/>
      <c r="E58" s="78"/>
      <c r="F58" s="78"/>
      <c r="G58" s="78"/>
      <c r="H58" s="78"/>
      <c r="I58" s="78"/>
      <c r="J58" s="78"/>
      <c r="K58" s="78"/>
      <c r="L58" s="78"/>
    </row>
    <row r="59" spans="1:12" x14ac:dyDescent="0.2">
      <c r="B59" s="162" t="s">
        <v>347</v>
      </c>
      <c r="C59" s="76">
        <v>366</v>
      </c>
      <c r="D59" s="69">
        <v>263</v>
      </c>
      <c r="E59" s="69">
        <v>86</v>
      </c>
      <c r="F59" s="72">
        <v>17</v>
      </c>
      <c r="G59" s="72">
        <v>278</v>
      </c>
      <c r="H59" s="70">
        <v>0</v>
      </c>
      <c r="I59" s="70">
        <v>1</v>
      </c>
      <c r="J59" s="78">
        <v>87</v>
      </c>
      <c r="K59" s="78">
        <v>0</v>
      </c>
      <c r="L59" s="78">
        <v>0</v>
      </c>
    </row>
    <row r="60" spans="1:12" x14ac:dyDescent="0.2">
      <c r="B60" s="162" t="s">
        <v>348</v>
      </c>
      <c r="C60" s="76">
        <v>481</v>
      </c>
      <c r="D60" s="69">
        <v>352</v>
      </c>
      <c r="E60" s="69">
        <v>48</v>
      </c>
      <c r="F60" s="71">
        <v>81</v>
      </c>
      <c r="G60" s="71">
        <v>318</v>
      </c>
      <c r="H60" s="78">
        <v>0</v>
      </c>
      <c r="I60" s="78">
        <v>81</v>
      </c>
      <c r="J60" s="78">
        <v>82</v>
      </c>
      <c r="K60" s="78">
        <v>0</v>
      </c>
      <c r="L60" s="78">
        <v>0</v>
      </c>
    </row>
    <row r="61" spans="1:12" x14ac:dyDescent="0.2">
      <c r="B61" s="162" t="s">
        <v>349</v>
      </c>
      <c r="C61" s="76">
        <v>455</v>
      </c>
      <c r="D61" s="69">
        <v>303</v>
      </c>
      <c r="E61" s="69">
        <v>71</v>
      </c>
      <c r="F61" s="72">
        <v>81</v>
      </c>
      <c r="G61" s="72">
        <v>287</v>
      </c>
      <c r="H61" s="71">
        <v>0</v>
      </c>
      <c r="I61" s="71">
        <v>60</v>
      </c>
      <c r="J61" s="78">
        <v>108</v>
      </c>
      <c r="K61" s="78">
        <v>0</v>
      </c>
      <c r="L61" s="78">
        <v>0</v>
      </c>
    </row>
    <row r="62" spans="1:12" x14ac:dyDescent="0.2">
      <c r="B62" s="162" t="s">
        <v>350</v>
      </c>
      <c r="C62" s="76">
        <v>450</v>
      </c>
      <c r="D62" s="69">
        <v>320</v>
      </c>
      <c r="E62" s="69">
        <v>72</v>
      </c>
      <c r="F62" s="72">
        <v>58</v>
      </c>
      <c r="G62" s="72">
        <v>330</v>
      </c>
      <c r="H62" s="72">
        <v>0</v>
      </c>
      <c r="I62" s="72">
        <v>34</v>
      </c>
      <c r="J62" s="78">
        <v>85</v>
      </c>
      <c r="K62" s="78">
        <v>0</v>
      </c>
      <c r="L62" s="78">
        <v>1</v>
      </c>
    </row>
    <row r="63" spans="1:12" x14ac:dyDescent="0.2">
      <c r="B63" s="162" t="s">
        <v>351</v>
      </c>
      <c r="C63" s="76">
        <v>438</v>
      </c>
      <c r="D63" s="69">
        <v>265</v>
      </c>
      <c r="E63" s="69">
        <v>66</v>
      </c>
      <c r="F63" s="80">
        <v>107</v>
      </c>
      <c r="G63" s="80">
        <v>262</v>
      </c>
      <c r="H63" s="72">
        <v>0</v>
      </c>
      <c r="I63" s="72">
        <v>94</v>
      </c>
      <c r="J63" s="78">
        <v>81</v>
      </c>
      <c r="K63" s="78">
        <v>0</v>
      </c>
      <c r="L63" s="78">
        <v>1</v>
      </c>
    </row>
    <row r="64" spans="1:12" x14ac:dyDescent="0.2">
      <c r="B64" s="162" t="s">
        <v>352</v>
      </c>
      <c r="C64" s="76">
        <v>458</v>
      </c>
      <c r="D64" s="69">
        <v>334</v>
      </c>
      <c r="E64" s="69">
        <v>76</v>
      </c>
      <c r="F64" s="71">
        <v>48</v>
      </c>
      <c r="G64" s="71">
        <v>350</v>
      </c>
      <c r="H64" s="72">
        <v>0</v>
      </c>
      <c r="I64" s="72">
        <v>30</v>
      </c>
      <c r="J64" s="78">
        <v>78</v>
      </c>
      <c r="K64" s="78">
        <v>0</v>
      </c>
      <c r="L64" s="78">
        <v>0</v>
      </c>
    </row>
    <row r="65" spans="1:12" x14ac:dyDescent="0.2">
      <c r="B65" s="162"/>
      <c r="C65" s="76"/>
      <c r="D65" s="69"/>
      <c r="E65" s="69"/>
      <c r="H65" s="70"/>
      <c r="I65" s="70"/>
      <c r="J65" s="78"/>
      <c r="K65" s="78"/>
      <c r="L65" s="78"/>
    </row>
    <row r="66" spans="1:12" x14ac:dyDescent="0.2">
      <c r="B66" s="162" t="s">
        <v>353</v>
      </c>
      <c r="C66" s="76">
        <v>461</v>
      </c>
      <c r="D66" s="69">
        <v>342</v>
      </c>
      <c r="E66" s="69">
        <v>56</v>
      </c>
      <c r="F66" s="72">
        <v>63</v>
      </c>
      <c r="G66" s="72">
        <v>334</v>
      </c>
      <c r="H66" s="72">
        <v>0</v>
      </c>
      <c r="I66" s="72">
        <v>44</v>
      </c>
      <c r="J66" s="78">
        <v>82</v>
      </c>
      <c r="K66" s="78">
        <v>0</v>
      </c>
      <c r="L66" s="78">
        <v>1</v>
      </c>
    </row>
    <row r="67" spans="1:12" x14ac:dyDescent="0.2">
      <c r="B67" s="162" t="s">
        <v>354</v>
      </c>
      <c r="C67" s="76">
        <v>412</v>
      </c>
      <c r="D67" s="69">
        <v>327</v>
      </c>
      <c r="E67" s="69">
        <v>73</v>
      </c>
      <c r="F67" s="72">
        <v>12</v>
      </c>
      <c r="G67" s="72">
        <v>312</v>
      </c>
      <c r="H67" s="80">
        <v>0</v>
      </c>
      <c r="I67" s="80">
        <v>0</v>
      </c>
      <c r="J67" s="78">
        <v>99</v>
      </c>
      <c r="K67" s="78">
        <v>0</v>
      </c>
      <c r="L67" s="78">
        <v>1</v>
      </c>
    </row>
    <row r="68" spans="1:12" x14ac:dyDescent="0.2">
      <c r="B68" s="162" t="s">
        <v>355</v>
      </c>
      <c r="C68" s="76">
        <v>514</v>
      </c>
      <c r="D68" s="69">
        <v>369</v>
      </c>
      <c r="E68" s="69">
        <v>71</v>
      </c>
      <c r="F68" s="71">
        <v>74</v>
      </c>
      <c r="G68" s="71">
        <v>373</v>
      </c>
      <c r="H68" s="80">
        <v>0</v>
      </c>
      <c r="I68" s="80">
        <v>53</v>
      </c>
      <c r="J68" s="78">
        <v>88</v>
      </c>
      <c r="K68" s="78">
        <v>0</v>
      </c>
      <c r="L68" s="78">
        <v>0</v>
      </c>
    </row>
    <row r="69" spans="1:12" x14ac:dyDescent="0.2">
      <c r="B69" s="162" t="s">
        <v>356</v>
      </c>
      <c r="C69" s="76">
        <v>556</v>
      </c>
      <c r="D69" s="69">
        <v>405</v>
      </c>
      <c r="E69" s="69">
        <v>113</v>
      </c>
      <c r="F69" s="71">
        <v>38</v>
      </c>
      <c r="G69" s="71">
        <v>420</v>
      </c>
      <c r="H69" s="72">
        <v>0</v>
      </c>
      <c r="I69" s="72">
        <v>12</v>
      </c>
      <c r="J69" s="78">
        <v>123</v>
      </c>
      <c r="K69" s="78">
        <v>0</v>
      </c>
      <c r="L69" s="78">
        <v>1</v>
      </c>
    </row>
    <row r="70" spans="1:12" x14ac:dyDescent="0.2">
      <c r="B70" s="162" t="s">
        <v>357</v>
      </c>
      <c r="C70" s="76">
        <v>505</v>
      </c>
      <c r="D70" s="69">
        <v>400</v>
      </c>
      <c r="E70" s="69">
        <v>81</v>
      </c>
      <c r="F70" s="72">
        <v>24</v>
      </c>
      <c r="G70" s="72">
        <v>436</v>
      </c>
      <c r="H70" s="71">
        <v>1</v>
      </c>
      <c r="I70" s="70">
        <v>2</v>
      </c>
      <c r="J70" s="78">
        <v>66</v>
      </c>
      <c r="K70" s="78">
        <v>0</v>
      </c>
      <c r="L70" s="78">
        <v>0</v>
      </c>
    </row>
    <row r="71" spans="1:12" x14ac:dyDescent="0.2">
      <c r="B71" s="162" t="s">
        <v>358</v>
      </c>
      <c r="C71" s="76">
        <v>541</v>
      </c>
      <c r="D71" s="69">
        <v>399</v>
      </c>
      <c r="E71" s="69">
        <v>102</v>
      </c>
      <c r="F71" s="71">
        <v>40</v>
      </c>
      <c r="G71" s="71">
        <v>426</v>
      </c>
      <c r="H71" s="71">
        <v>0</v>
      </c>
      <c r="I71" s="70">
        <v>12</v>
      </c>
      <c r="J71" s="78">
        <v>102</v>
      </c>
      <c r="K71" s="78">
        <v>0</v>
      </c>
      <c r="L71" s="78">
        <v>1</v>
      </c>
    </row>
    <row r="72" spans="1:12" s="46" customFormat="1" ht="18" thickBot="1" x14ac:dyDescent="0.2">
      <c r="B72" s="146"/>
      <c r="C72" s="56"/>
      <c r="D72" s="47"/>
      <c r="E72" s="47"/>
      <c r="F72" s="47"/>
      <c r="G72" s="47"/>
      <c r="H72" s="47"/>
      <c r="I72" s="47"/>
      <c r="J72" s="47"/>
      <c r="K72" s="47"/>
      <c r="L72" s="47"/>
    </row>
    <row r="73" spans="1:12" s="46" customFormat="1" x14ac:dyDescent="0.2">
      <c r="B73" s="144"/>
      <c r="C73" s="191" t="s">
        <v>68</v>
      </c>
      <c r="D73" s="192"/>
      <c r="E73" s="192"/>
      <c r="F73" s="192"/>
      <c r="G73" s="192"/>
      <c r="H73" s="192"/>
      <c r="I73" s="192"/>
    </row>
    <row r="74" spans="1:12" s="46" customFormat="1" x14ac:dyDescent="0.2">
      <c r="A74" s="57"/>
      <c r="B74" s="144"/>
    </row>
    <row r="75" spans="1:12" s="46" customFormat="1" x14ac:dyDescent="0.15">
      <c r="B75" s="144"/>
    </row>
    <row r="76" spans="1:12" s="46" customFormat="1" x14ac:dyDescent="0.15">
      <c r="B76" s="144"/>
    </row>
    <row r="77" spans="1:12" s="46" customFormat="1" x14ac:dyDescent="0.15">
      <c r="B77" s="144"/>
    </row>
    <row r="78" spans="1:12" s="46" customFormat="1" x14ac:dyDescent="0.15">
      <c r="B78" s="144"/>
    </row>
    <row r="79" spans="1:12" s="46" customFormat="1" x14ac:dyDescent="0.15">
      <c r="B79" s="144"/>
    </row>
    <row r="80" spans="1:12" s="46" customFormat="1" x14ac:dyDescent="0.15">
      <c r="B80" s="144"/>
    </row>
    <row r="81" spans="2:2" s="46" customFormat="1" x14ac:dyDescent="0.15">
      <c r="B81" s="144"/>
    </row>
  </sheetData>
  <mergeCells count="7">
    <mergeCell ref="B6:L6"/>
    <mergeCell ref="K9:L9"/>
    <mergeCell ref="C73:I73"/>
    <mergeCell ref="C9:D9"/>
    <mergeCell ref="E9:F9"/>
    <mergeCell ref="G9:H9"/>
    <mergeCell ref="I9:J9"/>
  </mergeCells>
  <phoneticPr fontId="1"/>
  <pageMargins left="0.78740157480314965" right="0.78740157480314965" top="0.98425196850393704" bottom="0.59055118110236227" header="0.51181102362204722" footer="0.51181102362204722"/>
  <pageSetup paperSize="9" scale="5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J01</vt:lpstr>
      <vt:lpstr>J02AB</vt:lpstr>
      <vt:lpstr>J03AB</vt:lpstr>
      <vt:lpstr>J04A</vt:lpstr>
      <vt:lpstr>J04B</vt:lpstr>
      <vt:lpstr>J04B (2)</vt:lpstr>
      <vt:lpstr>J04C</vt:lpstr>
      <vt:lpstr>J05-J06A</vt:lpstr>
      <vt:lpstr>J06BC</vt:lpstr>
      <vt:lpstr>J07</vt:lpstr>
      <vt:lpstr>J07続き</vt:lpstr>
      <vt:lpstr>J08</vt:lpstr>
      <vt:lpstr>'J01'!Print_Area</vt:lpstr>
      <vt:lpstr>J02AB!Print_Area</vt:lpstr>
      <vt:lpstr>J03AB!Print_Area</vt:lpstr>
      <vt:lpstr>J04A!Print_Area</vt:lpstr>
      <vt:lpstr>J04B!Print_Area</vt:lpstr>
      <vt:lpstr>'J04B (2)'!Print_Area</vt:lpstr>
      <vt:lpstr>J04C!Print_Area</vt:lpstr>
      <vt:lpstr>'J05-J06A'!Print_Area</vt:lpstr>
      <vt:lpstr>J06BC!Print_Area</vt:lpstr>
      <vt:lpstr>'J07'!Print_Area</vt:lpstr>
      <vt:lpstr>J07続き!Print_Area</vt:lpstr>
      <vt:lpstr>'J08'!Print_Area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114057</cp:lastModifiedBy>
  <cp:lastPrinted>2014-07-17T09:14:27Z</cp:lastPrinted>
  <dcterms:created xsi:type="dcterms:W3CDTF">2008-01-10T06:45:58Z</dcterms:created>
  <dcterms:modified xsi:type="dcterms:W3CDTF">2014-12-12T10:05:31Z</dcterms:modified>
</cp:coreProperties>
</file>