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 firstSheet="9" activeTab="15"/>
  </bookViews>
  <sheets>
    <sheet name="F01農家" sheetId="20" r:id="rId1"/>
    <sheet name="F02専兼" sheetId="4" r:id="rId2"/>
    <sheet name="F03経営" sheetId="5" r:id="rId3"/>
    <sheet name="F04-F05耕地" sheetId="6" r:id="rId4"/>
    <sheet name="F06町村" sheetId="7" r:id="rId5"/>
    <sheet name="F07-F10機械" sheetId="8" r:id="rId6"/>
    <sheet name="F11作物" sheetId="9" r:id="rId7"/>
    <sheet name="F12町村" sheetId="10" r:id="rId8"/>
    <sheet name="F13-F14A牛乳" sheetId="11" r:id="rId9"/>
    <sheet name="F14B-F15B鶏" sheetId="12" r:id="rId10"/>
    <sheet name="F15C-F16所得" sheetId="13" r:id="rId11"/>
    <sheet name="F17町村" sheetId="14" r:id="rId12"/>
    <sheet name="F18農経" sheetId="15" r:id="rId13"/>
    <sheet name="F19順位" sheetId="16" r:id="rId14"/>
    <sheet name="F20町村" sheetId="17" r:id="rId15"/>
    <sheet name="F21指数" sheetId="19" r:id="rId16"/>
  </sheets>
  <definedNames>
    <definedName name="_Key1" localSheetId="14" hidden="1">F20町村!#REF!</definedName>
    <definedName name="_Key1" hidden="1">F19順位!$D$15</definedName>
    <definedName name="_Order1" hidden="1">255</definedName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Regression_Int" localSheetId="9" hidden="1">1</definedName>
    <definedName name="_Regression_Int" localSheetId="10" hidden="1">1</definedName>
    <definedName name="_Regression_Int" localSheetId="11" hidden="1">1</definedName>
    <definedName name="_Regression_Int" localSheetId="12" hidden="1">1</definedName>
    <definedName name="_Regression_Int" localSheetId="13" hidden="1">1</definedName>
    <definedName name="_Regression_Int" localSheetId="14" hidden="1">1</definedName>
    <definedName name="_Regression_Int" localSheetId="15" hidden="1">1</definedName>
    <definedName name="_Sort" localSheetId="14" hidden="1">F20町村!$A$89:$L$143</definedName>
    <definedName name="_Sort" hidden="1">F19順位!$C$15:$E$48</definedName>
    <definedName name="_xlnm.Print_Area" localSheetId="0">F01農家!$A$1:$I$72</definedName>
    <definedName name="_xlnm.Print_Area" localSheetId="1">F02専兼!$A$1:$L$73</definedName>
    <definedName name="_xlnm.Print_Area" localSheetId="2">F03経営!$A$1:$M$72</definedName>
    <definedName name="_xlnm.Print_Area" localSheetId="3">'F04-F05耕地'!$A$1:$K$72</definedName>
    <definedName name="_xlnm.Print_Area" localSheetId="4">F06町村!$A$1:$J$73</definedName>
    <definedName name="_xlnm.Print_Area" localSheetId="5">'F07-F10機械'!$A$1:$N$74</definedName>
    <definedName name="_xlnm.Print_Area" localSheetId="6">F11作物!$A$1:$M$276</definedName>
    <definedName name="_xlnm.Print_Area" localSheetId="7">F12町村!$A$1:$M$73</definedName>
    <definedName name="_xlnm.Print_Area" localSheetId="8">'F13-F14A牛乳'!$A$1:$J$77</definedName>
    <definedName name="_xlnm.Print_Area" localSheetId="9">'F14B-F15B鶏'!$A$1:$J$76</definedName>
    <definedName name="_xlnm.Print_Area" localSheetId="10">'F15C-F16所得'!$A$1:$L$73</definedName>
    <definedName name="_xlnm.Print_Area" localSheetId="12">F18農経!$A$1:$O$72</definedName>
    <definedName name="_xlnm.Print_Area" localSheetId="13">F19順位!$A$1:$M$51</definedName>
    <definedName name="_xlnm.Print_Area" localSheetId="14">F20町村!$A$1:$L$146</definedName>
    <definedName name="_xlnm.Print_Area" localSheetId="15">F21指数!$A$1:$J$58</definedName>
    <definedName name="Print_Area_MI" localSheetId="0">F01農家!$A$1:$I$72</definedName>
    <definedName name="Print_Area_MI" localSheetId="1">F02専兼!$A$1:$L$73</definedName>
    <definedName name="Print_Area_MI" localSheetId="2">F03経営!$A$1:$M$72</definedName>
    <definedName name="Print_Area_MI" localSheetId="3">'F04-F05耕地'!$A$1:$K$31</definedName>
    <definedName name="Print_Area_MI" localSheetId="4">F06町村!$A$1:$J$73</definedName>
    <definedName name="Print_Area_MI" localSheetId="5">'F07-F10機械'!$A$1:$N$18</definedName>
    <definedName name="Print_Area_MI" localSheetId="6">F11作物!$A$1:$M$276</definedName>
    <definedName name="Print_Area_MI" localSheetId="7">F12町村!$A$1:$M$73</definedName>
    <definedName name="Print_Area_MI" localSheetId="8">'F13-F14A牛乳'!$A$1:$J$28</definedName>
    <definedName name="Print_Area_MI" localSheetId="9">'F14B-F15B鶏'!$A$1:$J$30</definedName>
    <definedName name="Print_Area_MI" localSheetId="10">'F15C-F16所得'!$A$1:$L$25</definedName>
    <definedName name="Print_Area_MI" localSheetId="12">F18農経!$A$1:$O$72</definedName>
    <definedName name="Print_Area_MI" localSheetId="13">F19順位!$A$1:$M$51</definedName>
    <definedName name="Print_Area_MI" localSheetId="14">F20町村!$A$1:$L$146</definedName>
    <definedName name="Print_Area_MI" localSheetId="15">F21指数!$A$1:$J$58</definedName>
  </definedNames>
  <calcPr calcId="145621"/>
</workbook>
</file>

<file path=xl/calcChain.xml><?xml version="1.0" encoding="utf-8"?>
<calcChain xmlns="http://schemas.openxmlformats.org/spreadsheetml/2006/main">
  <c r="D86" i="17" l="1"/>
  <c r="C14" i="17"/>
  <c r="H69" i="12"/>
  <c r="C69" i="12"/>
  <c r="H68" i="12"/>
  <c r="C68" i="12"/>
  <c r="H67" i="12"/>
  <c r="C67" i="12"/>
  <c r="J65" i="12"/>
  <c r="H65" i="12"/>
  <c r="G65" i="12"/>
  <c r="C65" i="12" s="1"/>
  <c r="H64" i="12"/>
  <c r="C64" i="12"/>
  <c r="H63" i="12"/>
  <c r="C63" i="12"/>
  <c r="E51" i="12"/>
  <c r="D51" i="12"/>
  <c r="E49" i="12"/>
  <c r="D49" i="12"/>
  <c r="E48" i="12"/>
  <c r="D48" i="12"/>
  <c r="E47" i="12"/>
  <c r="D47" i="12"/>
  <c r="E45" i="12"/>
  <c r="D45" i="12"/>
  <c r="E44" i="12"/>
  <c r="D44" i="12" s="1"/>
  <c r="E43" i="12"/>
  <c r="D43" i="12"/>
  <c r="E41" i="12"/>
  <c r="D41" i="12"/>
  <c r="E24" i="12"/>
  <c r="C24" i="12" s="1"/>
  <c r="E23" i="12"/>
  <c r="C23" i="12"/>
  <c r="E22" i="12"/>
  <c r="C22" i="12" s="1"/>
  <c r="I20" i="12"/>
  <c r="E20" i="12"/>
  <c r="C20" i="12" s="1"/>
  <c r="I19" i="12"/>
  <c r="E19" i="12"/>
  <c r="C19" i="12"/>
  <c r="I18" i="12"/>
  <c r="E18" i="12"/>
  <c r="C18" i="12"/>
  <c r="E16" i="12"/>
  <c r="E15" i="12"/>
  <c r="E14" i="12"/>
  <c r="F71" i="11"/>
  <c r="F69" i="11"/>
  <c r="F68" i="11"/>
  <c r="F67" i="11"/>
  <c r="F65" i="11"/>
  <c r="F64" i="11"/>
  <c r="F63" i="11"/>
  <c r="G61" i="11"/>
  <c r="F61" i="11"/>
  <c r="C45" i="11"/>
  <c r="C44" i="11"/>
  <c r="C43" i="11"/>
  <c r="C41" i="11"/>
  <c r="H41" i="11" s="1"/>
  <c r="C40" i="11"/>
  <c r="H40" i="11" s="1"/>
  <c r="C39" i="11"/>
  <c r="H39" i="11" s="1"/>
  <c r="C37" i="11"/>
  <c r="C36" i="11"/>
  <c r="C35" i="11"/>
  <c r="G205" i="9"/>
  <c r="F205" i="9"/>
  <c r="G204" i="9"/>
  <c r="F204" i="9"/>
  <c r="G202" i="9"/>
  <c r="F202" i="9"/>
  <c r="G201" i="9"/>
  <c r="F201" i="9"/>
  <c r="K200" i="9"/>
  <c r="G200" i="9"/>
  <c r="F200" i="9"/>
  <c r="G199" i="9"/>
  <c r="F199" i="9"/>
  <c r="G198" i="9"/>
  <c r="F198" i="9"/>
  <c r="E111" i="9"/>
  <c r="E110" i="9"/>
  <c r="E109" i="9"/>
</calcChain>
</file>

<file path=xl/sharedStrings.xml><?xml version="1.0" encoding="utf-8"?>
<sst xmlns="http://schemas.openxmlformats.org/spreadsheetml/2006/main" count="2825" uniqueCount="754">
  <si>
    <t>Ｆ-02 専兼業別農家数（市町村別）</t>
  </si>
  <si>
    <t>専業農家：世帯員中に兼業従事者が１人もいない農家</t>
    <phoneticPr fontId="4"/>
  </si>
  <si>
    <t>兼業農家：世帯員中に兼業従事者が１人以上いる農家</t>
    <rPh sb="0" eb="1">
      <t>ケン</t>
    </rPh>
    <rPh sb="1" eb="2">
      <t>センギョウ</t>
    </rPh>
    <rPh sb="2" eb="4">
      <t>ノウカ</t>
    </rPh>
    <phoneticPr fontId="4"/>
  </si>
  <si>
    <t>第１種兼業農家：農業所得を主とする兼業農家</t>
    <rPh sb="0" eb="1">
      <t>ダイ</t>
    </rPh>
    <rPh sb="2" eb="3">
      <t>シュ</t>
    </rPh>
    <rPh sb="3" eb="5">
      <t>ケンギョウ</t>
    </rPh>
    <rPh sb="5" eb="7">
      <t>ノウカ</t>
    </rPh>
    <rPh sb="8" eb="10">
      <t>ノウギョウ</t>
    </rPh>
    <rPh sb="10" eb="12">
      <t>ショトク</t>
    </rPh>
    <rPh sb="13" eb="14">
      <t>シュ</t>
    </rPh>
    <rPh sb="17" eb="19">
      <t>ケンギョウ</t>
    </rPh>
    <rPh sb="19" eb="21">
      <t>ノウカ</t>
    </rPh>
    <phoneticPr fontId="4"/>
  </si>
  <si>
    <t>第２種兼業農家：農業所得を従とする兼業農家</t>
    <rPh sb="10" eb="12">
      <t>ショトク</t>
    </rPh>
    <phoneticPr fontId="4"/>
  </si>
  <si>
    <t>単位：戸</t>
  </si>
  <si>
    <t>　販売</t>
    <rPh sb="1" eb="3">
      <t>ハンバイ</t>
    </rPh>
    <phoneticPr fontId="4"/>
  </si>
  <si>
    <t xml:space="preserve">        世帯主兼業</t>
  </si>
  <si>
    <t>年次</t>
  </si>
  <si>
    <t>農家数</t>
    <phoneticPr fontId="4"/>
  </si>
  <si>
    <t>専業農家</t>
    <phoneticPr fontId="4"/>
  </si>
  <si>
    <r>
      <t xml:space="preserve"> 第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4"/>
        <rFont val="ＭＳ 明朝"/>
        <family val="1"/>
        <charset val="128"/>
      </rPr>
      <t>種</t>
    </r>
    <phoneticPr fontId="4"/>
  </si>
  <si>
    <r>
      <t xml:space="preserve"> 第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種</t>
    </r>
    <phoneticPr fontId="4"/>
  </si>
  <si>
    <t xml:space="preserve"> ［世帯主の就業状態別］</t>
  </si>
  <si>
    <t xml:space="preserve"> 兼業農家</t>
  </si>
  <si>
    <t>農業主</t>
    <phoneticPr fontId="4"/>
  </si>
  <si>
    <t>恒常的勤務</t>
  </si>
  <si>
    <t>日雇･出稼</t>
    <phoneticPr fontId="4"/>
  </si>
  <si>
    <t>自営兼業</t>
    <phoneticPr fontId="4"/>
  </si>
  <si>
    <t>その他</t>
    <phoneticPr fontId="4"/>
  </si>
  <si>
    <r>
      <t>平成 7年</t>
    </r>
    <r>
      <rPr>
        <sz val="14"/>
        <rFont val="ＭＳ 明朝"/>
        <family val="1"/>
        <charset val="128"/>
      </rPr>
      <t xml:space="preserve"> 1995 2.1</t>
    </r>
    <rPh sb="0" eb="2">
      <t>ヘイセイ</t>
    </rPh>
    <rPh sb="4" eb="5">
      <t>ネン</t>
    </rPh>
    <phoneticPr fontId="4"/>
  </si>
  <si>
    <t xml:space="preserve">    12   2000 2.1</t>
    <phoneticPr fontId="4"/>
  </si>
  <si>
    <t xml:space="preserve"> 和歌山市</t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</si>
  <si>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</si>
  <si>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</si>
  <si>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</si>
  <si>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</si>
  <si>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</si>
  <si>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</si>
  <si>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下 津 町</t>
  </si>
  <si>
    <t xml:space="preserve"> 野 上 町</t>
  </si>
  <si>
    <t xml:space="preserve"> 美 里 町</t>
  </si>
  <si>
    <t xml:space="preserve"> 打 田 町</t>
  </si>
  <si>
    <t xml:space="preserve"> 粉 河 町</t>
  </si>
  <si>
    <t xml:space="preserve"> 那 賀 町</t>
  </si>
  <si>
    <t xml:space="preserve"> 桃 山 町</t>
  </si>
  <si>
    <t xml:space="preserve"> 貴志川町</t>
  </si>
  <si>
    <t xml:space="preserve"> 岩 出 町</t>
  </si>
  <si>
    <t xml:space="preserve"> かつらぎ町</t>
  </si>
  <si>
    <t xml:space="preserve"> 高野口町</t>
  </si>
  <si>
    <t xml:space="preserve"> 九度山町</t>
  </si>
  <si>
    <t>－</t>
    <phoneticPr fontId="4"/>
  </si>
  <si>
    <t xml:space="preserve"> 高 野 町</t>
  </si>
  <si>
    <t xml:space="preserve"> 花 園 村</t>
  </si>
  <si>
    <t xml:space="preserve"> 湯 浅 町</t>
  </si>
  <si>
    <t xml:space="preserve"> 広 川 町</t>
  </si>
  <si>
    <t xml:space="preserve"> 吉 備 町</t>
  </si>
  <si>
    <t xml:space="preserve"> 金 屋 町</t>
  </si>
  <si>
    <t xml:space="preserve"> 清 水 町</t>
  </si>
  <si>
    <t xml:space="preserve"> 美 浜 町</t>
  </si>
  <si>
    <t xml:space="preserve"> 日 高 町</t>
  </si>
  <si>
    <t xml:space="preserve"> 由 良 町</t>
  </si>
  <si>
    <t xml:space="preserve"> 川 辺 町</t>
  </si>
  <si>
    <t xml:space="preserve"> 中 津 村</t>
  </si>
  <si>
    <t xml:space="preserve"> 美 山 村</t>
  </si>
  <si>
    <t xml:space="preserve"> 龍 神 村</t>
  </si>
  <si>
    <t xml:space="preserve"> 南部川村</t>
  </si>
  <si>
    <t xml:space="preserve"> 南 部 町</t>
  </si>
  <si>
    <t xml:space="preserve"> 印 南 町</t>
  </si>
  <si>
    <t xml:space="preserve"> 白 浜 町</t>
  </si>
  <si>
    <t xml:space="preserve"> 中辺路町</t>
  </si>
  <si>
    <t xml:space="preserve"> 大 塔 村</t>
  </si>
  <si>
    <t xml:space="preserve"> 上富田町</t>
  </si>
  <si>
    <t xml:space="preserve"> 日置川町</t>
  </si>
  <si>
    <t xml:space="preserve"> すさみ町</t>
  </si>
  <si>
    <t xml:space="preserve"> 串 本 町</t>
  </si>
  <si>
    <t xml:space="preserve"> 那智勝浦町</t>
  </si>
  <si>
    <t xml:space="preserve"> 太 地 町</t>
  </si>
  <si>
    <t xml:space="preserve"> 古 座 町</t>
  </si>
  <si>
    <t xml:space="preserve"> 古座川町</t>
  </si>
  <si>
    <t xml:space="preserve"> 熊野川町</t>
  </si>
  <si>
    <t xml:space="preserve"> 本 宮 町</t>
  </si>
  <si>
    <t xml:space="preserve"> 北 山 村</t>
  </si>
  <si>
    <t>資料：農林水産省統計情報部「世界農林業センサス」</t>
  </si>
  <si>
    <t>Ｆ-03 経営耕地規模別農家数（市町村別）</t>
  </si>
  <si>
    <t>自給的農家:経営耕地面積が30a未満かつ農産物販売金額が50万円未満の農家</t>
    <phoneticPr fontId="4"/>
  </si>
  <si>
    <t>販売農家:経営耕地面積が30a以上又は農産物販売金額が50万円以上の農家</t>
    <phoneticPr fontId="4"/>
  </si>
  <si>
    <t xml:space="preserve">      　単位：戸</t>
    <phoneticPr fontId="4"/>
  </si>
  <si>
    <t xml:space="preserve"> 総農家数</t>
  </si>
  <si>
    <t xml:space="preserve"> 自給的</t>
  </si>
  <si>
    <t>販売</t>
  </si>
  <si>
    <r>
      <t>注)</t>
    </r>
    <r>
      <rPr>
        <sz val="14"/>
        <rFont val="ＭＳ 明朝"/>
        <family val="1"/>
        <charset val="128"/>
      </rPr>
      <t xml:space="preserve"> 0～</t>
    </r>
    <rPh sb="0" eb="1">
      <t>チュウ</t>
    </rPh>
    <phoneticPr fontId="4"/>
  </si>
  <si>
    <t xml:space="preserve">  0.5～</t>
  </si>
  <si>
    <t xml:space="preserve">  1.0～</t>
  </si>
  <si>
    <t xml:space="preserve">  1.5～</t>
  </si>
  <si>
    <t xml:space="preserve">  2.0～</t>
  </si>
  <si>
    <t xml:space="preserve">  3.0～</t>
  </si>
  <si>
    <t xml:space="preserve">  5.0～</t>
  </si>
  <si>
    <t xml:space="preserve"> 農家</t>
  </si>
  <si>
    <t>農家</t>
  </si>
  <si>
    <t xml:space="preserve">  0.5ha</t>
  </si>
  <si>
    <t xml:space="preserve">  1.0</t>
  </si>
  <si>
    <t xml:space="preserve">  1.5</t>
  </si>
  <si>
    <t xml:space="preserve">  2.0</t>
  </si>
  <si>
    <t xml:space="preserve">  3.0</t>
  </si>
  <si>
    <t xml:space="preserve">  5.0</t>
  </si>
  <si>
    <t>　以上</t>
    <rPh sb="1" eb="3">
      <t>イジョウ</t>
    </rPh>
    <phoneticPr fontId="4"/>
  </si>
  <si>
    <r>
      <t xml:space="preserve">平成 </t>
    </r>
    <r>
      <rPr>
        <sz val="11"/>
        <color theme="1"/>
        <rFont val="ＭＳ Ｐゴシック"/>
        <family val="2"/>
        <charset val="128"/>
        <scheme val="minor"/>
      </rPr>
      <t>7年</t>
    </r>
    <r>
      <rPr>
        <sz val="14"/>
        <rFont val="ＭＳ 明朝"/>
        <family val="1"/>
        <charset val="128"/>
      </rPr>
      <t xml:space="preserve"> 199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4"/>
        <rFont val="ＭＳ 明朝"/>
        <family val="1"/>
        <charset val="128"/>
      </rPr>
      <t xml:space="preserve"> 2.1</t>
    </r>
    <rPh sb="4" eb="5">
      <t>ネン</t>
    </rPh>
    <phoneticPr fontId="4"/>
  </si>
  <si>
    <t xml:space="preserve">    12  2000 2.1</t>
    <phoneticPr fontId="4"/>
  </si>
  <si>
    <r>
      <t>注)</t>
    </r>
    <r>
      <rPr>
        <sz val="11"/>
        <color theme="1"/>
        <rFont val="ＭＳ Ｐゴシック"/>
        <family val="2"/>
        <charset val="128"/>
        <scheme val="minor"/>
      </rPr>
      <t xml:space="preserve"> 経営耕地面積が30a未満で、農産物販売金額が50万円以上あった農家を含む。</t>
    </r>
    <rPh sb="0" eb="1">
      <t>チュウ</t>
    </rPh>
    <rPh sb="3" eb="5">
      <t>ケイエイ</t>
    </rPh>
    <rPh sb="5" eb="7">
      <t>コウチ</t>
    </rPh>
    <rPh sb="7" eb="9">
      <t>メンセキ</t>
    </rPh>
    <rPh sb="13" eb="15">
      <t>ミマン</t>
    </rPh>
    <rPh sb="17" eb="20">
      <t>ノウサンブツ</t>
    </rPh>
    <rPh sb="20" eb="22">
      <t>ハンバイ</t>
    </rPh>
    <rPh sb="22" eb="24">
      <t>キンガク</t>
    </rPh>
    <rPh sb="27" eb="29">
      <t>マンエン</t>
    </rPh>
    <rPh sb="29" eb="31">
      <t>イジョウ</t>
    </rPh>
    <rPh sb="34" eb="36">
      <t>ノウカ</t>
    </rPh>
    <rPh sb="37" eb="38">
      <t>フク</t>
    </rPh>
    <phoneticPr fontId="4"/>
  </si>
  <si>
    <t>Ｆ-04 田畑別耕地面積</t>
  </si>
  <si>
    <t xml:space="preserve">    （ 8月 1日現在）</t>
  </si>
  <si>
    <t>単位：ha</t>
  </si>
  <si>
    <t xml:space="preserve">  田畑計</t>
  </si>
  <si>
    <t>田計</t>
  </si>
  <si>
    <t xml:space="preserve"> 普通田</t>
  </si>
  <si>
    <t xml:space="preserve"> 特殊田</t>
  </si>
  <si>
    <t>畑計</t>
  </si>
  <si>
    <t xml:space="preserve"> 普通畑</t>
  </si>
  <si>
    <t xml:space="preserve"> 樹園地</t>
  </si>
  <si>
    <t xml:space="preserve"> 牧草地</t>
  </si>
  <si>
    <t>昭和45年1970</t>
    <phoneticPr fontId="4"/>
  </si>
  <si>
    <t>･･･</t>
  </si>
  <si>
    <t>　　50　1975</t>
  </si>
  <si>
    <t>　　55　1980</t>
  </si>
  <si>
    <t>　　60　1985</t>
  </si>
  <si>
    <t>平成 2  1990</t>
  </si>
  <si>
    <t>　　 7　1995</t>
  </si>
  <si>
    <t>　　 8　1996</t>
  </si>
  <si>
    <t>　　 9　1997</t>
  </si>
  <si>
    <t>　　10　1998</t>
  </si>
  <si>
    <t>　　11　1999</t>
  </si>
  <si>
    <t>　　12　2000</t>
    <phoneticPr fontId="4"/>
  </si>
  <si>
    <t xml:space="preserve">    13  2001</t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</si>
  <si>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14  2002</t>
    </r>
    <phoneticPr fontId="4"/>
  </si>
  <si>
    <t xml:space="preserve">    15  2003</t>
    <phoneticPr fontId="4"/>
  </si>
  <si>
    <t>資料：農林水産省 和歌山統計情報事務所「和歌山農林水産統計年報」</t>
    <rPh sb="25" eb="27">
      <t>スイサン</t>
    </rPh>
    <rPh sb="27" eb="29">
      <t>トウケイ</t>
    </rPh>
    <rPh sb="29" eb="30">
      <t>ネン</t>
    </rPh>
    <rPh sb="30" eb="31">
      <t>ホウ</t>
    </rPh>
    <phoneticPr fontId="4"/>
  </si>
  <si>
    <t>Ｆ-05 耕地の拡張・かい廃面積</t>
  </si>
  <si>
    <t>（前年 8月 1日から当年 7月31日までの 1年間の面積）</t>
  </si>
  <si>
    <t>拡張</t>
  </si>
  <si>
    <t xml:space="preserve">      かい廃</t>
  </si>
  <si>
    <t>干拓・</t>
  </si>
  <si>
    <t xml:space="preserve">  人為</t>
  </si>
  <si>
    <t>計</t>
  </si>
  <si>
    <t>開墾</t>
  </si>
  <si>
    <t>埋立て</t>
  </si>
  <si>
    <t xml:space="preserve"> 復旧</t>
  </si>
  <si>
    <t>田畑転換</t>
  </si>
  <si>
    <t>自然災害</t>
  </si>
  <si>
    <t xml:space="preserve"> かい廃</t>
  </si>
  <si>
    <t xml:space="preserve">  総数</t>
  </si>
  <si>
    <t xml:space="preserve">       総数</t>
  </si>
  <si>
    <r>
      <t xml:space="preserve"> 平成</t>
    </r>
    <r>
      <rPr>
        <sz val="11"/>
        <color theme="1"/>
        <rFont val="ＭＳ Ｐゴシック"/>
        <family val="2"/>
        <charset val="128"/>
        <scheme val="minor"/>
      </rPr>
      <t>8</t>
    </r>
    <r>
      <rPr>
        <sz val="14"/>
        <rFont val="ＭＳ 明朝"/>
        <family val="1"/>
        <charset val="128"/>
      </rPr>
      <t>年199</t>
    </r>
    <r>
      <rPr>
        <sz val="11"/>
        <color theme="1"/>
        <rFont val="ＭＳ Ｐゴシック"/>
        <family val="2"/>
        <charset val="128"/>
        <scheme val="minor"/>
      </rPr>
      <t>6</t>
    </r>
    <rPh sb="1" eb="3">
      <t>ヘイセイ</t>
    </rPh>
    <rPh sb="4" eb="5">
      <t>ネン</t>
    </rPh>
    <phoneticPr fontId="4"/>
  </si>
  <si>
    <t>－</t>
  </si>
  <si>
    <t xml:space="preserve">   田</t>
  </si>
  <si>
    <t xml:space="preserve">        田</t>
  </si>
  <si>
    <t xml:space="preserve">   畑</t>
  </si>
  <si>
    <t xml:space="preserve">        畑</t>
  </si>
  <si>
    <t>資料：農林水産省和歌山統計情報事務所「和歌山農林水産統計年報」</t>
    <rPh sb="8" eb="11">
      <t>ワカヤマ</t>
    </rPh>
    <rPh sb="11" eb="13">
      <t>トウケイ</t>
    </rPh>
    <rPh sb="13" eb="15">
      <t>ジョウホウ</t>
    </rPh>
    <rPh sb="15" eb="18">
      <t>ジムショ</t>
    </rPh>
    <rPh sb="19" eb="22">
      <t>ワカヤマ</t>
    </rPh>
    <rPh sb="22" eb="24">
      <t>ノウリン</t>
    </rPh>
    <rPh sb="24" eb="26">
      <t>スイサン</t>
    </rPh>
    <rPh sb="26" eb="28">
      <t>トウケイ</t>
    </rPh>
    <rPh sb="28" eb="29">
      <t>ネン</t>
    </rPh>
    <rPh sb="29" eb="30">
      <t>ホウ</t>
    </rPh>
    <phoneticPr fontId="4"/>
  </si>
  <si>
    <t>Ｆ-06 市町村，田畑別耕地面積</t>
  </si>
  <si>
    <t xml:space="preserve">       （ 8月 1日現在）</t>
  </si>
  <si>
    <t xml:space="preserve">  単位：ha</t>
    <phoneticPr fontId="4"/>
  </si>
  <si>
    <t>田畑総数</t>
  </si>
  <si>
    <t xml:space="preserve"> 畑計</t>
  </si>
  <si>
    <r>
      <t>平成1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>年</t>
    </r>
    <r>
      <rPr>
        <sz val="11"/>
        <color theme="1"/>
        <rFont val="ＭＳ Ｐゴシック"/>
        <family val="2"/>
        <charset val="128"/>
        <scheme val="minor"/>
      </rPr>
      <t>2002</t>
    </r>
    <phoneticPr fontId="4"/>
  </si>
  <si>
    <t>　　15　2003</t>
    <phoneticPr fontId="4"/>
  </si>
  <si>
    <t xml:space="preserve"> 海 南 市</t>
    <phoneticPr fontId="4"/>
  </si>
  <si>
    <t xml:space="preserve"> </t>
    <phoneticPr fontId="4"/>
  </si>
  <si>
    <t>Ｆ-07 借入れ耕地の面積規模別農家数 (販売農家)</t>
  </si>
  <si>
    <t xml:space="preserve">        単位：戸</t>
    <phoneticPr fontId="4"/>
  </si>
  <si>
    <t xml:space="preserve"> 販売</t>
  </si>
  <si>
    <t xml:space="preserve">   借入れ耕地の面積規模農家数</t>
  </si>
  <si>
    <t xml:space="preserve"> 借入耕</t>
    <rPh sb="3" eb="4">
      <t>コウチ</t>
    </rPh>
    <phoneticPr fontId="4"/>
  </si>
  <si>
    <t xml:space="preserve"> 0.1ha</t>
  </si>
  <si>
    <t>0.1～</t>
  </si>
  <si>
    <t>0.3～</t>
  </si>
  <si>
    <t>0.5～</t>
  </si>
  <si>
    <t>1.0～</t>
  </si>
  <si>
    <t>1.5～</t>
  </si>
  <si>
    <t>2.0～</t>
  </si>
  <si>
    <t xml:space="preserve">  3.0ha</t>
  </si>
  <si>
    <t xml:space="preserve"> 総数</t>
  </si>
  <si>
    <t xml:space="preserve"> 地なし</t>
    <rPh sb="1" eb="2">
      <t>チ</t>
    </rPh>
    <phoneticPr fontId="4"/>
  </si>
  <si>
    <t xml:space="preserve"> 未満</t>
  </si>
  <si>
    <t xml:space="preserve">  0.3</t>
  </si>
  <si>
    <t xml:space="preserve"> 0.5</t>
  </si>
  <si>
    <t xml:space="preserve"> 1.0</t>
  </si>
  <si>
    <t xml:space="preserve"> 1.5</t>
  </si>
  <si>
    <t xml:space="preserve"> 2.0</t>
  </si>
  <si>
    <t xml:space="preserve"> 3.0</t>
  </si>
  <si>
    <t xml:space="preserve">  以上</t>
  </si>
  <si>
    <t xml:space="preserve">平成 2年 1990  2月 1日    </t>
    <rPh sb="4" eb="5">
      <t>ネン</t>
    </rPh>
    <rPh sb="13" eb="14">
      <t>ツキ</t>
    </rPh>
    <rPh sb="16" eb="17">
      <t>ニチ</t>
    </rPh>
    <phoneticPr fontId="4"/>
  </si>
  <si>
    <r>
      <t xml:space="preserve">     7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1995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2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1   </t>
    </r>
    <phoneticPr fontId="4"/>
  </si>
  <si>
    <t xml:space="preserve">    12   2000  2   1   </t>
    <phoneticPr fontId="4"/>
  </si>
  <si>
    <t xml:space="preserve">       資料：農林水産省統計情報部「世界農林業センサス」</t>
  </si>
  <si>
    <t>Ｆ-08 小作料，農地価格及び使用目的変更田畑売買価格</t>
  </si>
  <si>
    <t xml:space="preserve">      単位：千円</t>
    <phoneticPr fontId="4"/>
  </si>
  <si>
    <t xml:space="preserve">  3月31日現在</t>
  </si>
  <si>
    <t xml:space="preserve"> 注）</t>
  </si>
  <si>
    <t xml:space="preserve">    5月 1日現在</t>
  </si>
  <si>
    <t xml:space="preserve">    (普通品等10ｱ-ﾙ当り)</t>
  </si>
  <si>
    <t xml:space="preserve"> 使用目的変更(転用)田畑売買価格(3.3㎡当り)</t>
  </si>
  <si>
    <t xml:space="preserve">  実収小作料</t>
  </si>
  <si>
    <t>　 農地価格</t>
  </si>
  <si>
    <t xml:space="preserve">     住宅用</t>
  </si>
  <si>
    <t xml:space="preserve"> 商業･工場用地用</t>
  </si>
  <si>
    <t xml:space="preserve">  国県道･鉄道用</t>
  </si>
  <si>
    <t xml:space="preserve"> 田</t>
  </si>
  <si>
    <t xml:space="preserve"> 畑</t>
  </si>
  <si>
    <r>
      <t>平成</t>
    </r>
    <r>
      <rPr>
        <sz val="11"/>
        <color theme="1"/>
        <rFont val="ＭＳ Ｐゴシック"/>
        <family val="2"/>
        <charset val="128"/>
        <scheme val="minor"/>
      </rPr>
      <t>11</t>
    </r>
    <r>
      <rPr>
        <sz val="14"/>
        <rFont val="ＭＳ 明朝"/>
        <family val="1"/>
        <charset val="128"/>
      </rPr>
      <t>年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199</t>
    </r>
    <r>
      <rPr>
        <sz val="11"/>
        <color theme="1"/>
        <rFont val="ＭＳ Ｐゴシック"/>
        <family val="2"/>
        <charset val="128"/>
        <scheme val="minor"/>
      </rPr>
      <t>9</t>
    </r>
    <rPh sb="0" eb="2">
      <t>ヘイセイ</t>
    </rPh>
    <rPh sb="4" eb="5">
      <t>ネン</t>
    </rPh>
    <phoneticPr fontId="4"/>
  </si>
  <si>
    <t xml:space="preserve"> 12   2000</t>
    <phoneticPr fontId="4"/>
  </si>
  <si>
    <t xml:space="preserve"> 13   2001</t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</si>
  <si>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>14   2002</t>
    </r>
    <phoneticPr fontId="4"/>
  </si>
  <si>
    <t xml:space="preserve"> 15   2003</t>
    <phoneticPr fontId="4"/>
  </si>
  <si>
    <t>資料：総務省統計局「日本統計年鑑」</t>
    <rPh sb="5" eb="6">
      <t>ショウ</t>
    </rPh>
    <phoneticPr fontId="4"/>
  </si>
  <si>
    <t>注）都市計画法による市街化区域内の普通田畑に関す</t>
  </si>
  <si>
    <t xml:space="preserve">    る調査期日前１年間の取引価格の平均的なもの</t>
    <phoneticPr fontId="4"/>
  </si>
  <si>
    <t>Ｆ-09 農業用機械普及台数 （除く共有）</t>
  </si>
  <si>
    <t xml:space="preserve">    ( 2月 1日現在)</t>
  </si>
  <si>
    <t xml:space="preserve">        単位：台</t>
    <phoneticPr fontId="4"/>
  </si>
  <si>
    <t xml:space="preserve">       動力耕うん機,農用トラクタ－</t>
  </si>
  <si>
    <t xml:space="preserve"> 台数</t>
  </si>
  <si>
    <t>乗用型</t>
  </si>
  <si>
    <t xml:space="preserve"> 動力</t>
  </si>
  <si>
    <t xml:space="preserve"> 乗用型</t>
  </si>
  <si>
    <t xml:space="preserve"> ﾊﾞｲﾝﾀﾞ-</t>
  </si>
  <si>
    <t xml:space="preserve"> 自脱型</t>
  </si>
  <si>
    <t xml:space="preserve"> 米麦用</t>
  </si>
  <si>
    <t xml:space="preserve"> 合計</t>
  </si>
  <si>
    <t xml:space="preserve"> 歩行型</t>
  </si>
  <si>
    <t xml:space="preserve"> 15馬力</t>
  </si>
  <si>
    <t xml:space="preserve"> 15～30</t>
  </si>
  <si>
    <t xml:space="preserve"> 30馬力</t>
  </si>
  <si>
    <t xml:space="preserve"> 防除機</t>
  </si>
  <si>
    <t xml:space="preserve"> ｽﾋﾟ-ﾄﾞ</t>
  </si>
  <si>
    <t xml:space="preserve"> 田植機</t>
  </si>
  <si>
    <t xml:space="preserve"> ｺﾝﾊﾞｲﾝ</t>
  </si>
  <si>
    <t xml:space="preserve"> 乾燥機</t>
  </si>
  <si>
    <t xml:space="preserve">   未満</t>
  </si>
  <si>
    <t xml:space="preserve">  馬力</t>
  </si>
  <si>
    <t xml:space="preserve">   以上</t>
  </si>
  <si>
    <t xml:space="preserve"> ｽﾌﾟﾚﾔ-</t>
    <phoneticPr fontId="4"/>
  </si>
  <si>
    <t>昭和50年 1975</t>
    <phoneticPr fontId="4"/>
  </si>
  <si>
    <t>└─34,942─┘</t>
    <phoneticPr fontId="4"/>
  </si>
  <si>
    <t>　　55　 1980</t>
  </si>
  <si>
    <t>　　60　 1985</t>
  </si>
  <si>
    <t>平成 2   1990</t>
  </si>
  <si>
    <t>　　 7　 1995</t>
  </si>
  <si>
    <t>　　12　 2000</t>
    <phoneticPr fontId="4"/>
  </si>
  <si>
    <t>Ｆ-10 農作物の年間作付延べ面積</t>
  </si>
  <si>
    <t xml:space="preserve">  総延べ</t>
  </si>
  <si>
    <t xml:space="preserve"> 耕地</t>
  </si>
  <si>
    <t>工 芸</t>
  </si>
  <si>
    <t xml:space="preserve"> 飼肥料</t>
  </si>
  <si>
    <t xml:space="preserve"> その他</t>
  </si>
  <si>
    <t xml:space="preserve">   面積</t>
  </si>
  <si>
    <t xml:space="preserve"> 利用率</t>
  </si>
  <si>
    <t xml:space="preserve"> 稲</t>
  </si>
  <si>
    <t xml:space="preserve"> 麦類</t>
  </si>
  <si>
    <t>甘藷</t>
  </si>
  <si>
    <t xml:space="preserve"> 豆類</t>
  </si>
  <si>
    <t xml:space="preserve"> 野菜</t>
  </si>
  <si>
    <t xml:space="preserve"> 果樹</t>
  </si>
  <si>
    <t xml:space="preserve"> 農作物</t>
  </si>
  <si>
    <t>作物</t>
  </si>
  <si>
    <t>ha</t>
  </si>
  <si>
    <t>％</t>
  </si>
  <si>
    <t>　　11　 1999</t>
  </si>
  <si>
    <r>
      <t xml:space="preserve">　　12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2000</t>
    </r>
    <phoneticPr fontId="4"/>
  </si>
  <si>
    <t>　　13   2001</t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</si>
  <si>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14   2002</t>
    </r>
    <phoneticPr fontId="4"/>
  </si>
  <si>
    <t>　　15   2003</t>
    <phoneticPr fontId="4"/>
  </si>
  <si>
    <t>田</t>
  </si>
  <si>
    <t>畑</t>
  </si>
  <si>
    <r>
      <t>資料：農林水産省 和歌山統計情報事務所「耕地及び作付面積総計</t>
    </r>
    <r>
      <rPr>
        <sz val="11"/>
        <color theme="1"/>
        <rFont val="ＭＳ Ｐゴシック"/>
        <family val="2"/>
        <charset val="128"/>
        <scheme val="minor"/>
      </rPr>
      <t>」</t>
    </r>
    <rPh sb="20" eb="22">
      <t>コウチ</t>
    </rPh>
    <rPh sb="22" eb="23">
      <t>オヨ</t>
    </rPh>
    <rPh sb="24" eb="26">
      <t>サクヅ</t>
    </rPh>
    <rPh sb="26" eb="28">
      <t>メンセキ</t>
    </rPh>
    <rPh sb="28" eb="30">
      <t>ソウケイ</t>
    </rPh>
    <phoneticPr fontId="4"/>
  </si>
  <si>
    <t>Ｆ-11 農作物の年間作付延べ面積及び生産量</t>
  </si>
  <si>
    <t>Ａ．水稲，野菜</t>
  </si>
  <si>
    <t xml:space="preserve">      水稲</t>
  </si>
  <si>
    <t xml:space="preserve">    きゅうり</t>
  </si>
  <si>
    <t xml:space="preserve">     トマト</t>
  </si>
  <si>
    <t xml:space="preserve">      なす</t>
  </si>
  <si>
    <t xml:space="preserve">    ピ－マン</t>
  </si>
  <si>
    <t>作付面積</t>
  </si>
  <si>
    <t xml:space="preserve"> 収穫量</t>
  </si>
  <si>
    <t>ﾄﾝ</t>
  </si>
  <si>
    <t>昭和50年 1975</t>
    <phoneticPr fontId="4"/>
  </si>
  <si>
    <r>
      <t>　　12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　2000</t>
    </r>
    <phoneticPr fontId="4"/>
  </si>
  <si>
    <t>　　13 　2001</t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</si>
  <si>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14   2002</t>
    </r>
    <phoneticPr fontId="4"/>
  </si>
  <si>
    <t>　　15 　2003</t>
    <phoneticPr fontId="4"/>
  </si>
  <si>
    <t xml:space="preserve">    かぼちゃ</t>
  </si>
  <si>
    <t xml:space="preserve">     いちご</t>
  </si>
  <si>
    <t xml:space="preserve">     すいか</t>
  </si>
  <si>
    <t xml:space="preserve">    キャベツ</t>
  </si>
  <si>
    <t xml:space="preserve">    はくさい</t>
  </si>
  <si>
    <t xml:space="preserve">   ほうれんそう</t>
  </si>
  <si>
    <t xml:space="preserve">      ねぎ</t>
  </si>
  <si>
    <t xml:space="preserve">    たまねぎ</t>
  </si>
  <si>
    <t xml:space="preserve">     レタス</t>
  </si>
  <si>
    <t xml:space="preserve">    だいこん</t>
  </si>
  <si>
    <t xml:space="preserve">    にんじん</t>
  </si>
  <si>
    <t xml:space="preserve">    さといも</t>
  </si>
  <si>
    <t xml:space="preserve">  さやいんげん</t>
  </si>
  <si>
    <t xml:space="preserve">  さやえんどう</t>
  </si>
  <si>
    <t xml:space="preserve">    えだまめ</t>
  </si>
  <si>
    <t>Ｆ-11 農作物の年間作付延べ面積及び生産量－続き－</t>
  </si>
  <si>
    <t>Ａ．水稲，野菜－続き－</t>
  </si>
  <si>
    <t xml:space="preserve">  スイートコーン</t>
    <phoneticPr fontId="4"/>
  </si>
  <si>
    <t xml:space="preserve"> メロン</t>
    <phoneticPr fontId="4"/>
  </si>
  <si>
    <t xml:space="preserve">   ブロッコリ－</t>
  </si>
  <si>
    <t xml:space="preserve">      かぶ</t>
  </si>
  <si>
    <t xml:space="preserve">   ばれいしょ</t>
  </si>
  <si>
    <r>
      <t xml:space="preserve">平成 </t>
    </r>
    <r>
      <rPr>
        <sz val="11"/>
        <color theme="1"/>
        <rFont val="ＭＳ Ｐゴシック"/>
        <family val="2"/>
        <charset val="128"/>
        <scheme val="minor"/>
      </rPr>
      <t>6</t>
    </r>
    <r>
      <rPr>
        <sz val="14"/>
        <rFont val="ＭＳ 明朝"/>
        <family val="1"/>
        <charset val="128"/>
      </rPr>
      <t>年 199</t>
    </r>
    <r>
      <rPr>
        <sz val="11"/>
        <color theme="1"/>
        <rFont val="ＭＳ Ｐゴシック"/>
        <family val="2"/>
        <charset val="128"/>
        <scheme val="minor"/>
      </rPr>
      <t>4</t>
    </r>
    <rPh sb="0" eb="2">
      <t>ヘイセイ</t>
    </rPh>
    <rPh sb="4" eb="5">
      <t>ネン</t>
    </rPh>
    <phoneticPr fontId="4"/>
  </si>
  <si>
    <t>　　 8　 1996</t>
  </si>
  <si>
    <t>　　 9　 1997</t>
  </si>
  <si>
    <t>　　10　 1998</t>
  </si>
  <si>
    <r>
      <t>　　12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　2000</t>
    </r>
    <phoneticPr fontId="4"/>
  </si>
  <si>
    <t>　　13 　2001</t>
    <phoneticPr fontId="4"/>
  </si>
  <si>
    <t>　　15 　2003</t>
    <phoneticPr fontId="4"/>
  </si>
  <si>
    <t>Ｂ．果樹</t>
  </si>
  <si>
    <t xml:space="preserve">     みかん</t>
  </si>
  <si>
    <t>早生温州</t>
  </si>
  <si>
    <t>普通温州</t>
  </si>
  <si>
    <t xml:space="preserve">   なつみかん</t>
  </si>
  <si>
    <t xml:space="preserve">    はっさく</t>
  </si>
  <si>
    <t xml:space="preserve"> ネ－ブルオレンジ</t>
  </si>
  <si>
    <t>栽培面積</t>
  </si>
  <si>
    <t>収穫量</t>
  </si>
  <si>
    <t>昭和45年 1970</t>
    <phoneticPr fontId="4"/>
  </si>
  <si>
    <t>　　50 　1975</t>
  </si>
  <si>
    <r>
      <t>　　12</t>
    </r>
    <r>
      <rPr>
        <sz val="11"/>
        <color theme="1"/>
        <rFont val="ＭＳ Ｐゴシック"/>
        <family val="2"/>
        <charset val="128"/>
        <scheme val="minor"/>
      </rPr>
      <t xml:space="preserve">   </t>
    </r>
    <r>
      <rPr>
        <sz val="14"/>
        <rFont val="ＭＳ 明朝"/>
        <family val="1"/>
        <charset val="128"/>
      </rPr>
      <t>2000</t>
    </r>
    <phoneticPr fontId="4"/>
  </si>
  <si>
    <t xml:space="preserve">  さんぼうかん</t>
  </si>
  <si>
    <t xml:space="preserve">     ぶどう</t>
  </si>
  <si>
    <t xml:space="preserve">    日本なし</t>
  </si>
  <si>
    <t xml:space="preserve">      もも</t>
  </si>
  <si>
    <t xml:space="preserve">      うめ</t>
  </si>
  <si>
    <r>
      <t>　　12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2000</t>
    </r>
    <phoneticPr fontId="4"/>
  </si>
  <si>
    <t>Ｂ．果樹－続き－</t>
  </si>
  <si>
    <t xml:space="preserve">    いよかん</t>
  </si>
  <si>
    <t xml:space="preserve">      清見</t>
  </si>
  <si>
    <t xml:space="preserve">   セミノ－ル</t>
  </si>
  <si>
    <t xml:space="preserve">     すもも</t>
  </si>
  <si>
    <t xml:space="preserve">  キウイフル－ツ</t>
  </si>
  <si>
    <r>
      <t>平成</t>
    </r>
    <r>
      <rPr>
        <sz val="11"/>
        <color theme="1"/>
        <rFont val="ＭＳ Ｐゴシック"/>
        <family val="2"/>
        <charset val="128"/>
        <scheme val="minor"/>
      </rPr>
      <t>10</t>
    </r>
    <r>
      <rPr>
        <sz val="14"/>
        <rFont val="ＭＳ 明朝"/>
        <family val="1"/>
        <charset val="128"/>
      </rPr>
      <t>年 199</t>
    </r>
    <r>
      <rPr>
        <sz val="11"/>
        <color theme="1"/>
        <rFont val="ＭＳ Ｐゴシック"/>
        <family val="2"/>
        <charset val="128"/>
        <scheme val="minor"/>
      </rPr>
      <t>8</t>
    </r>
    <rPh sb="4" eb="5">
      <t>ネン</t>
    </rPh>
    <phoneticPr fontId="4"/>
  </si>
  <si>
    <t xml:space="preserve">      びわ</t>
  </si>
  <si>
    <t xml:space="preserve">      くり</t>
  </si>
  <si>
    <t xml:space="preserve">     かき計</t>
  </si>
  <si>
    <t>富有次郎</t>
  </si>
  <si>
    <t xml:space="preserve"> 他の甘柿</t>
  </si>
  <si>
    <t xml:space="preserve"> 渋がき</t>
  </si>
  <si>
    <t>Ｃ．豆類，工芸・飼料作物等</t>
  </si>
  <si>
    <t xml:space="preserve">      大豆</t>
  </si>
  <si>
    <t xml:space="preserve">      小豆</t>
  </si>
  <si>
    <t xml:space="preserve">       茶</t>
  </si>
  <si>
    <t xml:space="preserve">     かんしょ</t>
  </si>
  <si>
    <t xml:space="preserve"> 青刈とうもろこし</t>
  </si>
  <si>
    <t>　　55　 1980</t>
    <phoneticPr fontId="4"/>
  </si>
  <si>
    <t xml:space="preserve">     ソルゴ－</t>
  </si>
  <si>
    <t xml:space="preserve"> 牧草計(飼料専用)</t>
  </si>
  <si>
    <t xml:space="preserve">     まめ科</t>
  </si>
  <si>
    <t xml:space="preserve">     いね科</t>
  </si>
  <si>
    <t xml:space="preserve"> ﾏﾒ･ｲﾈ科まぜまき</t>
  </si>
  <si>
    <t>昭和50年 1975</t>
  </si>
  <si>
    <r>
      <t>資料：農林水産省 和歌山統計情報事務所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「和歌山農林水産統計年報」</t>
    </r>
    <phoneticPr fontId="4"/>
  </si>
  <si>
    <t>Ｄ．花き</t>
  </si>
  <si>
    <t>　スプレイぎく</t>
  </si>
  <si>
    <t xml:space="preserve">     小ぎく</t>
  </si>
  <si>
    <t xml:space="preserve"> カ－ネ－ション</t>
  </si>
  <si>
    <t xml:space="preserve">      ばら</t>
  </si>
  <si>
    <t xml:space="preserve">    ストック</t>
    <phoneticPr fontId="4"/>
  </si>
  <si>
    <t xml:space="preserve">  出荷量</t>
  </si>
  <si>
    <t>千本</t>
  </si>
  <si>
    <t>昭和55年 1980</t>
  </si>
  <si>
    <t>　　 6　 1994</t>
  </si>
  <si>
    <t xml:space="preserve"> 宿根かすみそう</t>
  </si>
  <si>
    <t xml:space="preserve">   スタ－チス</t>
  </si>
  <si>
    <t xml:space="preserve">    ガ－ベラ</t>
  </si>
  <si>
    <t xml:space="preserve">  トルコギキョウ</t>
    <phoneticPr fontId="4"/>
  </si>
  <si>
    <t xml:space="preserve">    フリ－ジア</t>
  </si>
  <si>
    <t xml:space="preserve">   マ－ガレット</t>
  </si>
  <si>
    <t>　きんぎょそう</t>
  </si>
  <si>
    <t>　　パンジ－</t>
  </si>
  <si>
    <r>
      <t>平成</t>
    </r>
    <r>
      <rPr>
        <sz val="11"/>
        <color theme="1"/>
        <rFont val="ＭＳ Ｐゴシック"/>
        <family val="2"/>
        <charset val="128"/>
        <scheme val="minor"/>
      </rPr>
      <t xml:space="preserve"> 8</t>
    </r>
    <r>
      <rPr>
        <sz val="14"/>
        <rFont val="ＭＳ 明朝"/>
        <family val="1"/>
        <charset val="128"/>
      </rPr>
      <t>年 199</t>
    </r>
    <r>
      <rPr>
        <sz val="11"/>
        <color theme="1"/>
        <rFont val="ＭＳ Ｐゴシック"/>
        <family val="2"/>
        <charset val="128"/>
        <scheme val="minor"/>
      </rPr>
      <t>6</t>
    </r>
    <rPh sb="0" eb="2">
      <t>ヘイセイ</t>
    </rPh>
    <rPh sb="4" eb="5">
      <t>ネン</t>
    </rPh>
    <phoneticPr fontId="4"/>
  </si>
  <si>
    <t>資料：農林水産省 和歌山統計情報事務所「和歌山農林水産統計年報」</t>
  </si>
  <si>
    <t>Ｆ-12 市町村別農作物の年間作付延べ面積</t>
  </si>
  <si>
    <t xml:space="preserve"> かん</t>
  </si>
  <si>
    <t xml:space="preserve">  面積</t>
  </si>
  <si>
    <t xml:space="preserve"> 稲</t>
    <phoneticPr fontId="4"/>
  </si>
  <si>
    <t xml:space="preserve"> しょ</t>
  </si>
  <si>
    <t>豆 類</t>
  </si>
  <si>
    <t xml:space="preserve"> 野 菜</t>
  </si>
  <si>
    <t xml:space="preserve"> 果 樹</t>
  </si>
  <si>
    <t xml:space="preserve">    15  2003</t>
    <phoneticPr fontId="4"/>
  </si>
  <si>
    <t>－</t>
    <phoneticPr fontId="4"/>
  </si>
  <si>
    <t>　</t>
    <phoneticPr fontId="4"/>
  </si>
  <si>
    <t>Ｆ-13 生乳及び飲用牛乳</t>
  </si>
  <si>
    <t>Ａ．生乳生産及び移出入量</t>
  </si>
  <si>
    <t xml:space="preserve">  単位：ﾄﾝ</t>
    <phoneticPr fontId="4"/>
  </si>
  <si>
    <t xml:space="preserve">   生乳</t>
  </si>
  <si>
    <t xml:space="preserve">  ＃</t>
  </si>
  <si>
    <t xml:space="preserve">   ＃</t>
  </si>
  <si>
    <t xml:space="preserve">  ＃飲用牛</t>
  </si>
  <si>
    <t xml:space="preserve">   生産量</t>
  </si>
  <si>
    <t xml:space="preserve">   移入量</t>
  </si>
  <si>
    <t xml:space="preserve">  徳島県</t>
  </si>
  <si>
    <t xml:space="preserve">  奈良県</t>
  </si>
  <si>
    <t xml:space="preserve">   移出量</t>
  </si>
  <si>
    <t xml:space="preserve"> 大阪府</t>
  </si>
  <si>
    <t xml:space="preserve">   処理量</t>
  </si>
  <si>
    <t xml:space="preserve">  乳等向け</t>
  </si>
  <si>
    <t>昭和45年 1970</t>
  </si>
  <si>
    <t xml:space="preserve">    50   1975</t>
  </si>
  <si>
    <t xml:space="preserve">    55   1980</t>
  </si>
  <si>
    <t xml:space="preserve">    60   1985</t>
  </si>
  <si>
    <t xml:space="preserve">     7   1995</t>
  </si>
  <si>
    <t xml:space="preserve">    11   1999</t>
    <phoneticPr fontId="4"/>
  </si>
  <si>
    <t>X</t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</si>
  <si>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 12   2000</t>
    </r>
    <phoneticPr fontId="4"/>
  </si>
  <si>
    <t xml:space="preserve">    13   2001</t>
    <phoneticPr fontId="4"/>
  </si>
  <si>
    <t xml:space="preserve">    15   2003</t>
    <phoneticPr fontId="4"/>
  </si>
  <si>
    <t>Ｂ．飲用牛乳</t>
  </si>
  <si>
    <t xml:space="preserve">        単位：ｷﾛﾘｯﾄﾙ</t>
  </si>
  <si>
    <t xml:space="preserve">      飲用牛乳</t>
  </si>
  <si>
    <t>乳飲料</t>
  </si>
  <si>
    <t>生産量計</t>
  </si>
  <si>
    <t>牛乳</t>
  </si>
  <si>
    <t>加工乳</t>
  </si>
  <si>
    <t>移入量</t>
  </si>
  <si>
    <t>移出量</t>
  </si>
  <si>
    <t>消費量</t>
  </si>
  <si>
    <t>生産量</t>
  </si>
  <si>
    <t>Ｆ-14 牛，豚</t>
  </si>
  <si>
    <t>Ａ．牛，豚飼養戸数及び飼養頭数</t>
  </si>
  <si>
    <t>( 2月 1日現在)</t>
  </si>
  <si>
    <t xml:space="preserve">        乳用牛</t>
  </si>
  <si>
    <t xml:space="preserve">       肉用牛</t>
  </si>
  <si>
    <t xml:space="preserve">          豚</t>
  </si>
  <si>
    <t>飼養戸数</t>
  </si>
  <si>
    <t>飼養頭数</t>
  </si>
  <si>
    <t>肉用種</t>
  </si>
  <si>
    <t xml:space="preserve"> 乳用種</t>
  </si>
  <si>
    <t>戸</t>
  </si>
  <si>
    <t>頭</t>
  </si>
  <si>
    <t xml:space="preserve">    11   1999</t>
  </si>
  <si>
    <t xml:space="preserve">    12   2000</t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</si>
  <si>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 13   2001</t>
    </r>
    <phoneticPr fontId="4"/>
  </si>
  <si>
    <t xml:space="preserve">    14   2002</t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</si>
  <si>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15   2003</t>
    </r>
    <phoneticPr fontId="4"/>
  </si>
  <si>
    <t xml:space="preserve">    16   2004</t>
    <phoneticPr fontId="4"/>
  </si>
  <si>
    <t>Ｆ-14 牛，豚－続き－</t>
  </si>
  <si>
    <t>Ｂ．牛及び豚の出荷頭数</t>
  </si>
  <si>
    <t xml:space="preserve">  単位：頭</t>
    <phoneticPr fontId="4"/>
  </si>
  <si>
    <t xml:space="preserve"> 成牛総数</t>
  </si>
  <si>
    <t xml:space="preserve"> 和牛</t>
  </si>
  <si>
    <t xml:space="preserve"> 乳牛</t>
  </si>
  <si>
    <t xml:space="preserve">  乳用肥育</t>
  </si>
  <si>
    <t xml:space="preserve">   乳用</t>
  </si>
  <si>
    <t xml:space="preserve">  その他</t>
  </si>
  <si>
    <t xml:space="preserve"> 子牛</t>
  </si>
  <si>
    <t xml:space="preserve"> 豚</t>
  </si>
  <si>
    <t xml:space="preserve">  おす牛</t>
  </si>
  <si>
    <t xml:space="preserve">   めす牛</t>
  </si>
  <si>
    <t xml:space="preserve">  の牛</t>
  </si>
  <si>
    <t>Ｆ-15 鶏及び鶏卵</t>
  </si>
  <si>
    <t>Ａ．鶏飼養戸数及び飼養羽数（ 2月 1日現在）</t>
  </si>
  <si>
    <t>採卵鶏，種鶏</t>
  </si>
  <si>
    <t>ブロイラー</t>
    <phoneticPr fontId="4"/>
  </si>
  <si>
    <t>飼養羽数</t>
  </si>
  <si>
    <t xml:space="preserve">   総数</t>
  </si>
  <si>
    <t>採卵鶏</t>
  </si>
  <si>
    <t xml:space="preserve"> ６ｶ月未満</t>
  </si>
  <si>
    <t xml:space="preserve"> ６ｶ月以上</t>
  </si>
  <si>
    <t>種  鶏</t>
  </si>
  <si>
    <t>千羽</t>
  </si>
  <si>
    <t>Ｂ．ブロイラ－の流通</t>
  </si>
  <si>
    <t xml:space="preserve"> 単位：千羽</t>
    <phoneticPr fontId="4"/>
  </si>
  <si>
    <t xml:space="preserve">    府県別出荷先</t>
  </si>
  <si>
    <t>出荷羽数</t>
  </si>
  <si>
    <t>入荷羽数</t>
  </si>
  <si>
    <t>県内</t>
  </si>
  <si>
    <t>大阪府</t>
  </si>
  <si>
    <t>奈良県</t>
  </si>
  <si>
    <t>その他</t>
  </si>
  <si>
    <t>県外</t>
  </si>
  <si>
    <t>昭和60年 1985</t>
  </si>
  <si>
    <t>Ｆ-15 鶏及び鶏卵－続き－</t>
  </si>
  <si>
    <t>Ｃ．鶏卵生産量及び出荷・入荷量</t>
  </si>
  <si>
    <r>
      <t xml:space="preserve">    </t>
    </r>
    <r>
      <rPr>
        <sz val="11"/>
        <color theme="1"/>
        <rFont val="ＭＳ Ｐゴシック"/>
        <family val="2"/>
        <charset val="128"/>
        <scheme val="minor"/>
      </rPr>
      <t xml:space="preserve">  </t>
    </r>
    <r>
      <rPr>
        <sz val="14"/>
        <rFont val="ＭＳ 明朝"/>
        <family val="1"/>
        <charset val="128"/>
      </rPr>
      <t xml:space="preserve">   単位：ﾄﾝ</t>
    </r>
    <phoneticPr fontId="4"/>
  </si>
  <si>
    <t xml:space="preserve">   出荷先府県</t>
  </si>
  <si>
    <t xml:space="preserve"> 生産量</t>
  </si>
  <si>
    <t xml:space="preserve"> 出荷量</t>
  </si>
  <si>
    <t xml:space="preserve"> 入荷量</t>
  </si>
  <si>
    <t xml:space="preserve"> 京都府</t>
  </si>
  <si>
    <t xml:space="preserve"> 県内</t>
  </si>
  <si>
    <t xml:space="preserve"> 三重</t>
  </si>
  <si>
    <t>昭和60年1985</t>
  </si>
  <si>
    <t xml:space="preserve">     7  1995</t>
  </si>
  <si>
    <t xml:space="preserve">    11  1999</t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</si>
  <si>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 12  2000</t>
    </r>
    <phoneticPr fontId="4"/>
  </si>
  <si>
    <t>Ｆ-16 農業産出額及び生産農業所得</t>
    <rPh sb="7" eb="9">
      <t>サンシュツ</t>
    </rPh>
    <phoneticPr fontId="4"/>
  </si>
  <si>
    <t xml:space="preserve"> 農業</t>
    <phoneticPr fontId="4"/>
  </si>
  <si>
    <t>耕種農業</t>
  </si>
  <si>
    <t xml:space="preserve"> 産出額</t>
    <rPh sb="1" eb="3">
      <t>サンシュツ</t>
    </rPh>
    <phoneticPr fontId="4"/>
  </si>
  <si>
    <t xml:space="preserve"> 耕種計</t>
  </si>
  <si>
    <t xml:space="preserve"> 麦･雑穀</t>
  </si>
  <si>
    <t xml:space="preserve">  工芸</t>
  </si>
  <si>
    <t>種苗苗木</t>
  </si>
  <si>
    <t>米</t>
  </si>
  <si>
    <t xml:space="preserve"> いも類</t>
  </si>
  <si>
    <t xml:space="preserve"> 果 実</t>
  </si>
  <si>
    <t xml:space="preserve"> 花 き</t>
  </si>
  <si>
    <t xml:space="preserve">  農作物</t>
  </si>
  <si>
    <t>千万円</t>
    <rPh sb="0" eb="1">
      <t>セン</t>
    </rPh>
    <phoneticPr fontId="4"/>
  </si>
  <si>
    <t>昭和45年1970</t>
  </si>
  <si>
    <t xml:space="preserve">    50  1975</t>
  </si>
  <si>
    <t xml:space="preserve">    55  1980</t>
  </si>
  <si>
    <t xml:space="preserve">    60  1985</t>
  </si>
  <si>
    <t xml:space="preserve">       農業産出額(続き)</t>
    <rPh sb="9" eb="11">
      <t>サンシュツ</t>
    </rPh>
    <phoneticPr fontId="4"/>
  </si>
  <si>
    <t xml:space="preserve">  注）</t>
  </si>
  <si>
    <t xml:space="preserve"> 農家１</t>
  </si>
  <si>
    <t xml:space="preserve"> 畜  産</t>
  </si>
  <si>
    <t xml:space="preserve">  加  工</t>
  </si>
  <si>
    <t xml:space="preserve">  生産農</t>
  </si>
  <si>
    <t xml:space="preserve"> 戸当り</t>
  </si>
  <si>
    <t>養 蚕</t>
  </si>
  <si>
    <t xml:space="preserve"> 畜産計</t>
  </si>
  <si>
    <t xml:space="preserve">  農産物</t>
  </si>
  <si>
    <t xml:space="preserve">  業所得</t>
  </si>
  <si>
    <t xml:space="preserve"> 生産農</t>
  </si>
  <si>
    <t>肉用牛</t>
  </si>
  <si>
    <t>乳用牛</t>
  </si>
  <si>
    <t>鶏</t>
  </si>
  <si>
    <t xml:space="preserve"> 業所得</t>
  </si>
  <si>
    <t>千円</t>
  </si>
  <si>
    <r>
      <t xml:space="preserve"> 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12  2000</t>
    </r>
    <phoneticPr fontId="4"/>
  </si>
  <si>
    <t>注）農業産出額＝（収穫量－種子等の再投入生産物）×農家庭先販売価格</t>
    <rPh sb="4" eb="6">
      <t>サンシュツ</t>
    </rPh>
    <phoneticPr fontId="4"/>
  </si>
  <si>
    <t>　　生産農業所得＝産出額×所得（付加価値）率</t>
    <rPh sb="9" eb="11">
      <t>サンシュツ</t>
    </rPh>
    <phoneticPr fontId="4"/>
  </si>
  <si>
    <t>　Ｆ-17 市町村別家畜飼養戸数及び飼養頭羽数（上位５市町村）</t>
  </si>
  <si>
    <t xml:space="preserve">     ( 2月 1日現在)</t>
  </si>
  <si>
    <t>飼養頭数</t>
    <rPh sb="0" eb="2">
      <t>シヨウ</t>
    </rPh>
    <phoneticPr fontId="4"/>
  </si>
  <si>
    <r>
      <t xml:space="preserve">平成 </t>
    </r>
    <r>
      <rPr>
        <sz val="11"/>
        <color theme="1"/>
        <rFont val="ＭＳ Ｐゴシック"/>
        <family val="2"/>
        <charset val="128"/>
        <scheme val="minor"/>
      </rPr>
      <t>8</t>
    </r>
    <r>
      <rPr>
        <sz val="14"/>
        <rFont val="ＭＳ 明朝"/>
        <family val="1"/>
        <charset val="128"/>
      </rPr>
      <t>年199</t>
    </r>
    <r>
      <rPr>
        <sz val="11"/>
        <color theme="1"/>
        <rFont val="ＭＳ Ｐゴシック"/>
        <family val="2"/>
        <charset val="128"/>
        <scheme val="minor"/>
      </rPr>
      <t>6</t>
    </r>
    <r>
      <rPr>
        <sz val="14"/>
        <rFont val="ＭＳ 明朝"/>
        <family val="1"/>
        <charset val="128"/>
      </rPr>
      <t>.2.1</t>
    </r>
    <phoneticPr fontId="4"/>
  </si>
  <si>
    <t>平成 8  1996.2.1</t>
    <rPh sb="0" eb="2">
      <t>ヘイセイ</t>
    </rPh>
    <phoneticPr fontId="4"/>
  </si>
  <si>
    <t xml:space="preserve">     9  1997.2.1</t>
  </si>
  <si>
    <t xml:space="preserve">    10  1998.2.1</t>
  </si>
  <si>
    <t xml:space="preserve">    11  1999.2.1</t>
  </si>
  <si>
    <t xml:space="preserve">    12  2000.2.1</t>
  </si>
  <si>
    <t xml:space="preserve">    13  2001.2.1</t>
    <phoneticPr fontId="4"/>
  </si>
  <si>
    <t xml:space="preserve">    14  2002.2.1</t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</si>
  <si>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15  2003.2.1</t>
    </r>
    <phoneticPr fontId="4"/>
  </si>
  <si>
    <t xml:space="preserve">    16  2004.2.1</t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</si>
  <si>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  新宮市</t>
    </r>
    <rPh sb="6" eb="9">
      <t>シングウシ</t>
    </rPh>
    <phoneticPr fontId="4"/>
  </si>
  <si>
    <t>　　　那賀町</t>
    <rPh sb="3" eb="6">
      <t>ナガチョウ</t>
    </rPh>
    <phoneticPr fontId="4"/>
  </si>
  <si>
    <t>　　　和歌山市</t>
    <rPh sb="3" eb="7">
      <t>ワカヤマシ</t>
    </rPh>
    <phoneticPr fontId="4"/>
  </si>
  <si>
    <t>　　　那智勝浦町</t>
    <rPh sb="3" eb="8">
      <t>ナチカツウラチョウ</t>
    </rPh>
    <phoneticPr fontId="4"/>
  </si>
  <si>
    <t>　　　那智勝浦町</t>
    <rPh sb="3" eb="7">
      <t>ナチカツウラ</t>
    </rPh>
    <rPh sb="7" eb="8">
      <t>チョウ</t>
    </rPh>
    <phoneticPr fontId="4"/>
  </si>
  <si>
    <t>　　　熊野川町</t>
    <rPh sb="3" eb="7">
      <t>クマノガワチョウ</t>
    </rPh>
    <phoneticPr fontId="4"/>
  </si>
  <si>
    <t>　　　本宮町</t>
    <rPh sb="3" eb="6">
      <t>ホングウチョウ</t>
    </rPh>
    <phoneticPr fontId="4"/>
  </si>
  <si>
    <t>豚</t>
  </si>
  <si>
    <t>飼養羽数</t>
    <rPh sb="0" eb="2">
      <t>シヨウ</t>
    </rPh>
    <phoneticPr fontId="4"/>
  </si>
  <si>
    <t xml:space="preserve">　   　千羽 </t>
  </si>
  <si>
    <t>　　　川辺町</t>
    <rPh sb="3" eb="6">
      <t>カワベチョウ</t>
    </rPh>
    <phoneticPr fontId="4"/>
  </si>
  <si>
    <t>　　　橋本市</t>
    <rPh sb="3" eb="6">
      <t>ハシモトシ</t>
    </rPh>
    <phoneticPr fontId="4"/>
  </si>
  <si>
    <t>　　　御坊市</t>
    <rPh sb="3" eb="6">
      <t>ゴボウシ</t>
    </rPh>
    <phoneticPr fontId="4"/>
  </si>
  <si>
    <t>　　　金屋町</t>
    <rPh sb="3" eb="5">
      <t>カナヤ</t>
    </rPh>
    <rPh sb="5" eb="6">
      <t>チョウ</t>
    </rPh>
    <phoneticPr fontId="4"/>
  </si>
  <si>
    <r>
      <t xml:space="preserve">ブロイラー </t>
    </r>
    <r>
      <rPr>
        <sz val="11"/>
        <color theme="1"/>
        <rFont val="ＭＳ Ｐゴシック"/>
        <family val="2"/>
        <charset val="128"/>
        <scheme val="minor"/>
      </rPr>
      <t xml:space="preserve"> 注）</t>
    </r>
    <rPh sb="7" eb="8">
      <t>チュウ</t>
    </rPh>
    <phoneticPr fontId="4"/>
  </si>
  <si>
    <t>平成 6年1994.2.1</t>
    <phoneticPr fontId="4"/>
  </si>
  <si>
    <t xml:space="preserve">     7  1995.2.1</t>
  </si>
  <si>
    <t xml:space="preserve">     8  1996.2.1</t>
  </si>
  <si>
    <r>
      <t xml:space="preserve"> </t>
    </r>
    <r>
      <rPr>
        <sz val="14"/>
        <rFont val="ＭＳ 明朝"/>
        <family val="1"/>
        <charset val="128"/>
      </rPr>
      <t>　注)</t>
    </r>
    <r>
      <rPr>
        <sz val="11"/>
        <color theme="1"/>
        <rFont val="ＭＳ Ｐゴシック"/>
        <family val="2"/>
        <charset val="128"/>
        <scheme val="minor"/>
      </rPr>
      <t xml:space="preserve"> 平成13年より調査項目から除外された。</t>
    </r>
    <rPh sb="2" eb="3">
      <t>チュウ</t>
    </rPh>
    <rPh sb="5" eb="7">
      <t>ヘイセイ</t>
    </rPh>
    <rPh sb="9" eb="10">
      <t>ネン</t>
    </rPh>
    <rPh sb="12" eb="14">
      <t>チョウサ</t>
    </rPh>
    <rPh sb="14" eb="16">
      <t>コウモク</t>
    </rPh>
    <rPh sb="18" eb="20">
      <t>ジョガイ</t>
    </rPh>
    <phoneticPr fontId="4"/>
  </si>
  <si>
    <t xml:space="preserve">   資料：農林水産省 和歌山統計情報事務所「和歌山農林水産総計年報」</t>
    <rPh sb="23" eb="26">
      <t>ワカヤマ</t>
    </rPh>
    <rPh sb="26" eb="28">
      <t>ノウリン</t>
    </rPh>
    <rPh sb="28" eb="30">
      <t>スイサン</t>
    </rPh>
    <rPh sb="30" eb="32">
      <t>ソウケイ</t>
    </rPh>
    <rPh sb="32" eb="33">
      <t>ネン</t>
    </rPh>
    <rPh sb="33" eb="34">
      <t>ホウ</t>
    </rPh>
    <phoneticPr fontId="4"/>
  </si>
  <si>
    <t>Ｆ-18 農家経済</t>
  </si>
  <si>
    <t xml:space="preserve"> 1997</t>
  </si>
  <si>
    <t xml:space="preserve"> 1998</t>
  </si>
  <si>
    <t xml:space="preserve"> 1999</t>
  </si>
  <si>
    <r>
      <t>200</t>
    </r>
    <r>
      <rPr>
        <sz val="11"/>
        <color theme="1"/>
        <rFont val="ＭＳ Ｐゴシック"/>
        <family val="2"/>
        <charset val="128"/>
        <scheme val="minor"/>
      </rPr>
      <t>1</t>
    </r>
    <phoneticPr fontId="4"/>
  </si>
  <si>
    <r>
      <t>200</t>
    </r>
    <r>
      <rPr>
        <sz val="11"/>
        <color theme="1"/>
        <rFont val="ＭＳ Ｐゴシック"/>
        <family val="2"/>
        <charset val="128"/>
        <scheme val="minor"/>
      </rPr>
      <t>2</t>
    </r>
    <phoneticPr fontId="4"/>
  </si>
  <si>
    <r>
      <t>200</t>
    </r>
    <r>
      <rPr>
        <sz val="11"/>
        <color theme="1"/>
        <rFont val="ＭＳ Ｐゴシック"/>
        <family val="2"/>
        <charset val="128"/>
        <scheme val="minor"/>
      </rPr>
      <t>3</t>
    </r>
    <phoneticPr fontId="4"/>
  </si>
  <si>
    <t xml:space="preserve"> 平成 9年</t>
  </si>
  <si>
    <t xml:space="preserve"> 平成10年</t>
  </si>
  <si>
    <t xml:space="preserve"> 平成11年</t>
  </si>
  <si>
    <t xml:space="preserve"> 平成12年</t>
    <phoneticPr fontId="4"/>
  </si>
  <si>
    <r>
      <t xml:space="preserve"> 平成1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</t>
    </r>
    <phoneticPr fontId="4"/>
  </si>
  <si>
    <r>
      <t xml:space="preserve"> 平成1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>年</t>
    </r>
    <phoneticPr fontId="4"/>
  </si>
  <si>
    <r>
      <t xml:space="preserve"> 平成1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4"/>
        <rFont val="ＭＳ 明朝"/>
        <family val="1"/>
        <charset val="128"/>
      </rPr>
      <t>年</t>
    </r>
    <phoneticPr fontId="4"/>
  </si>
  <si>
    <t>年度末世帯員数</t>
  </si>
  <si>
    <t>人</t>
  </si>
  <si>
    <t>〃</t>
  </si>
  <si>
    <t xml:space="preserve"> 就業者数</t>
  </si>
  <si>
    <t xml:space="preserve"> 非就業者数</t>
  </si>
  <si>
    <t>経営土地面積</t>
  </si>
  <si>
    <t>ｱ-ﾙ</t>
  </si>
  <si>
    <t>経営耕地</t>
  </si>
  <si>
    <t>普通畑</t>
  </si>
  <si>
    <t>樹園地</t>
  </si>
  <si>
    <t>耕地以外の土地</t>
    <rPh sb="0" eb="2">
      <t>コウチ</t>
    </rPh>
    <rPh sb="2" eb="3">
      <t>イガイ</t>
    </rPh>
    <rPh sb="3" eb="4">
      <t>ソト</t>
    </rPh>
    <phoneticPr fontId="4"/>
  </si>
  <si>
    <t>総収入</t>
  </si>
  <si>
    <t>農業粗収益       (A)</t>
  </si>
  <si>
    <t>稲作</t>
  </si>
  <si>
    <t xml:space="preserve"> 〃</t>
  </si>
  <si>
    <t>野菜</t>
  </si>
  <si>
    <t>果樹</t>
  </si>
  <si>
    <t>工芸農作物</t>
  </si>
  <si>
    <t>花き</t>
  </si>
  <si>
    <t>その他の作物等</t>
  </si>
  <si>
    <t>畜産</t>
  </si>
  <si>
    <t>受託収入</t>
  </si>
  <si>
    <t>農業雑収入</t>
  </si>
  <si>
    <t>農外収入         (B)</t>
  </si>
  <si>
    <t>農外事業収入</t>
  </si>
  <si>
    <t>事業以外の収入</t>
  </si>
  <si>
    <t>給料・俸給</t>
  </si>
  <si>
    <t>年金,被贈等の収入(C)</t>
  </si>
  <si>
    <t>年金等の給付金</t>
  </si>
  <si>
    <t>総支出</t>
  </si>
  <si>
    <t>農業経営費       (D)</t>
  </si>
  <si>
    <t>農外支出         (E)</t>
  </si>
  <si>
    <t>租税公課諸負担   (F)</t>
  </si>
  <si>
    <t>家計費           (G)</t>
  </si>
  <si>
    <t>農家所得       (H)=I+J</t>
  </si>
  <si>
    <t>農業所得     (I)=A-D</t>
  </si>
  <si>
    <t>農外所得     (J)=B-E</t>
  </si>
  <si>
    <t>税引き後の所得 (K)=H-F</t>
  </si>
  <si>
    <t>可処分所得     (L)=K+C</t>
  </si>
  <si>
    <t>農家経済余剰   (M)=L-G</t>
  </si>
  <si>
    <t>Ｆ-19 主要農産物の産出額</t>
    <rPh sb="11" eb="13">
      <t>サンシュツ</t>
    </rPh>
    <rPh sb="13" eb="14">
      <t>ガク</t>
    </rPh>
    <phoneticPr fontId="4"/>
  </si>
  <si>
    <r>
      <t>平成1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</t>
    </r>
    <phoneticPr fontId="4"/>
  </si>
  <si>
    <r>
      <t>平成1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>年</t>
    </r>
    <phoneticPr fontId="4"/>
  </si>
  <si>
    <r>
      <t>平成1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4"/>
        <rFont val="ＭＳ 明朝"/>
        <family val="1"/>
        <charset val="128"/>
      </rPr>
      <t>年</t>
    </r>
    <phoneticPr fontId="4"/>
  </si>
  <si>
    <t>農産物名</t>
    <phoneticPr fontId="4"/>
  </si>
  <si>
    <t>産出額</t>
    <rPh sb="1" eb="2">
      <t>シュツ</t>
    </rPh>
    <phoneticPr fontId="4"/>
  </si>
  <si>
    <t>構成比</t>
    <phoneticPr fontId="4"/>
  </si>
  <si>
    <t>農業産出額</t>
    <rPh sb="3" eb="4">
      <t>シュツ</t>
    </rPh>
    <phoneticPr fontId="4"/>
  </si>
  <si>
    <t>みかん</t>
    <phoneticPr fontId="4"/>
  </si>
  <si>
    <t>うめ</t>
    <phoneticPr fontId="4"/>
  </si>
  <si>
    <t>米</t>
    <rPh sb="0" eb="1">
      <t>コメ</t>
    </rPh>
    <phoneticPr fontId="4"/>
  </si>
  <si>
    <t>かき</t>
    <phoneticPr fontId="4"/>
  </si>
  <si>
    <t>もも</t>
    <phoneticPr fontId="4"/>
  </si>
  <si>
    <t>はっさく</t>
    <phoneticPr fontId="4"/>
  </si>
  <si>
    <t>さやえんどう</t>
    <phoneticPr fontId="4"/>
  </si>
  <si>
    <t>ブロイラ－</t>
  </si>
  <si>
    <t>ブロイラー</t>
    <phoneticPr fontId="4"/>
  </si>
  <si>
    <t>うめぼし</t>
    <phoneticPr fontId="4"/>
  </si>
  <si>
    <t>トマト</t>
  </si>
  <si>
    <t>スターチス</t>
    <phoneticPr fontId="4"/>
  </si>
  <si>
    <t>鶏卵</t>
  </si>
  <si>
    <t>トマト</t>
    <phoneticPr fontId="4"/>
  </si>
  <si>
    <t xml:space="preserve"> </t>
    <phoneticPr fontId="4"/>
  </si>
  <si>
    <t>スタ－チス</t>
  </si>
  <si>
    <t>いちご</t>
  </si>
  <si>
    <t>鶏卵</t>
    <rPh sb="0" eb="2">
      <t>ケイラン</t>
    </rPh>
    <phoneticPr fontId="4"/>
  </si>
  <si>
    <t>きゅうり</t>
  </si>
  <si>
    <t>いちご</t>
    <phoneticPr fontId="4"/>
  </si>
  <si>
    <t>キャベツ</t>
    <phoneticPr fontId="4"/>
  </si>
  <si>
    <t>ぶどう</t>
    <phoneticPr fontId="4"/>
  </si>
  <si>
    <t>すもも</t>
  </si>
  <si>
    <t>きゅうり</t>
    <phoneticPr fontId="4"/>
  </si>
  <si>
    <t>キャベツ</t>
  </si>
  <si>
    <t>だいこん</t>
    <phoneticPr fontId="4"/>
  </si>
  <si>
    <t>しょうが</t>
    <phoneticPr fontId="4"/>
  </si>
  <si>
    <t>ばら</t>
  </si>
  <si>
    <t>キウイフルーツ</t>
    <phoneticPr fontId="4"/>
  </si>
  <si>
    <t>きく</t>
  </si>
  <si>
    <t>ぶどう</t>
  </si>
  <si>
    <t>すもも</t>
    <phoneticPr fontId="4"/>
  </si>
  <si>
    <t>いちじく</t>
  </si>
  <si>
    <t>カスミソウ</t>
    <phoneticPr fontId="4"/>
  </si>
  <si>
    <t>清見</t>
    <rPh sb="0" eb="2">
      <t>キヨミ</t>
    </rPh>
    <phoneticPr fontId="4"/>
  </si>
  <si>
    <t>はくさい</t>
  </si>
  <si>
    <t>肉用牛</t>
    <rPh sb="0" eb="3">
      <t>ニクヨウギュウ</t>
    </rPh>
    <phoneticPr fontId="4"/>
  </si>
  <si>
    <t>カスミソウ</t>
    <phoneticPr fontId="4"/>
  </si>
  <si>
    <t>カスミソウ</t>
  </si>
  <si>
    <t>きく</t>
    <phoneticPr fontId="4"/>
  </si>
  <si>
    <t>いちじく</t>
    <phoneticPr fontId="4"/>
  </si>
  <si>
    <t>街路樹苗木</t>
  </si>
  <si>
    <t>だいこん</t>
    <phoneticPr fontId="4"/>
  </si>
  <si>
    <t>キウイフルーツ</t>
    <phoneticPr fontId="4"/>
  </si>
  <si>
    <t>しょうが</t>
  </si>
  <si>
    <t>はくさい</t>
    <phoneticPr fontId="4"/>
  </si>
  <si>
    <t>なす</t>
    <phoneticPr fontId="4"/>
  </si>
  <si>
    <t>だいこん</t>
  </si>
  <si>
    <t>ばら</t>
    <phoneticPr fontId="4"/>
  </si>
  <si>
    <t>ピーマン</t>
    <phoneticPr fontId="4"/>
  </si>
  <si>
    <t>なす</t>
  </si>
  <si>
    <t>ほうれんそう</t>
  </si>
  <si>
    <t>ほうれんそう</t>
    <phoneticPr fontId="4"/>
  </si>
  <si>
    <t>たまねぎ</t>
  </si>
  <si>
    <t>ねぎ</t>
    <phoneticPr fontId="4"/>
  </si>
  <si>
    <t xml:space="preserve"> </t>
    <phoneticPr fontId="4"/>
  </si>
  <si>
    <t>その他農産物</t>
  </si>
  <si>
    <t>その他農産物</t>
    <rPh sb="2" eb="3">
      <t>ホカ</t>
    </rPh>
    <rPh sb="3" eb="6">
      <t>ノウサンブツ</t>
    </rPh>
    <phoneticPr fontId="4"/>
  </si>
  <si>
    <t>Ｆ-20 市町村別農業産出額及び生産農業所得</t>
    <rPh sb="11" eb="12">
      <t>サン</t>
    </rPh>
    <rPh sb="12" eb="13">
      <t>シュツ</t>
    </rPh>
    <phoneticPr fontId="4"/>
  </si>
  <si>
    <t>　　 　単位：千万円</t>
    <rPh sb="7" eb="8">
      <t>セン</t>
    </rPh>
    <rPh sb="8" eb="10">
      <t>マンエン</t>
    </rPh>
    <phoneticPr fontId="4"/>
  </si>
  <si>
    <t xml:space="preserve"> 産出額</t>
    <rPh sb="1" eb="2">
      <t>サン</t>
    </rPh>
    <rPh sb="2" eb="3">
      <t>シュツ</t>
    </rPh>
    <phoneticPr fontId="4"/>
  </si>
  <si>
    <t>麦･雑穀</t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</si>
  <si>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工芸</t>
    </r>
    <phoneticPr fontId="4"/>
  </si>
  <si>
    <t xml:space="preserve"> 種苗･苗木</t>
    <phoneticPr fontId="4"/>
  </si>
  <si>
    <t xml:space="preserve"> 米</t>
  </si>
  <si>
    <t xml:space="preserve"> ･豆類</t>
    <phoneticPr fontId="4"/>
  </si>
  <si>
    <t>野 菜</t>
  </si>
  <si>
    <t>果 実</t>
  </si>
  <si>
    <t>･その他</t>
    <phoneticPr fontId="4"/>
  </si>
  <si>
    <t>　　　　X</t>
    <phoneticPr fontId="4"/>
  </si>
  <si>
    <t>　　　X</t>
    <phoneticPr fontId="4"/>
  </si>
  <si>
    <t>Ｆ-20 市町村別農業産出額及び生産農業所得－続き－</t>
    <rPh sb="12" eb="13">
      <t>シュツ</t>
    </rPh>
    <phoneticPr fontId="4"/>
  </si>
  <si>
    <t xml:space="preserve">   農業産出額(続き)</t>
    <rPh sb="6" eb="7">
      <t>シュツ</t>
    </rPh>
    <phoneticPr fontId="4"/>
  </si>
  <si>
    <t>畜  産</t>
  </si>
  <si>
    <t xml:space="preserve"> 加  工</t>
  </si>
  <si>
    <t xml:space="preserve"> 農家１戸 </t>
    <phoneticPr fontId="4"/>
  </si>
  <si>
    <t>畜産計</t>
  </si>
  <si>
    <t xml:space="preserve"> 農産物</t>
  </si>
  <si>
    <t>当り生産</t>
    <phoneticPr fontId="4"/>
  </si>
  <si>
    <t xml:space="preserve"> 乳用牛</t>
  </si>
  <si>
    <t xml:space="preserve">  畜  産</t>
  </si>
  <si>
    <t>農業所得</t>
    <phoneticPr fontId="4"/>
  </si>
  <si>
    <t xml:space="preserve">    15  2003</t>
    <phoneticPr fontId="4"/>
  </si>
  <si>
    <t>－</t>
    <phoneticPr fontId="4"/>
  </si>
  <si>
    <t>　　　X</t>
    <phoneticPr fontId="4"/>
  </si>
  <si>
    <r>
      <t xml:space="preserve">　　　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X</t>
    </r>
    <phoneticPr fontId="4"/>
  </si>
  <si>
    <t>Ｆ-21 農業生産指数</t>
  </si>
  <si>
    <r>
      <t>平成1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年(</t>
    </r>
    <r>
      <rPr>
        <sz val="11"/>
        <color theme="1"/>
        <rFont val="ＭＳ Ｐゴシック"/>
        <family val="2"/>
        <charset val="128"/>
        <scheme val="minor"/>
      </rPr>
      <t>2000</t>
    </r>
    <r>
      <rPr>
        <sz val="14"/>
        <rFont val="ＭＳ 明朝"/>
        <family val="1"/>
        <charset val="128"/>
      </rPr>
      <t>)＝100</t>
    </r>
    <phoneticPr fontId="4"/>
  </si>
  <si>
    <t>耕種</t>
  </si>
  <si>
    <t xml:space="preserve"> 農業総合</t>
  </si>
  <si>
    <t xml:space="preserve">  耕種計</t>
  </si>
  <si>
    <t>野菜類</t>
  </si>
  <si>
    <t>果実</t>
  </si>
  <si>
    <t>花き類</t>
  </si>
  <si>
    <r>
      <t>　平成</t>
    </r>
    <r>
      <rPr>
        <sz val="11"/>
        <color theme="1"/>
        <rFont val="ＭＳ Ｐゴシック"/>
        <family val="2"/>
        <charset val="128"/>
        <scheme val="minor"/>
      </rPr>
      <t xml:space="preserve"> 9</t>
    </r>
    <r>
      <rPr>
        <sz val="14"/>
        <rFont val="ＭＳ 明朝"/>
        <family val="1"/>
        <charset val="128"/>
      </rPr>
      <t>年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199</t>
    </r>
    <r>
      <rPr>
        <sz val="11"/>
        <color theme="1"/>
        <rFont val="ＭＳ Ｐゴシック"/>
        <family val="2"/>
        <charset val="128"/>
        <scheme val="minor"/>
      </rPr>
      <t>7</t>
    </r>
    <rPh sb="1" eb="3">
      <t>ヘイセイ</t>
    </rPh>
    <rPh sb="5" eb="6">
      <t>ネン</t>
    </rPh>
    <phoneticPr fontId="4"/>
  </si>
  <si>
    <t>　 　 10 　1998</t>
    <phoneticPr fontId="4"/>
  </si>
  <si>
    <t>　 　 11 　1999</t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</si>
  <si>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　  12 　2000</t>
    </r>
    <phoneticPr fontId="4"/>
  </si>
  <si>
    <t xml:space="preserve"> 　   13 　2001</t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</si>
  <si>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  14   2002</t>
    </r>
    <phoneticPr fontId="4"/>
  </si>
  <si>
    <t xml:space="preserve"> 　   15 　2003</t>
    <phoneticPr fontId="4"/>
  </si>
  <si>
    <t xml:space="preserve">     増減率（％）</t>
  </si>
  <si>
    <r>
      <t xml:space="preserve"> 　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12 　2000</t>
    </r>
    <phoneticPr fontId="4"/>
  </si>
  <si>
    <t xml:space="preserve">  　  13 　2001</t>
    <phoneticPr fontId="4"/>
  </si>
  <si>
    <t xml:space="preserve">  　  15 　2003</t>
    <phoneticPr fontId="4"/>
  </si>
  <si>
    <t xml:space="preserve">   農業総合（続き）</t>
  </si>
  <si>
    <t xml:space="preserve"> 肉用牛</t>
  </si>
  <si>
    <t xml:space="preserve"> 鶏卵</t>
  </si>
  <si>
    <t xml:space="preserve"> 生乳</t>
  </si>
  <si>
    <t xml:space="preserve"> ﾌﾞﾛｲﾗ-</t>
  </si>
  <si>
    <t xml:space="preserve"> 　   12 　2000</t>
    <phoneticPr fontId="4"/>
  </si>
  <si>
    <t>　    12 　2000</t>
    <phoneticPr fontId="4"/>
  </si>
  <si>
    <t>　    13 　2001</t>
    <phoneticPr fontId="4"/>
  </si>
  <si>
    <t>　    15 　2003</t>
    <phoneticPr fontId="4"/>
  </si>
  <si>
    <t>注）豆類、いも類を含む。</t>
    <phoneticPr fontId="4"/>
  </si>
  <si>
    <t>資料：農林水産省 和歌山統計情報事務所「和歌山農林水産統計年報」</t>
    <rPh sb="20" eb="23">
      <t>ワカヤマ</t>
    </rPh>
    <rPh sb="29" eb="30">
      <t>ネン</t>
    </rPh>
    <phoneticPr fontId="4"/>
  </si>
  <si>
    <t>Ｆ　農  業</t>
  </si>
  <si>
    <t>Ｆ-01 農家数（市町村別）</t>
  </si>
  <si>
    <r>
      <t>販売農家：経営耕地面積が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0a以上あるか、又は、過去１年間の農産物販売金額が5</t>
    </r>
    <r>
      <rPr>
        <sz val="11"/>
        <color theme="1"/>
        <rFont val="ＭＳ Ｐゴシック"/>
        <family val="2"/>
        <charset val="128"/>
        <scheme val="minor"/>
      </rPr>
      <t>0</t>
    </r>
    <r>
      <rPr>
        <sz val="14"/>
        <rFont val="ＭＳ 明朝"/>
        <family val="1"/>
        <charset val="128"/>
      </rPr>
      <t>万円以上ある農家</t>
    </r>
    <rPh sb="0" eb="2">
      <t>ハンバイ</t>
    </rPh>
    <rPh sb="46" eb="48">
      <t>ノウカ</t>
    </rPh>
    <phoneticPr fontId="4"/>
  </si>
  <si>
    <t>主業農家 :農業所得が主(農家所得の50%以上)で、65歳未満の農業従事60日以上の者がいる農家</t>
    <rPh sb="42" eb="43">
      <t>モノ</t>
    </rPh>
    <phoneticPr fontId="4"/>
  </si>
  <si>
    <t>準主業農家：農外所得が主で、65歳未満の農業従事60日以上の者がいる農家</t>
    <rPh sb="30" eb="31">
      <t>モノ</t>
    </rPh>
    <phoneticPr fontId="4"/>
  </si>
  <si>
    <t>副業的農家：65歳未満の農業従事60日以上の者がいない農家</t>
    <rPh sb="22" eb="23">
      <t>モノ</t>
    </rPh>
    <phoneticPr fontId="4"/>
  </si>
  <si>
    <t>販売</t>
    <rPh sb="0" eb="2">
      <t>ハンバイ</t>
    </rPh>
    <phoneticPr fontId="4"/>
  </si>
  <si>
    <r>
      <t xml:space="preserve"> 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農家数</t>
    </r>
    <phoneticPr fontId="4"/>
  </si>
  <si>
    <t xml:space="preserve">   主業農家</t>
  </si>
  <si>
    <t>＃65歳未満農業</t>
  </si>
  <si>
    <t xml:space="preserve">  準主業農家</t>
  </si>
  <si>
    <t>　副業的農家</t>
  </si>
  <si>
    <t xml:space="preserve"> 専従者有り(注</t>
  </si>
  <si>
    <t>平成 7年1995 2.1</t>
    <phoneticPr fontId="4"/>
  </si>
  <si>
    <t xml:space="preserve">    資料:農林水産省｢世界農林業センサス｣</t>
    <phoneticPr fontId="4"/>
  </si>
  <si>
    <t>注)農業専従者とは、農業従事150日以上の者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</si>
</sst>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¥&quot;#,##0_);[Red]\(&quot;¥&quot;#,##0\)"/>
    <numFmt numFmtId="177" formatCode="#,##0.0;\-#,##0.0"/>
    <numFmt numFmtId="178" formatCode="0.0"/>
  </numFmts>
  <fonts count="7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37" fontId="1" fillId="0" borderId="0"/>
    <xf numFmtId="176" fontId="5" fillId="0" borderId="0" applyFont="0" applyFill="0" applyBorder="0" applyAlignment="0" applyProtection="0"/>
    <xf numFmtId="177" fontId="1" fillId="0" borderId="0"/>
  </cellStyleXfs>
  <cellXfs count="156">
    <xf numFmtId="0" fontId="0" fillId="0" borderId="0" xfId="0">
      <alignment vertical="center"/>
    </xf>
    <xf numFmtId="37" fontId="1" fillId="0" borderId="0" xfId="1" applyFont="1" applyAlignment="1" applyProtection="1">
      <alignment horizontal="left"/>
    </xf>
    <xf numFmtId="37" fontId="1" fillId="0" borderId="0" xfId="1" applyFont="1"/>
    <xf numFmtId="37" fontId="3" fillId="0" borderId="0" xfId="1" applyFont="1" applyAlignment="1" applyProtection="1">
      <alignment horizontal="left"/>
    </xf>
    <xf numFmtId="37" fontId="1" fillId="0" borderId="1" xfId="1" applyFont="1" applyBorder="1"/>
    <xf numFmtId="37" fontId="1" fillId="0" borderId="1" xfId="1" applyFont="1" applyBorder="1" applyAlignment="1" applyProtection="1">
      <alignment horizontal="left"/>
    </xf>
    <xf numFmtId="37" fontId="1" fillId="0" borderId="2" xfId="1" applyFont="1" applyBorder="1"/>
    <xf numFmtId="37" fontId="1" fillId="0" borderId="3" xfId="1" applyFont="1" applyBorder="1"/>
    <xf numFmtId="37" fontId="1" fillId="0" borderId="4" xfId="1" applyFont="1" applyBorder="1"/>
    <xf numFmtId="37" fontId="1" fillId="0" borderId="3" xfId="1" applyNumberFormat="1" applyFont="1" applyBorder="1" applyAlignment="1" applyProtection="1">
      <alignment horizontal="left"/>
    </xf>
    <xf numFmtId="37" fontId="1" fillId="0" borderId="0" xfId="1" applyFont="1" applyAlignment="1" applyProtection="1">
      <alignment horizontal="center"/>
    </xf>
    <xf numFmtId="37" fontId="1" fillId="0" borderId="2" xfId="1" applyFont="1" applyBorder="1" applyAlignment="1" applyProtection="1">
      <alignment horizontal="center"/>
    </xf>
    <xf numFmtId="37" fontId="1" fillId="0" borderId="2" xfId="1" applyFont="1" applyBorder="1" applyAlignment="1" applyProtection="1">
      <alignment horizontal="left"/>
    </xf>
    <xf numFmtId="37" fontId="1" fillId="0" borderId="3" xfId="1" applyFont="1" applyBorder="1" applyAlignment="1" applyProtection="1">
      <alignment horizontal="left"/>
    </xf>
    <xf numFmtId="37" fontId="1" fillId="0" borderId="4" xfId="1" applyFont="1" applyBorder="1" applyAlignment="1">
      <alignment horizontal="center"/>
    </xf>
    <xf numFmtId="37" fontId="1" fillId="0" borderId="4" xfId="1" applyNumberFormat="1" applyFont="1" applyBorder="1" applyAlignment="1" applyProtection="1">
      <alignment horizontal="left"/>
    </xf>
    <xf numFmtId="37" fontId="1" fillId="0" borderId="4" xfId="1" applyNumberFormat="1" applyFont="1" applyBorder="1" applyAlignment="1" applyProtection="1">
      <alignment horizontal="center"/>
    </xf>
    <xf numFmtId="37" fontId="1" fillId="0" borderId="4" xfId="1" applyFont="1" applyBorder="1" applyAlignment="1" applyProtection="1">
      <alignment horizontal="center"/>
    </xf>
    <xf numFmtId="37" fontId="1" fillId="0" borderId="4" xfId="1" applyFont="1" applyBorder="1" applyAlignment="1" applyProtection="1">
      <alignment horizontal="left"/>
    </xf>
    <xf numFmtId="37" fontId="1" fillId="0" borderId="2" xfId="1" applyNumberFormat="1" applyFont="1" applyBorder="1" applyProtection="1"/>
    <xf numFmtId="37" fontId="1" fillId="0" borderId="0" xfId="1" applyNumberFormat="1" applyFont="1" applyProtection="1"/>
    <xf numFmtId="37" fontId="3" fillId="0" borderId="0" xfId="1" applyFont="1" applyProtection="1"/>
    <xf numFmtId="37" fontId="1" fillId="0" borderId="2" xfId="1" applyFont="1" applyBorder="1" applyProtection="1"/>
    <xf numFmtId="37" fontId="1" fillId="0" borderId="0" xfId="1" applyFont="1" applyProtection="1">
      <protection locked="0"/>
    </xf>
    <xf numFmtId="37" fontId="1" fillId="0" borderId="0" xfId="1" applyFont="1" applyProtection="1"/>
    <xf numFmtId="37" fontId="3" fillId="0" borderId="2" xfId="1" applyFont="1" applyBorder="1" applyProtection="1"/>
    <xf numFmtId="37" fontId="1" fillId="0" borderId="0" xfId="1" applyNumberFormat="1" applyFont="1" applyProtection="1">
      <protection locked="0"/>
    </xf>
    <xf numFmtId="37" fontId="1" fillId="0" borderId="0" xfId="1" applyFont="1" applyAlignment="1" applyProtection="1">
      <alignment horizontal="right"/>
      <protection locked="0"/>
    </xf>
    <xf numFmtId="37" fontId="1" fillId="0" borderId="0" xfId="1" applyNumberFormat="1" applyFont="1" applyAlignment="1" applyProtection="1">
      <alignment horizontal="right"/>
      <protection locked="0"/>
    </xf>
    <xf numFmtId="37" fontId="1" fillId="0" borderId="0" xfId="1" applyFont="1" applyAlignment="1" applyProtection="1">
      <alignment horizontal="right"/>
    </xf>
    <xf numFmtId="37" fontId="1" fillId="0" borderId="5" xfId="1" applyFont="1" applyBorder="1" applyProtection="1">
      <protection locked="0"/>
    </xf>
    <xf numFmtId="37" fontId="1" fillId="0" borderId="1" xfId="1" applyFont="1" applyBorder="1" applyProtection="1">
      <protection locked="0"/>
    </xf>
    <xf numFmtId="37" fontId="1" fillId="0" borderId="3" xfId="1" applyNumberFormat="1" applyFont="1" applyBorder="1" applyProtection="1"/>
    <xf numFmtId="37" fontId="3" fillId="0" borderId="0" xfId="1" applyFont="1" applyAlignment="1" applyProtection="1"/>
    <xf numFmtId="37" fontId="1" fillId="0" borderId="1" xfId="1" applyFont="1" applyBorder="1" applyAlignment="1" applyProtection="1">
      <alignment horizontal="right"/>
    </xf>
    <xf numFmtId="37" fontId="3" fillId="0" borderId="0" xfId="1" applyFont="1" applyProtection="1">
      <protection locked="0"/>
    </xf>
    <xf numFmtId="37" fontId="1" fillId="0" borderId="5" xfId="1" applyFont="1" applyBorder="1"/>
    <xf numFmtId="37" fontId="1" fillId="0" borderId="3" xfId="1" applyFont="1" applyBorder="1" applyAlignment="1" applyProtection="1">
      <alignment horizontal="center"/>
    </xf>
    <xf numFmtId="37" fontId="3" fillId="0" borderId="0" xfId="1" applyFont="1" applyAlignment="1" applyProtection="1">
      <alignment horizontal="right"/>
      <protection locked="0"/>
    </xf>
    <xf numFmtId="37" fontId="3" fillId="0" borderId="0" xfId="1" applyFont="1" applyAlignment="1" applyProtection="1">
      <alignment horizontal="right"/>
    </xf>
    <xf numFmtId="37" fontId="1" fillId="0" borderId="2" xfId="1" applyFont="1" applyBorder="1" applyAlignment="1" applyProtection="1">
      <alignment horizontal="right"/>
      <protection locked="0"/>
    </xf>
    <xf numFmtId="37" fontId="3" fillId="0" borderId="2" xfId="1" applyFont="1" applyBorder="1" applyAlignment="1" applyProtection="1">
      <alignment horizontal="right"/>
      <protection locked="0"/>
    </xf>
    <xf numFmtId="37" fontId="3" fillId="0" borderId="0" xfId="1" applyFont="1" applyBorder="1" applyAlignment="1" applyProtection="1">
      <alignment horizontal="right"/>
      <protection locked="0"/>
    </xf>
    <xf numFmtId="37" fontId="3" fillId="0" borderId="1" xfId="1" applyFont="1" applyBorder="1" applyProtection="1"/>
    <xf numFmtId="37" fontId="1" fillId="0" borderId="1" xfId="1" applyFont="1" applyBorder="1" applyProtection="1"/>
    <xf numFmtId="37" fontId="1" fillId="0" borderId="6" xfId="1" applyFont="1" applyBorder="1"/>
    <xf numFmtId="37" fontId="3" fillId="0" borderId="0" xfId="1" applyNumberFormat="1" applyFont="1" applyProtection="1">
      <protection locked="0"/>
    </xf>
    <xf numFmtId="37" fontId="1" fillId="0" borderId="0" xfId="1" applyFont="1" applyBorder="1"/>
    <xf numFmtId="37" fontId="3" fillId="0" borderId="3" xfId="1" applyFont="1" applyBorder="1" applyProtection="1"/>
    <xf numFmtId="177" fontId="1" fillId="0" borderId="2" xfId="1" applyNumberFormat="1" applyFont="1" applyBorder="1" applyProtection="1">
      <protection locked="0"/>
    </xf>
    <xf numFmtId="178" fontId="1" fillId="0" borderId="0" xfId="1" applyNumberFormat="1" applyFont="1" applyProtection="1">
      <protection locked="0"/>
    </xf>
    <xf numFmtId="177" fontId="3" fillId="0" borderId="2" xfId="1" applyNumberFormat="1" applyFont="1" applyBorder="1" applyProtection="1">
      <protection locked="0"/>
    </xf>
    <xf numFmtId="178" fontId="3" fillId="0" borderId="0" xfId="1" applyNumberFormat="1" applyFont="1" applyProtection="1">
      <protection locked="0"/>
    </xf>
    <xf numFmtId="37" fontId="1" fillId="0" borderId="0" xfId="1" applyFont="1" applyBorder="1" applyProtection="1">
      <protection locked="0"/>
    </xf>
    <xf numFmtId="37" fontId="1" fillId="0" borderId="2" xfId="1" applyFont="1" applyBorder="1" applyProtection="1">
      <protection locked="0"/>
    </xf>
    <xf numFmtId="37" fontId="1" fillId="0" borderId="0" xfId="1" applyFont="1" applyAlignment="1" applyProtection="1">
      <alignment horizontal="left"/>
      <protection locked="0"/>
    </xf>
    <xf numFmtId="37" fontId="3" fillId="0" borderId="2" xfId="1" applyFont="1" applyBorder="1" applyProtection="1">
      <protection locked="0"/>
    </xf>
    <xf numFmtId="37" fontId="1" fillId="0" borderId="2" xfId="1" applyFont="1" applyBorder="1" applyAlignment="1" applyProtection="1">
      <alignment horizontal="right"/>
    </xf>
    <xf numFmtId="177" fontId="1" fillId="0" borderId="0" xfId="1" applyNumberFormat="1" applyFont="1" applyProtection="1">
      <protection locked="0"/>
    </xf>
    <xf numFmtId="37" fontId="3" fillId="0" borderId="1" xfId="1" applyFont="1" applyBorder="1" applyAlignment="1" applyProtection="1">
      <alignment horizontal="left"/>
    </xf>
    <xf numFmtId="37" fontId="3" fillId="0" borderId="0" xfId="1" applyFont="1"/>
    <xf numFmtId="37" fontId="3" fillId="0" borderId="0" xfId="1" applyFont="1" applyBorder="1"/>
    <xf numFmtId="37" fontId="1" fillId="0" borderId="0" xfId="1" applyFont="1" applyBorder="1" applyAlignment="1" applyProtection="1">
      <alignment horizontal="left"/>
    </xf>
    <xf numFmtId="37" fontId="3" fillId="0" borderId="0" xfId="1" applyFont="1" applyBorder="1" applyProtection="1"/>
    <xf numFmtId="37" fontId="3" fillId="0" borderId="0" xfId="1" applyFont="1" applyBorder="1" applyAlignment="1" applyProtection="1">
      <alignment horizontal="left"/>
    </xf>
    <xf numFmtId="37" fontId="3" fillId="0" borderId="2" xfId="1" applyFont="1" applyBorder="1"/>
    <xf numFmtId="37" fontId="1" fillId="0" borderId="8" xfId="1" applyFont="1" applyBorder="1" applyAlignment="1" applyProtection="1">
      <alignment horizontal="right"/>
    </xf>
    <xf numFmtId="37" fontId="3" fillId="0" borderId="9" xfId="1" applyFont="1" applyBorder="1" applyAlignment="1" applyProtection="1">
      <alignment horizontal="left"/>
    </xf>
    <xf numFmtId="177" fontId="3" fillId="0" borderId="0" xfId="1" applyNumberFormat="1" applyFont="1" applyProtection="1">
      <protection locked="0"/>
    </xf>
    <xf numFmtId="177" fontId="1" fillId="0" borderId="0" xfId="1" applyNumberFormat="1" applyFont="1" applyProtection="1"/>
    <xf numFmtId="177" fontId="1" fillId="0" borderId="0" xfId="1" applyNumberFormat="1" applyFont="1" applyBorder="1" applyProtection="1">
      <protection locked="0"/>
    </xf>
    <xf numFmtId="37" fontId="3" fillId="0" borderId="5" xfId="1" applyFont="1" applyBorder="1" applyProtection="1"/>
    <xf numFmtId="37" fontId="1" fillId="0" borderId="0" xfId="1" applyFont="1" applyBorder="1" applyAlignment="1" applyProtection="1">
      <alignment horizontal="right"/>
      <protection locked="0"/>
    </xf>
    <xf numFmtId="37" fontId="1" fillId="0" borderId="0" xfId="1" applyFont="1" applyFill="1" applyBorder="1" applyAlignment="1" applyProtection="1">
      <alignment horizontal="right"/>
      <protection locked="0"/>
    </xf>
    <xf numFmtId="37" fontId="3" fillId="0" borderId="2" xfId="1" applyFont="1" applyBorder="1" applyAlignment="1" applyProtection="1">
      <alignment horizontal="right"/>
    </xf>
    <xf numFmtId="37" fontId="1" fillId="0" borderId="10" xfId="1" applyFont="1" applyBorder="1"/>
    <xf numFmtId="37" fontId="1" fillId="0" borderId="11" xfId="1" applyFont="1" applyBorder="1" applyAlignment="1" applyProtection="1">
      <alignment horizontal="left"/>
    </xf>
    <xf numFmtId="37" fontId="1" fillId="0" borderId="13" xfId="1" applyFont="1" applyBorder="1"/>
    <xf numFmtId="37" fontId="1" fillId="0" borderId="14" xfId="1" applyFont="1" applyBorder="1"/>
    <xf numFmtId="37" fontId="1" fillId="0" borderId="15" xfId="1" applyFont="1" applyBorder="1"/>
    <xf numFmtId="37" fontId="1" fillId="0" borderId="14" xfId="1" applyFont="1" applyBorder="1" applyAlignment="1" applyProtection="1">
      <alignment horizontal="right"/>
    </xf>
    <xf numFmtId="37" fontId="1" fillId="0" borderId="1" xfId="1" applyBorder="1" applyAlignment="1"/>
    <xf numFmtId="37" fontId="1" fillId="0" borderId="1" xfId="1" applyNumberFormat="1" applyFont="1" applyBorder="1" applyProtection="1"/>
    <xf numFmtId="37" fontId="1" fillId="0" borderId="1" xfId="1" applyNumberFormat="1" applyFont="1" applyBorder="1" applyProtection="1">
      <protection locked="0"/>
    </xf>
    <xf numFmtId="37" fontId="1" fillId="0" borderId="0" xfId="1" applyFont="1" applyAlignment="1" applyProtection="1"/>
    <xf numFmtId="37" fontId="1" fillId="0" borderId="0" xfId="1" applyFont="1" applyBorder="1" applyAlignment="1" applyProtection="1">
      <alignment horizontal="right"/>
    </xf>
    <xf numFmtId="37" fontId="1" fillId="0" borderId="16" xfId="1" applyFont="1" applyBorder="1"/>
    <xf numFmtId="37" fontId="1" fillId="0" borderId="17" xfId="1" applyFont="1" applyBorder="1"/>
    <xf numFmtId="37" fontId="1" fillId="0" borderId="0" xfId="1" applyBorder="1"/>
    <xf numFmtId="37" fontId="1" fillId="0" borderId="6" xfId="1" applyFont="1" applyBorder="1" applyAlignment="1" applyProtection="1">
      <alignment horizontal="center"/>
    </xf>
    <xf numFmtId="49" fontId="1" fillId="0" borderId="6" xfId="1" applyNumberFormat="1" applyFont="1" applyBorder="1" applyAlignment="1" applyProtection="1">
      <alignment horizontal="center"/>
    </xf>
    <xf numFmtId="49" fontId="1" fillId="0" borderId="2" xfId="1" applyNumberFormat="1" applyFont="1" applyBorder="1" applyAlignment="1" applyProtection="1">
      <alignment horizontal="center"/>
    </xf>
    <xf numFmtId="37" fontId="1" fillId="0" borderId="8" xfId="1" applyFont="1" applyBorder="1"/>
    <xf numFmtId="39" fontId="1" fillId="0" borderId="2" xfId="1" applyNumberFormat="1" applyFont="1" applyBorder="1" applyProtection="1"/>
    <xf numFmtId="39" fontId="1" fillId="0" borderId="0" xfId="1" applyNumberFormat="1" applyFont="1" applyBorder="1" applyProtection="1"/>
    <xf numFmtId="39" fontId="1" fillId="0" borderId="0" xfId="1" applyNumberFormat="1" applyFont="1" applyProtection="1"/>
    <xf numFmtId="2" fontId="1" fillId="0" borderId="2" xfId="1" applyNumberFormat="1" applyFont="1" applyBorder="1" applyProtection="1">
      <protection locked="0"/>
    </xf>
    <xf numFmtId="2" fontId="1" fillId="0" borderId="0" xfId="1" applyNumberFormat="1" applyFont="1" applyBorder="1" applyProtection="1">
      <protection locked="0"/>
    </xf>
    <xf numFmtId="2" fontId="1" fillId="0" borderId="0" xfId="1" applyNumberFormat="1" applyFont="1" applyProtection="1">
      <protection locked="0"/>
    </xf>
    <xf numFmtId="178" fontId="1" fillId="0" borderId="2" xfId="1" applyNumberFormat="1" applyFont="1" applyBorder="1" applyProtection="1"/>
    <xf numFmtId="178" fontId="1" fillId="0" borderId="0" xfId="1" applyNumberFormat="1" applyFont="1" applyBorder="1" applyProtection="1"/>
    <xf numFmtId="178" fontId="1" fillId="0" borderId="0" xfId="1" applyNumberFormat="1" applyFont="1" applyProtection="1"/>
    <xf numFmtId="178" fontId="1" fillId="0" borderId="2" xfId="1" applyNumberFormat="1" applyFont="1" applyBorder="1" applyProtection="1">
      <protection locked="0"/>
    </xf>
    <xf numFmtId="178" fontId="1" fillId="0" borderId="0" xfId="1" applyNumberFormat="1" applyFont="1" applyBorder="1" applyProtection="1">
      <protection locked="0"/>
    </xf>
    <xf numFmtId="178" fontId="1" fillId="0" borderId="4" xfId="1" applyNumberFormat="1" applyFont="1" applyBorder="1" applyProtection="1">
      <protection locked="0"/>
    </xf>
    <xf numFmtId="178" fontId="1" fillId="0" borderId="3" xfId="1" applyNumberFormat="1" applyFont="1" applyBorder="1" applyProtection="1">
      <protection locked="0"/>
    </xf>
    <xf numFmtId="177" fontId="1" fillId="0" borderId="2" xfId="1" applyNumberFormat="1" applyFont="1" applyBorder="1" applyProtection="1"/>
    <xf numFmtId="177" fontId="1" fillId="0" borderId="0" xfId="1" applyNumberFormat="1" applyFont="1" applyBorder="1" applyProtection="1"/>
    <xf numFmtId="177" fontId="1" fillId="0" borderId="0" xfId="1" applyNumberFormat="1" applyFont="1" applyAlignment="1" applyProtection="1">
      <alignment horizontal="right"/>
      <protection locked="0"/>
    </xf>
    <xf numFmtId="177" fontId="1" fillId="0" borderId="0" xfId="1" applyNumberFormat="1" applyFont="1" applyBorder="1" applyAlignment="1" applyProtection="1">
      <alignment horizontal="right"/>
      <protection locked="0"/>
    </xf>
    <xf numFmtId="177" fontId="1" fillId="0" borderId="0" xfId="1" applyNumberFormat="1" applyFont="1" applyBorder="1" applyAlignment="1" applyProtection="1">
      <alignment horizontal="right"/>
    </xf>
    <xf numFmtId="178" fontId="1" fillId="0" borderId="0" xfId="1" applyNumberFormat="1" applyFont="1" applyBorder="1" applyAlignment="1" applyProtection="1">
      <alignment horizontal="right"/>
      <protection locked="0"/>
    </xf>
    <xf numFmtId="178" fontId="1" fillId="0" borderId="0" xfId="1" applyNumberFormat="1" applyFont="1" applyAlignment="1" applyProtection="1">
      <alignment horizontal="right"/>
      <protection locked="0"/>
    </xf>
    <xf numFmtId="177" fontId="1" fillId="0" borderId="0" xfId="1" applyNumberFormat="1" applyFont="1" applyAlignment="1" applyProtection="1">
      <alignment horizontal="right"/>
    </xf>
    <xf numFmtId="178" fontId="1" fillId="0" borderId="0" xfId="1" applyNumberFormat="1" applyFont="1" applyBorder="1" applyAlignment="1" applyProtection="1">
      <alignment horizontal="right"/>
    </xf>
    <xf numFmtId="178" fontId="1" fillId="0" borderId="5" xfId="1" applyNumberFormat="1" applyFont="1" applyBorder="1" applyProtection="1">
      <protection locked="0"/>
    </xf>
    <xf numFmtId="178" fontId="1" fillId="0" borderId="1" xfId="1" applyNumberFormat="1" applyFont="1" applyBorder="1" applyProtection="1">
      <protection locked="0"/>
    </xf>
    <xf numFmtId="177" fontId="3" fillId="0" borderId="0" xfId="1" applyNumberFormat="1" applyFont="1" applyProtection="1"/>
    <xf numFmtId="177" fontId="1" fillId="0" borderId="1" xfId="1" applyNumberFormat="1" applyFont="1" applyBorder="1" applyProtection="1"/>
    <xf numFmtId="37" fontId="1" fillId="0" borderId="1" xfId="1" applyNumberFormat="1" applyFont="1" applyBorder="1" applyAlignment="1" applyProtection="1">
      <alignment horizontal="left"/>
    </xf>
    <xf numFmtId="37" fontId="1" fillId="0" borderId="1" xfId="1" applyFont="1" applyBorder="1" applyAlignment="1">
      <alignment horizontal="left"/>
    </xf>
    <xf numFmtId="176" fontId="1" fillId="0" borderId="2" xfId="2" applyFont="1" applyBorder="1" applyProtection="1"/>
    <xf numFmtId="37" fontId="1" fillId="0" borderId="0" xfId="1" applyNumberFormat="1" applyFont="1" applyAlignment="1" applyProtection="1">
      <alignment horizontal="right"/>
    </xf>
    <xf numFmtId="37" fontId="1" fillId="0" borderId="9" xfId="1" applyFont="1" applyBorder="1" applyAlignment="1" applyProtection="1">
      <alignment horizontal="left"/>
    </xf>
    <xf numFmtId="177" fontId="1" fillId="0" borderId="0" xfId="3" applyFont="1" applyAlignment="1" applyProtection="1">
      <alignment horizontal="left"/>
    </xf>
    <xf numFmtId="177" fontId="1" fillId="0" borderId="0" xfId="3" applyFont="1"/>
    <xf numFmtId="177" fontId="3" fillId="0" borderId="0" xfId="3" applyFont="1" applyAlignment="1" applyProtection="1">
      <alignment horizontal="left"/>
    </xf>
    <xf numFmtId="177" fontId="1" fillId="0" borderId="1" xfId="3" applyFont="1" applyBorder="1"/>
    <xf numFmtId="177" fontId="1" fillId="0" borderId="1" xfId="3" applyFont="1" applyBorder="1" applyAlignment="1" applyProtection="1">
      <alignment horizontal="left"/>
    </xf>
    <xf numFmtId="177" fontId="1" fillId="0" borderId="2" xfId="3" applyFont="1" applyBorder="1"/>
    <xf numFmtId="177" fontId="1" fillId="0" borderId="3" xfId="3" applyFont="1" applyBorder="1"/>
    <xf numFmtId="177" fontId="1" fillId="0" borderId="2" xfId="3" applyFont="1" applyBorder="1" applyAlignment="1" applyProtection="1">
      <alignment horizontal="left"/>
    </xf>
    <xf numFmtId="177" fontId="1" fillId="0" borderId="3" xfId="3" applyFont="1" applyBorder="1" applyAlignment="1" applyProtection="1">
      <alignment horizontal="center"/>
    </xf>
    <xf numFmtId="177" fontId="1" fillId="0" borderId="4" xfId="3" applyFont="1" applyBorder="1"/>
    <xf numFmtId="177" fontId="1" fillId="0" borderId="4" xfId="3" applyFont="1" applyBorder="1" applyAlignment="1" applyProtection="1">
      <alignment horizontal="center"/>
    </xf>
    <xf numFmtId="177" fontId="1" fillId="0" borderId="2" xfId="3" applyFont="1" applyBorder="1" applyProtection="1">
      <protection locked="0"/>
    </xf>
    <xf numFmtId="177" fontId="1" fillId="0" borderId="0" xfId="3" applyFont="1" applyProtection="1">
      <protection locked="0"/>
    </xf>
    <xf numFmtId="177" fontId="3" fillId="0" borderId="2" xfId="3" applyFont="1" applyBorder="1"/>
    <xf numFmtId="177" fontId="3" fillId="0" borderId="0" xfId="3" applyFont="1"/>
    <xf numFmtId="177" fontId="1" fillId="0" borderId="2" xfId="3" applyFont="1" applyBorder="1" applyProtection="1"/>
    <xf numFmtId="177" fontId="1" fillId="0" borderId="0" xfId="3" applyFont="1" applyProtection="1"/>
    <xf numFmtId="177" fontId="3" fillId="0" borderId="2" xfId="3" applyFont="1" applyBorder="1" applyProtection="1"/>
    <xf numFmtId="177" fontId="3" fillId="0" borderId="0" xfId="3" applyFont="1" applyProtection="1"/>
    <xf numFmtId="177" fontId="1" fillId="0" borderId="5" xfId="3" applyFont="1" applyBorder="1"/>
    <xf numFmtId="177" fontId="1" fillId="0" borderId="3" xfId="3" applyFont="1" applyBorder="1" applyAlignment="1" applyProtection="1">
      <alignment horizontal="left"/>
    </xf>
    <xf numFmtId="177" fontId="1" fillId="0" borderId="2" xfId="3" applyFont="1" applyBorder="1" applyAlignment="1" applyProtection="1">
      <alignment horizontal="center"/>
    </xf>
    <xf numFmtId="37" fontId="6" fillId="0" borderId="0" xfId="1" applyFont="1" applyAlignment="1" applyProtection="1">
      <alignment horizontal="left"/>
    </xf>
    <xf numFmtId="37" fontId="1" fillId="0" borderId="2" xfId="1" applyFont="1" applyBorder="1" applyAlignment="1">
      <alignment horizontal="center"/>
    </xf>
    <xf numFmtId="37" fontId="1" fillId="0" borderId="2" xfId="1" applyNumberFormat="1" applyFont="1" applyBorder="1" applyAlignment="1" applyProtection="1">
      <alignment horizontal="left"/>
    </xf>
    <xf numFmtId="37" fontId="1" fillId="0" borderId="4" xfId="1" applyNumberFormat="1" applyFont="1" applyBorder="1" applyProtection="1"/>
    <xf numFmtId="37" fontId="1" fillId="0" borderId="16" xfId="1" applyFont="1" applyBorder="1" applyAlignment="1" applyProtection="1">
      <alignment horizontal="center"/>
    </xf>
    <xf numFmtId="49" fontId="1" fillId="0" borderId="3" xfId="1" applyNumberFormat="1" applyFont="1" applyBorder="1" applyAlignment="1" applyProtection="1">
      <alignment horizontal="center"/>
    </xf>
    <xf numFmtId="37" fontId="1" fillId="0" borderId="11" xfId="1" applyFont="1" applyBorder="1" applyAlignment="1" applyProtection="1">
      <alignment horizontal="center"/>
    </xf>
    <xf numFmtId="37" fontId="1" fillId="0" borderId="12" xfId="1" applyFont="1" applyBorder="1" applyAlignment="1" applyProtection="1">
      <alignment horizontal="center"/>
    </xf>
    <xf numFmtId="37" fontId="1" fillId="0" borderId="4" xfId="1" applyFont="1" applyBorder="1" applyAlignment="1" applyProtection="1">
      <alignment horizontal="center"/>
    </xf>
    <xf numFmtId="37" fontId="1" fillId="0" borderId="7" xfId="1" applyFont="1" applyBorder="1" applyAlignment="1" applyProtection="1">
      <alignment horizontal="center"/>
    </xf>
  </cellXfs>
  <cellStyles count="4">
    <cellStyle name="通貨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73"/>
  <sheetViews>
    <sheetView showGridLines="0" zoomScale="75" zoomScaleNormal="75" workbookViewId="0">
      <selection activeCell="G9" sqref="G9"/>
    </sheetView>
  </sheetViews>
  <sheetFormatPr defaultColWidth="14.625" defaultRowHeight="17.25" x14ac:dyDescent="0.2"/>
  <cols>
    <col min="1" max="1" width="13.375" style="2" customWidth="1"/>
    <col min="2" max="2" width="5.875" style="2" customWidth="1"/>
    <col min="3" max="3" width="17.125" style="2" customWidth="1"/>
    <col min="4" max="6" width="18.375" style="2" customWidth="1"/>
    <col min="7" max="7" width="17.125" style="2" customWidth="1"/>
    <col min="8" max="8" width="18.375" style="2" customWidth="1"/>
    <col min="9" max="9" width="17.125" style="2" customWidth="1"/>
    <col min="10" max="256" width="14.625" style="2"/>
    <col min="257" max="257" width="13.375" style="2" customWidth="1"/>
    <col min="258" max="258" width="5.875" style="2" customWidth="1"/>
    <col min="259" max="259" width="17.125" style="2" customWidth="1"/>
    <col min="260" max="262" width="18.375" style="2" customWidth="1"/>
    <col min="263" max="263" width="17.125" style="2" customWidth="1"/>
    <col min="264" max="264" width="18.375" style="2" customWidth="1"/>
    <col min="265" max="265" width="17.125" style="2" customWidth="1"/>
    <col min="266" max="512" width="14.625" style="2"/>
    <col min="513" max="513" width="13.375" style="2" customWidth="1"/>
    <col min="514" max="514" width="5.875" style="2" customWidth="1"/>
    <col min="515" max="515" width="17.125" style="2" customWidth="1"/>
    <col min="516" max="518" width="18.375" style="2" customWidth="1"/>
    <col min="519" max="519" width="17.125" style="2" customWidth="1"/>
    <col min="520" max="520" width="18.375" style="2" customWidth="1"/>
    <col min="521" max="521" width="17.125" style="2" customWidth="1"/>
    <col min="522" max="768" width="14.625" style="2"/>
    <col min="769" max="769" width="13.375" style="2" customWidth="1"/>
    <col min="770" max="770" width="5.875" style="2" customWidth="1"/>
    <col min="771" max="771" width="17.125" style="2" customWidth="1"/>
    <col min="772" max="774" width="18.375" style="2" customWidth="1"/>
    <col min="775" max="775" width="17.125" style="2" customWidth="1"/>
    <col min="776" max="776" width="18.375" style="2" customWidth="1"/>
    <col min="777" max="777" width="17.125" style="2" customWidth="1"/>
    <col min="778" max="1024" width="14.625" style="2"/>
    <col min="1025" max="1025" width="13.375" style="2" customWidth="1"/>
    <col min="1026" max="1026" width="5.875" style="2" customWidth="1"/>
    <col min="1027" max="1027" width="17.125" style="2" customWidth="1"/>
    <col min="1028" max="1030" width="18.375" style="2" customWidth="1"/>
    <col min="1031" max="1031" width="17.125" style="2" customWidth="1"/>
    <col min="1032" max="1032" width="18.375" style="2" customWidth="1"/>
    <col min="1033" max="1033" width="17.125" style="2" customWidth="1"/>
    <col min="1034" max="1280" width="14.625" style="2"/>
    <col min="1281" max="1281" width="13.375" style="2" customWidth="1"/>
    <col min="1282" max="1282" width="5.875" style="2" customWidth="1"/>
    <col min="1283" max="1283" width="17.125" style="2" customWidth="1"/>
    <col min="1284" max="1286" width="18.375" style="2" customWidth="1"/>
    <col min="1287" max="1287" width="17.125" style="2" customWidth="1"/>
    <col min="1288" max="1288" width="18.375" style="2" customWidth="1"/>
    <col min="1289" max="1289" width="17.125" style="2" customWidth="1"/>
    <col min="1290" max="1536" width="14.625" style="2"/>
    <col min="1537" max="1537" width="13.375" style="2" customWidth="1"/>
    <col min="1538" max="1538" width="5.875" style="2" customWidth="1"/>
    <col min="1539" max="1539" width="17.125" style="2" customWidth="1"/>
    <col min="1540" max="1542" width="18.375" style="2" customWidth="1"/>
    <col min="1543" max="1543" width="17.125" style="2" customWidth="1"/>
    <col min="1544" max="1544" width="18.375" style="2" customWidth="1"/>
    <col min="1545" max="1545" width="17.125" style="2" customWidth="1"/>
    <col min="1546" max="1792" width="14.625" style="2"/>
    <col min="1793" max="1793" width="13.375" style="2" customWidth="1"/>
    <col min="1794" max="1794" width="5.875" style="2" customWidth="1"/>
    <col min="1795" max="1795" width="17.125" style="2" customWidth="1"/>
    <col min="1796" max="1798" width="18.375" style="2" customWidth="1"/>
    <col min="1799" max="1799" width="17.125" style="2" customWidth="1"/>
    <col min="1800" max="1800" width="18.375" style="2" customWidth="1"/>
    <col min="1801" max="1801" width="17.125" style="2" customWidth="1"/>
    <col min="1802" max="2048" width="14.625" style="2"/>
    <col min="2049" max="2049" width="13.375" style="2" customWidth="1"/>
    <col min="2050" max="2050" width="5.875" style="2" customWidth="1"/>
    <col min="2051" max="2051" width="17.125" style="2" customWidth="1"/>
    <col min="2052" max="2054" width="18.375" style="2" customWidth="1"/>
    <col min="2055" max="2055" width="17.125" style="2" customWidth="1"/>
    <col min="2056" max="2056" width="18.375" style="2" customWidth="1"/>
    <col min="2057" max="2057" width="17.125" style="2" customWidth="1"/>
    <col min="2058" max="2304" width="14.625" style="2"/>
    <col min="2305" max="2305" width="13.375" style="2" customWidth="1"/>
    <col min="2306" max="2306" width="5.875" style="2" customWidth="1"/>
    <col min="2307" max="2307" width="17.125" style="2" customWidth="1"/>
    <col min="2308" max="2310" width="18.375" style="2" customWidth="1"/>
    <col min="2311" max="2311" width="17.125" style="2" customWidth="1"/>
    <col min="2312" max="2312" width="18.375" style="2" customWidth="1"/>
    <col min="2313" max="2313" width="17.125" style="2" customWidth="1"/>
    <col min="2314" max="2560" width="14.625" style="2"/>
    <col min="2561" max="2561" width="13.375" style="2" customWidth="1"/>
    <col min="2562" max="2562" width="5.875" style="2" customWidth="1"/>
    <col min="2563" max="2563" width="17.125" style="2" customWidth="1"/>
    <col min="2564" max="2566" width="18.375" style="2" customWidth="1"/>
    <col min="2567" max="2567" width="17.125" style="2" customWidth="1"/>
    <col min="2568" max="2568" width="18.375" style="2" customWidth="1"/>
    <col min="2569" max="2569" width="17.125" style="2" customWidth="1"/>
    <col min="2570" max="2816" width="14.625" style="2"/>
    <col min="2817" max="2817" width="13.375" style="2" customWidth="1"/>
    <col min="2818" max="2818" width="5.875" style="2" customWidth="1"/>
    <col min="2819" max="2819" width="17.125" style="2" customWidth="1"/>
    <col min="2820" max="2822" width="18.375" style="2" customWidth="1"/>
    <col min="2823" max="2823" width="17.125" style="2" customWidth="1"/>
    <col min="2824" max="2824" width="18.375" style="2" customWidth="1"/>
    <col min="2825" max="2825" width="17.125" style="2" customWidth="1"/>
    <col min="2826" max="3072" width="14.625" style="2"/>
    <col min="3073" max="3073" width="13.375" style="2" customWidth="1"/>
    <col min="3074" max="3074" width="5.875" style="2" customWidth="1"/>
    <col min="3075" max="3075" width="17.125" style="2" customWidth="1"/>
    <col min="3076" max="3078" width="18.375" style="2" customWidth="1"/>
    <col min="3079" max="3079" width="17.125" style="2" customWidth="1"/>
    <col min="3080" max="3080" width="18.375" style="2" customWidth="1"/>
    <col min="3081" max="3081" width="17.125" style="2" customWidth="1"/>
    <col min="3082" max="3328" width="14.625" style="2"/>
    <col min="3329" max="3329" width="13.375" style="2" customWidth="1"/>
    <col min="3330" max="3330" width="5.875" style="2" customWidth="1"/>
    <col min="3331" max="3331" width="17.125" style="2" customWidth="1"/>
    <col min="3332" max="3334" width="18.375" style="2" customWidth="1"/>
    <col min="3335" max="3335" width="17.125" style="2" customWidth="1"/>
    <col min="3336" max="3336" width="18.375" style="2" customWidth="1"/>
    <col min="3337" max="3337" width="17.125" style="2" customWidth="1"/>
    <col min="3338" max="3584" width="14.625" style="2"/>
    <col min="3585" max="3585" width="13.375" style="2" customWidth="1"/>
    <col min="3586" max="3586" width="5.875" style="2" customWidth="1"/>
    <col min="3587" max="3587" width="17.125" style="2" customWidth="1"/>
    <col min="3588" max="3590" width="18.375" style="2" customWidth="1"/>
    <col min="3591" max="3591" width="17.125" style="2" customWidth="1"/>
    <col min="3592" max="3592" width="18.375" style="2" customWidth="1"/>
    <col min="3593" max="3593" width="17.125" style="2" customWidth="1"/>
    <col min="3594" max="3840" width="14.625" style="2"/>
    <col min="3841" max="3841" width="13.375" style="2" customWidth="1"/>
    <col min="3842" max="3842" width="5.875" style="2" customWidth="1"/>
    <col min="3843" max="3843" width="17.125" style="2" customWidth="1"/>
    <col min="3844" max="3846" width="18.375" style="2" customWidth="1"/>
    <col min="3847" max="3847" width="17.125" style="2" customWidth="1"/>
    <col min="3848" max="3848" width="18.375" style="2" customWidth="1"/>
    <col min="3849" max="3849" width="17.125" style="2" customWidth="1"/>
    <col min="3850" max="4096" width="14.625" style="2"/>
    <col min="4097" max="4097" width="13.375" style="2" customWidth="1"/>
    <col min="4098" max="4098" width="5.875" style="2" customWidth="1"/>
    <col min="4099" max="4099" width="17.125" style="2" customWidth="1"/>
    <col min="4100" max="4102" width="18.375" style="2" customWidth="1"/>
    <col min="4103" max="4103" width="17.125" style="2" customWidth="1"/>
    <col min="4104" max="4104" width="18.375" style="2" customWidth="1"/>
    <col min="4105" max="4105" width="17.125" style="2" customWidth="1"/>
    <col min="4106" max="4352" width="14.625" style="2"/>
    <col min="4353" max="4353" width="13.375" style="2" customWidth="1"/>
    <col min="4354" max="4354" width="5.875" style="2" customWidth="1"/>
    <col min="4355" max="4355" width="17.125" style="2" customWidth="1"/>
    <col min="4356" max="4358" width="18.375" style="2" customWidth="1"/>
    <col min="4359" max="4359" width="17.125" style="2" customWidth="1"/>
    <col min="4360" max="4360" width="18.375" style="2" customWidth="1"/>
    <col min="4361" max="4361" width="17.125" style="2" customWidth="1"/>
    <col min="4362" max="4608" width="14.625" style="2"/>
    <col min="4609" max="4609" width="13.375" style="2" customWidth="1"/>
    <col min="4610" max="4610" width="5.875" style="2" customWidth="1"/>
    <col min="4611" max="4611" width="17.125" style="2" customWidth="1"/>
    <col min="4612" max="4614" width="18.375" style="2" customWidth="1"/>
    <col min="4615" max="4615" width="17.125" style="2" customWidth="1"/>
    <col min="4616" max="4616" width="18.375" style="2" customWidth="1"/>
    <col min="4617" max="4617" width="17.125" style="2" customWidth="1"/>
    <col min="4618" max="4864" width="14.625" style="2"/>
    <col min="4865" max="4865" width="13.375" style="2" customWidth="1"/>
    <col min="4866" max="4866" width="5.875" style="2" customWidth="1"/>
    <col min="4867" max="4867" width="17.125" style="2" customWidth="1"/>
    <col min="4868" max="4870" width="18.375" style="2" customWidth="1"/>
    <col min="4871" max="4871" width="17.125" style="2" customWidth="1"/>
    <col min="4872" max="4872" width="18.375" style="2" customWidth="1"/>
    <col min="4873" max="4873" width="17.125" style="2" customWidth="1"/>
    <col min="4874" max="5120" width="14.625" style="2"/>
    <col min="5121" max="5121" width="13.375" style="2" customWidth="1"/>
    <col min="5122" max="5122" width="5.875" style="2" customWidth="1"/>
    <col min="5123" max="5123" width="17.125" style="2" customWidth="1"/>
    <col min="5124" max="5126" width="18.375" style="2" customWidth="1"/>
    <col min="5127" max="5127" width="17.125" style="2" customWidth="1"/>
    <col min="5128" max="5128" width="18.375" style="2" customWidth="1"/>
    <col min="5129" max="5129" width="17.125" style="2" customWidth="1"/>
    <col min="5130" max="5376" width="14.625" style="2"/>
    <col min="5377" max="5377" width="13.375" style="2" customWidth="1"/>
    <col min="5378" max="5378" width="5.875" style="2" customWidth="1"/>
    <col min="5379" max="5379" width="17.125" style="2" customWidth="1"/>
    <col min="5380" max="5382" width="18.375" style="2" customWidth="1"/>
    <col min="5383" max="5383" width="17.125" style="2" customWidth="1"/>
    <col min="5384" max="5384" width="18.375" style="2" customWidth="1"/>
    <col min="5385" max="5385" width="17.125" style="2" customWidth="1"/>
    <col min="5386" max="5632" width="14.625" style="2"/>
    <col min="5633" max="5633" width="13.375" style="2" customWidth="1"/>
    <col min="5634" max="5634" width="5.875" style="2" customWidth="1"/>
    <col min="5635" max="5635" width="17.125" style="2" customWidth="1"/>
    <col min="5636" max="5638" width="18.375" style="2" customWidth="1"/>
    <col min="5639" max="5639" width="17.125" style="2" customWidth="1"/>
    <col min="5640" max="5640" width="18.375" style="2" customWidth="1"/>
    <col min="5641" max="5641" width="17.125" style="2" customWidth="1"/>
    <col min="5642" max="5888" width="14.625" style="2"/>
    <col min="5889" max="5889" width="13.375" style="2" customWidth="1"/>
    <col min="5890" max="5890" width="5.875" style="2" customWidth="1"/>
    <col min="5891" max="5891" width="17.125" style="2" customWidth="1"/>
    <col min="5892" max="5894" width="18.375" style="2" customWidth="1"/>
    <col min="5895" max="5895" width="17.125" style="2" customWidth="1"/>
    <col min="5896" max="5896" width="18.375" style="2" customWidth="1"/>
    <col min="5897" max="5897" width="17.125" style="2" customWidth="1"/>
    <col min="5898" max="6144" width="14.625" style="2"/>
    <col min="6145" max="6145" width="13.375" style="2" customWidth="1"/>
    <col min="6146" max="6146" width="5.875" style="2" customWidth="1"/>
    <col min="6147" max="6147" width="17.125" style="2" customWidth="1"/>
    <col min="6148" max="6150" width="18.375" style="2" customWidth="1"/>
    <col min="6151" max="6151" width="17.125" style="2" customWidth="1"/>
    <col min="6152" max="6152" width="18.375" style="2" customWidth="1"/>
    <col min="6153" max="6153" width="17.125" style="2" customWidth="1"/>
    <col min="6154" max="6400" width="14.625" style="2"/>
    <col min="6401" max="6401" width="13.375" style="2" customWidth="1"/>
    <col min="6402" max="6402" width="5.875" style="2" customWidth="1"/>
    <col min="6403" max="6403" width="17.125" style="2" customWidth="1"/>
    <col min="6404" max="6406" width="18.375" style="2" customWidth="1"/>
    <col min="6407" max="6407" width="17.125" style="2" customWidth="1"/>
    <col min="6408" max="6408" width="18.375" style="2" customWidth="1"/>
    <col min="6409" max="6409" width="17.125" style="2" customWidth="1"/>
    <col min="6410" max="6656" width="14.625" style="2"/>
    <col min="6657" max="6657" width="13.375" style="2" customWidth="1"/>
    <col min="6658" max="6658" width="5.875" style="2" customWidth="1"/>
    <col min="6659" max="6659" width="17.125" style="2" customWidth="1"/>
    <col min="6660" max="6662" width="18.375" style="2" customWidth="1"/>
    <col min="6663" max="6663" width="17.125" style="2" customWidth="1"/>
    <col min="6664" max="6664" width="18.375" style="2" customWidth="1"/>
    <col min="6665" max="6665" width="17.125" style="2" customWidth="1"/>
    <col min="6666" max="6912" width="14.625" style="2"/>
    <col min="6913" max="6913" width="13.375" style="2" customWidth="1"/>
    <col min="6914" max="6914" width="5.875" style="2" customWidth="1"/>
    <col min="6915" max="6915" width="17.125" style="2" customWidth="1"/>
    <col min="6916" max="6918" width="18.375" style="2" customWidth="1"/>
    <col min="6919" max="6919" width="17.125" style="2" customWidth="1"/>
    <col min="6920" max="6920" width="18.375" style="2" customWidth="1"/>
    <col min="6921" max="6921" width="17.125" style="2" customWidth="1"/>
    <col min="6922" max="7168" width="14.625" style="2"/>
    <col min="7169" max="7169" width="13.375" style="2" customWidth="1"/>
    <col min="7170" max="7170" width="5.875" style="2" customWidth="1"/>
    <col min="7171" max="7171" width="17.125" style="2" customWidth="1"/>
    <col min="7172" max="7174" width="18.375" style="2" customWidth="1"/>
    <col min="7175" max="7175" width="17.125" style="2" customWidth="1"/>
    <col min="7176" max="7176" width="18.375" style="2" customWidth="1"/>
    <col min="7177" max="7177" width="17.125" style="2" customWidth="1"/>
    <col min="7178" max="7424" width="14.625" style="2"/>
    <col min="7425" max="7425" width="13.375" style="2" customWidth="1"/>
    <col min="7426" max="7426" width="5.875" style="2" customWidth="1"/>
    <col min="7427" max="7427" width="17.125" style="2" customWidth="1"/>
    <col min="7428" max="7430" width="18.375" style="2" customWidth="1"/>
    <col min="7431" max="7431" width="17.125" style="2" customWidth="1"/>
    <col min="7432" max="7432" width="18.375" style="2" customWidth="1"/>
    <col min="7433" max="7433" width="17.125" style="2" customWidth="1"/>
    <col min="7434" max="7680" width="14.625" style="2"/>
    <col min="7681" max="7681" width="13.375" style="2" customWidth="1"/>
    <col min="7682" max="7682" width="5.875" style="2" customWidth="1"/>
    <col min="7683" max="7683" width="17.125" style="2" customWidth="1"/>
    <col min="7684" max="7686" width="18.375" style="2" customWidth="1"/>
    <col min="7687" max="7687" width="17.125" style="2" customWidth="1"/>
    <col min="7688" max="7688" width="18.375" style="2" customWidth="1"/>
    <col min="7689" max="7689" width="17.125" style="2" customWidth="1"/>
    <col min="7690" max="7936" width="14.625" style="2"/>
    <col min="7937" max="7937" width="13.375" style="2" customWidth="1"/>
    <col min="7938" max="7938" width="5.875" style="2" customWidth="1"/>
    <col min="7939" max="7939" width="17.125" style="2" customWidth="1"/>
    <col min="7940" max="7942" width="18.375" style="2" customWidth="1"/>
    <col min="7943" max="7943" width="17.125" style="2" customWidth="1"/>
    <col min="7944" max="7944" width="18.375" style="2" customWidth="1"/>
    <col min="7945" max="7945" width="17.125" style="2" customWidth="1"/>
    <col min="7946" max="8192" width="14.625" style="2"/>
    <col min="8193" max="8193" width="13.375" style="2" customWidth="1"/>
    <col min="8194" max="8194" width="5.875" style="2" customWidth="1"/>
    <col min="8195" max="8195" width="17.125" style="2" customWidth="1"/>
    <col min="8196" max="8198" width="18.375" style="2" customWidth="1"/>
    <col min="8199" max="8199" width="17.125" style="2" customWidth="1"/>
    <col min="8200" max="8200" width="18.375" style="2" customWidth="1"/>
    <col min="8201" max="8201" width="17.125" style="2" customWidth="1"/>
    <col min="8202" max="8448" width="14.625" style="2"/>
    <col min="8449" max="8449" width="13.375" style="2" customWidth="1"/>
    <col min="8450" max="8450" width="5.875" style="2" customWidth="1"/>
    <col min="8451" max="8451" width="17.125" style="2" customWidth="1"/>
    <col min="8452" max="8454" width="18.375" style="2" customWidth="1"/>
    <col min="8455" max="8455" width="17.125" style="2" customWidth="1"/>
    <col min="8456" max="8456" width="18.375" style="2" customWidth="1"/>
    <col min="8457" max="8457" width="17.125" style="2" customWidth="1"/>
    <col min="8458" max="8704" width="14.625" style="2"/>
    <col min="8705" max="8705" width="13.375" style="2" customWidth="1"/>
    <col min="8706" max="8706" width="5.875" style="2" customWidth="1"/>
    <col min="8707" max="8707" width="17.125" style="2" customWidth="1"/>
    <col min="8708" max="8710" width="18.375" style="2" customWidth="1"/>
    <col min="8711" max="8711" width="17.125" style="2" customWidth="1"/>
    <col min="8712" max="8712" width="18.375" style="2" customWidth="1"/>
    <col min="8713" max="8713" width="17.125" style="2" customWidth="1"/>
    <col min="8714" max="8960" width="14.625" style="2"/>
    <col min="8961" max="8961" width="13.375" style="2" customWidth="1"/>
    <col min="8962" max="8962" width="5.875" style="2" customWidth="1"/>
    <col min="8963" max="8963" width="17.125" style="2" customWidth="1"/>
    <col min="8964" max="8966" width="18.375" style="2" customWidth="1"/>
    <col min="8967" max="8967" width="17.125" style="2" customWidth="1"/>
    <col min="8968" max="8968" width="18.375" style="2" customWidth="1"/>
    <col min="8969" max="8969" width="17.125" style="2" customWidth="1"/>
    <col min="8970" max="9216" width="14.625" style="2"/>
    <col min="9217" max="9217" width="13.375" style="2" customWidth="1"/>
    <col min="9218" max="9218" width="5.875" style="2" customWidth="1"/>
    <col min="9219" max="9219" width="17.125" style="2" customWidth="1"/>
    <col min="9220" max="9222" width="18.375" style="2" customWidth="1"/>
    <col min="9223" max="9223" width="17.125" style="2" customWidth="1"/>
    <col min="9224" max="9224" width="18.375" style="2" customWidth="1"/>
    <col min="9225" max="9225" width="17.125" style="2" customWidth="1"/>
    <col min="9226" max="9472" width="14.625" style="2"/>
    <col min="9473" max="9473" width="13.375" style="2" customWidth="1"/>
    <col min="9474" max="9474" width="5.875" style="2" customWidth="1"/>
    <col min="9475" max="9475" width="17.125" style="2" customWidth="1"/>
    <col min="9476" max="9478" width="18.375" style="2" customWidth="1"/>
    <col min="9479" max="9479" width="17.125" style="2" customWidth="1"/>
    <col min="9480" max="9480" width="18.375" style="2" customWidth="1"/>
    <col min="9481" max="9481" width="17.125" style="2" customWidth="1"/>
    <col min="9482" max="9728" width="14.625" style="2"/>
    <col min="9729" max="9729" width="13.375" style="2" customWidth="1"/>
    <col min="9730" max="9730" width="5.875" style="2" customWidth="1"/>
    <col min="9731" max="9731" width="17.125" style="2" customWidth="1"/>
    <col min="9732" max="9734" width="18.375" style="2" customWidth="1"/>
    <col min="9735" max="9735" width="17.125" style="2" customWidth="1"/>
    <col min="9736" max="9736" width="18.375" style="2" customWidth="1"/>
    <col min="9737" max="9737" width="17.125" style="2" customWidth="1"/>
    <col min="9738" max="9984" width="14.625" style="2"/>
    <col min="9985" max="9985" width="13.375" style="2" customWidth="1"/>
    <col min="9986" max="9986" width="5.875" style="2" customWidth="1"/>
    <col min="9987" max="9987" width="17.125" style="2" customWidth="1"/>
    <col min="9988" max="9990" width="18.375" style="2" customWidth="1"/>
    <col min="9991" max="9991" width="17.125" style="2" customWidth="1"/>
    <col min="9992" max="9992" width="18.375" style="2" customWidth="1"/>
    <col min="9993" max="9993" width="17.125" style="2" customWidth="1"/>
    <col min="9994" max="10240" width="14.625" style="2"/>
    <col min="10241" max="10241" width="13.375" style="2" customWidth="1"/>
    <col min="10242" max="10242" width="5.875" style="2" customWidth="1"/>
    <col min="10243" max="10243" width="17.125" style="2" customWidth="1"/>
    <col min="10244" max="10246" width="18.375" style="2" customWidth="1"/>
    <col min="10247" max="10247" width="17.125" style="2" customWidth="1"/>
    <col min="10248" max="10248" width="18.375" style="2" customWidth="1"/>
    <col min="10249" max="10249" width="17.125" style="2" customWidth="1"/>
    <col min="10250" max="10496" width="14.625" style="2"/>
    <col min="10497" max="10497" width="13.375" style="2" customWidth="1"/>
    <col min="10498" max="10498" width="5.875" style="2" customWidth="1"/>
    <col min="10499" max="10499" width="17.125" style="2" customWidth="1"/>
    <col min="10500" max="10502" width="18.375" style="2" customWidth="1"/>
    <col min="10503" max="10503" width="17.125" style="2" customWidth="1"/>
    <col min="10504" max="10504" width="18.375" style="2" customWidth="1"/>
    <col min="10505" max="10505" width="17.125" style="2" customWidth="1"/>
    <col min="10506" max="10752" width="14.625" style="2"/>
    <col min="10753" max="10753" width="13.375" style="2" customWidth="1"/>
    <col min="10754" max="10754" width="5.875" style="2" customWidth="1"/>
    <col min="10755" max="10755" width="17.125" style="2" customWidth="1"/>
    <col min="10756" max="10758" width="18.375" style="2" customWidth="1"/>
    <col min="10759" max="10759" width="17.125" style="2" customWidth="1"/>
    <col min="10760" max="10760" width="18.375" style="2" customWidth="1"/>
    <col min="10761" max="10761" width="17.125" style="2" customWidth="1"/>
    <col min="10762" max="11008" width="14.625" style="2"/>
    <col min="11009" max="11009" width="13.375" style="2" customWidth="1"/>
    <col min="11010" max="11010" width="5.875" style="2" customWidth="1"/>
    <col min="11011" max="11011" width="17.125" style="2" customWidth="1"/>
    <col min="11012" max="11014" width="18.375" style="2" customWidth="1"/>
    <col min="11015" max="11015" width="17.125" style="2" customWidth="1"/>
    <col min="11016" max="11016" width="18.375" style="2" customWidth="1"/>
    <col min="11017" max="11017" width="17.125" style="2" customWidth="1"/>
    <col min="11018" max="11264" width="14.625" style="2"/>
    <col min="11265" max="11265" width="13.375" style="2" customWidth="1"/>
    <col min="11266" max="11266" width="5.875" style="2" customWidth="1"/>
    <col min="11267" max="11267" width="17.125" style="2" customWidth="1"/>
    <col min="11268" max="11270" width="18.375" style="2" customWidth="1"/>
    <col min="11271" max="11271" width="17.125" style="2" customWidth="1"/>
    <col min="11272" max="11272" width="18.375" style="2" customWidth="1"/>
    <col min="11273" max="11273" width="17.125" style="2" customWidth="1"/>
    <col min="11274" max="11520" width="14.625" style="2"/>
    <col min="11521" max="11521" width="13.375" style="2" customWidth="1"/>
    <col min="11522" max="11522" width="5.875" style="2" customWidth="1"/>
    <col min="11523" max="11523" width="17.125" style="2" customWidth="1"/>
    <col min="11524" max="11526" width="18.375" style="2" customWidth="1"/>
    <col min="11527" max="11527" width="17.125" style="2" customWidth="1"/>
    <col min="11528" max="11528" width="18.375" style="2" customWidth="1"/>
    <col min="11529" max="11529" width="17.125" style="2" customWidth="1"/>
    <col min="11530" max="11776" width="14.625" style="2"/>
    <col min="11777" max="11777" width="13.375" style="2" customWidth="1"/>
    <col min="11778" max="11778" width="5.875" style="2" customWidth="1"/>
    <col min="11779" max="11779" width="17.125" style="2" customWidth="1"/>
    <col min="11780" max="11782" width="18.375" style="2" customWidth="1"/>
    <col min="11783" max="11783" width="17.125" style="2" customWidth="1"/>
    <col min="11784" max="11784" width="18.375" style="2" customWidth="1"/>
    <col min="11785" max="11785" width="17.125" style="2" customWidth="1"/>
    <col min="11786" max="12032" width="14.625" style="2"/>
    <col min="12033" max="12033" width="13.375" style="2" customWidth="1"/>
    <col min="12034" max="12034" width="5.875" style="2" customWidth="1"/>
    <col min="12035" max="12035" width="17.125" style="2" customWidth="1"/>
    <col min="12036" max="12038" width="18.375" style="2" customWidth="1"/>
    <col min="12039" max="12039" width="17.125" style="2" customWidth="1"/>
    <col min="12040" max="12040" width="18.375" style="2" customWidth="1"/>
    <col min="12041" max="12041" width="17.125" style="2" customWidth="1"/>
    <col min="12042" max="12288" width="14.625" style="2"/>
    <col min="12289" max="12289" width="13.375" style="2" customWidth="1"/>
    <col min="12290" max="12290" width="5.875" style="2" customWidth="1"/>
    <col min="12291" max="12291" width="17.125" style="2" customWidth="1"/>
    <col min="12292" max="12294" width="18.375" style="2" customWidth="1"/>
    <col min="12295" max="12295" width="17.125" style="2" customWidth="1"/>
    <col min="12296" max="12296" width="18.375" style="2" customWidth="1"/>
    <col min="12297" max="12297" width="17.125" style="2" customWidth="1"/>
    <col min="12298" max="12544" width="14.625" style="2"/>
    <col min="12545" max="12545" width="13.375" style="2" customWidth="1"/>
    <col min="12546" max="12546" width="5.875" style="2" customWidth="1"/>
    <col min="12547" max="12547" width="17.125" style="2" customWidth="1"/>
    <col min="12548" max="12550" width="18.375" style="2" customWidth="1"/>
    <col min="12551" max="12551" width="17.125" style="2" customWidth="1"/>
    <col min="12552" max="12552" width="18.375" style="2" customWidth="1"/>
    <col min="12553" max="12553" width="17.125" style="2" customWidth="1"/>
    <col min="12554" max="12800" width="14.625" style="2"/>
    <col min="12801" max="12801" width="13.375" style="2" customWidth="1"/>
    <col min="12802" max="12802" width="5.875" style="2" customWidth="1"/>
    <col min="12803" max="12803" width="17.125" style="2" customWidth="1"/>
    <col min="12804" max="12806" width="18.375" style="2" customWidth="1"/>
    <col min="12807" max="12807" width="17.125" style="2" customWidth="1"/>
    <col min="12808" max="12808" width="18.375" style="2" customWidth="1"/>
    <col min="12809" max="12809" width="17.125" style="2" customWidth="1"/>
    <col min="12810" max="13056" width="14.625" style="2"/>
    <col min="13057" max="13057" width="13.375" style="2" customWidth="1"/>
    <col min="13058" max="13058" width="5.875" style="2" customWidth="1"/>
    <col min="13059" max="13059" width="17.125" style="2" customWidth="1"/>
    <col min="13060" max="13062" width="18.375" style="2" customWidth="1"/>
    <col min="13063" max="13063" width="17.125" style="2" customWidth="1"/>
    <col min="13064" max="13064" width="18.375" style="2" customWidth="1"/>
    <col min="13065" max="13065" width="17.125" style="2" customWidth="1"/>
    <col min="13066" max="13312" width="14.625" style="2"/>
    <col min="13313" max="13313" width="13.375" style="2" customWidth="1"/>
    <col min="13314" max="13314" width="5.875" style="2" customWidth="1"/>
    <col min="13315" max="13315" width="17.125" style="2" customWidth="1"/>
    <col min="13316" max="13318" width="18.375" style="2" customWidth="1"/>
    <col min="13319" max="13319" width="17.125" style="2" customWidth="1"/>
    <col min="13320" max="13320" width="18.375" style="2" customWidth="1"/>
    <col min="13321" max="13321" width="17.125" style="2" customWidth="1"/>
    <col min="13322" max="13568" width="14.625" style="2"/>
    <col min="13569" max="13569" width="13.375" style="2" customWidth="1"/>
    <col min="13570" max="13570" width="5.875" style="2" customWidth="1"/>
    <col min="13571" max="13571" width="17.125" style="2" customWidth="1"/>
    <col min="13572" max="13574" width="18.375" style="2" customWidth="1"/>
    <col min="13575" max="13575" width="17.125" style="2" customWidth="1"/>
    <col min="13576" max="13576" width="18.375" style="2" customWidth="1"/>
    <col min="13577" max="13577" width="17.125" style="2" customWidth="1"/>
    <col min="13578" max="13824" width="14.625" style="2"/>
    <col min="13825" max="13825" width="13.375" style="2" customWidth="1"/>
    <col min="13826" max="13826" width="5.875" style="2" customWidth="1"/>
    <col min="13827" max="13827" width="17.125" style="2" customWidth="1"/>
    <col min="13828" max="13830" width="18.375" style="2" customWidth="1"/>
    <col min="13831" max="13831" width="17.125" style="2" customWidth="1"/>
    <col min="13832" max="13832" width="18.375" style="2" customWidth="1"/>
    <col min="13833" max="13833" width="17.125" style="2" customWidth="1"/>
    <col min="13834" max="14080" width="14.625" style="2"/>
    <col min="14081" max="14081" width="13.375" style="2" customWidth="1"/>
    <col min="14082" max="14082" width="5.875" style="2" customWidth="1"/>
    <col min="14083" max="14083" width="17.125" style="2" customWidth="1"/>
    <col min="14084" max="14086" width="18.375" style="2" customWidth="1"/>
    <col min="14087" max="14087" width="17.125" style="2" customWidth="1"/>
    <col min="14088" max="14088" width="18.375" style="2" customWidth="1"/>
    <col min="14089" max="14089" width="17.125" style="2" customWidth="1"/>
    <col min="14090" max="14336" width="14.625" style="2"/>
    <col min="14337" max="14337" width="13.375" style="2" customWidth="1"/>
    <col min="14338" max="14338" width="5.875" style="2" customWidth="1"/>
    <col min="14339" max="14339" width="17.125" style="2" customWidth="1"/>
    <col min="14340" max="14342" width="18.375" style="2" customWidth="1"/>
    <col min="14343" max="14343" width="17.125" style="2" customWidth="1"/>
    <col min="14344" max="14344" width="18.375" style="2" customWidth="1"/>
    <col min="14345" max="14345" width="17.125" style="2" customWidth="1"/>
    <col min="14346" max="14592" width="14.625" style="2"/>
    <col min="14593" max="14593" width="13.375" style="2" customWidth="1"/>
    <col min="14594" max="14594" width="5.875" style="2" customWidth="1"/>
    <col min="14595" max="14595" width="17.125" style="2" customWidth="1"/>
    <col min="14596" max="14598" width="18.375" style="2" customWidth="1"/>
    <col min="14599" max="14599" width="17.125" style="2" customWidth="1"/>
    <col min="14600" max="14600" width="18.375" style="2" customWidth="1"/>
    <col min="14601" max="14601" width="17.125" style="2" customWidth="1"/>
    <col min="14602" max="14848" width="14.625" style="2"/>
    <col min="14849" max="14849" width="13.375" style="2" customWidth="1"/>
    <col min="14850" max="14850" width="5.875" style="2" customWidth="1"/>
    <col min="14851" max="14851" width="17.125" style="2" customWidth="1"/>
    <col min="14852" max="14854" width="18.375" style="2" customWidth="1"/>
    <col min="14855" max="14855" width="17.125" style="2" customWidth="1"/>
    <col min="14856" max="14856" width="18.375" style="2" customWidth="1"/>
    <col min="14857" max="14857" width="17.125" style="2" customWidth="1"/>
    <col min="14858" max="15104" width="14.625" style="2"/>
    <col min="15105" max="15105" width="13.375" style="2" customWidth="1"/>
    <col min="15106" max="15106" width="5.875" style="2" customWidth="1"/>
    <col min="15107" max="15107" width="17.125" style="2" customWidth="1"/>
    <col min="15108" max="15110" width="18.375" style="2" customWidth="1"/>
    <col min="15111" max="15111" width="17.125" style="2" customWidth="1"/>
    <col min="15112" max="15112" width="18.375" style="2" customWidth="1"/>
    <col min="15113" max="15113" width="17.125" style="2" customWidth="1"/>
    <col min="15114" max="15360" width="14.625" style="2"/>
    <col min="15361" max="15361" width="13.375" style="2" customWidth="1"/>
    <col min="15362" max="15362" width="5.875" style="2" customWidth="1"/>
    <col min="15363" max="15363" width="17.125" style="2" customWidth="1"/>
    <col min="15364" max="15366" width="18.375" style="2" customWidth="1"/>
    <col min="15367" max="15367" width="17.125" style="2" customWidth="1"/>
    <col min="15368" max="15368" width="18.375" style="2" customWidth="1"/>
    <col min="15369" max="15369" width="17.125" style="2" customWidth="1"/>
    <col min="15370" max="15616" width="14.625" style="2"/>
    <col min="15617" max="15617" width="13.375" style="2" customWidth="1"/>
    <col min="15618" max="15618" width="5.875" style="2" customWidth="1"/>
    <col min="15619" max="15619" width="17.125" style="2" customWidth="1"/>
    <col min="15620" max="15622" width="18.375" style="2" customWidth="1"/>
    <col min="15623" max="15623" width="17.125" style="2" customWidth="1"/>
    <col min="15624" max="15624" width="18.375" style="2" customWidth="1"/>
    <col min="15625" max="15625" width="17.125" style="2" customWidth="1"/>
    <col min="15626" max="15872" width="14.625" style="2"/>
    <col min="15873" max="15873" width="13.375" style="2" customWidth="1"/>
    <col min="15874" max="15874" width="5.875" style="2" customWidth="1"/>
    <col min="15875" max="15875" width="17.125" style="2" customWidth="1"/>
    <col min="15876" max="15878" width="18.375" style="2" customWidth="1"/>
    <col min="15879" max="15879" width="17.125" style="2" customWidth="1"/>
    <col min="15880" max="15880" width="18.375" style="2" customWidth="1"/>
    <col min="15881" max="15881" width="17.125" style="2" customWidth="1"/>
    <col min="15882" max="16128" width="14.625" style="2"/>
    <col min="16129" max="16129" width="13.375" style="2" customWidth="1"/>
    <col min="16130" max="16130" width="5.875" style="2" customWidth="1"/>
    <col min="16131" max="16131" width="17.125" style="2" customWidth="1"/>
    <col min="16132" max="16134" width="18.375" style="2" customWidth="1"/>
    <col min="16135" max="16135" width="17.125" style="2" customWidth="1"/>
    <col min="16136" max="16136" width="18.375" style="2" customWidth="1"/>
    <col min="16137" max="16137" width="17.125" style="2" customWidth="1"/>
    <col min="16138" max="16384" width="14.625" style="2"/>
  </cols>
  <sheetData>
    <row r="1" spans="1:9" x14ac:dyDescent="0.2">
      <c r="A1" s="1"/>
    </row>
    <row r="6" spans="1:9" ht="28.5" x14ac:dyDescent="0.3">
      <c r="E6" s="146" t="s">
        <v>738</v>
      </c>
    </row>
    <row r="7" spans="1:9" x14ac:dyDescent="0.2">
      <c r="E7" s="3" t="s">
        <v>739</v>
      </c>
    </row>
    <row r="8" spans="1:9" x14ac:dyDescent="0.2">
      <c r="C8" s="1" t="s">
        <v>740</v>
      </c>
    </row>
    <row r="9" spans="1:9" x14ac:dyDescent="0.2">
      <c r="C9" s="1" t="s">
        <v>741</v>
      </c>
    </row>
    <row r="10" spans="1:9" x14ac:dyDescent="0.2">
      <c r="C10" s="1" t="s">
        <v>742</v>
      </c>
    </row>
    <row r="11" spans="1:9" ht="18" thickBot="1" x14ac:dyDescent="0.25">
      <c r="B11" s="4"/>
      <c r="C11" s="5" t="s">
        <v>743</v>
      </c>
      <c r="D11" s="4"/>
      <c r="E11" s="4"/>
      <c r="F11" s="4"/>
      <c r="G11" s="4"/>
      <c r="H11" s="4"/>
      <c r="I11" s="34" t="s">
        <v>5</v>
      </c>
    </row>
    <row r="12" spans="1:9" x14ac:dyDescent="0.2">
      <c r="D12" s="6"/>
      <c r="E12" s="7"/>
      <c r="F12" s="7"/>
      <c r="G12" s="7"/>
      <c r="H12" s="7"/>
      <c r="I12" s="7"/>
    </row>
    <row r="13" spans="1:9" x14ac:dyDescent="0.2">
      <c r="D13" s="147" t="s">
        <v>744</v>
      </c>
      <c r="E13" s="6"/>
      <c r="F13" s="7"/>
      <c r="G13" s="6"/>
      <c r="H13" s="7"/>
      <c r="I13" s="6"/>
    </row>
    <row r="14" spans="1:9" x14ac:dyDescent="0.2">
      <c r="D14" s="12" t="s">
        <v>745</v>
      </c>
      <c r="E14" s="12" t="s">
        <v>746</v>
      </c>
      <c r="F14" s="12" t="s">
        <v>747</v>
      </c>
      <c r="G14" s="12" t="s">
        <v>748</v>
      </c>
      <c r="H14" s="12" t="s">
        <v>747</v>
      </c>
      <c r="I14" s="148" t="s">
        <v>749</v>
      </c>
    </row>
    <row r="15" spans="1:9" x14ac:dyDescent="0.2">
      <c r="B15" s="7"/>
      <c r="C15" s="7"/>
      <c r="D15" s="149"/>
      <c r="E15" s="8"/>
      <c r="F15" s="18" t="s">
        <v>750</v>
      </c>
      <c r="G15" s="149"/>
      <c r="H15" s="18" t="s">
        <v>750</v>
      </c>
      <c r="I15" s="8"/>
    </row>
    <row r="16" spans="1:9" x14ac:dyDescent="0.2">
      <c r="D16" s="19"/>
      <c r="E16" s="20"/>
      <c r="F16" s="20"/>
      <c r="G16" s="20"/>
      <c r="H16" s="20"/>
      <c r="I16" s="20"/>
    </row>
    <row r="17" spans="2:9" x14ac:dyDescent="0.2">
      <c r="B17" s="1" t="s">
        <v>751</v>
      </c>
      <c r="C17" s="21"/>
      <c r="D17" s="19">
        <v>31726</v>
      </c>
      <c r="E17" s="26">
        <v>12833</v>
      </c>
      <c r="F17" s="26">
        <v>11374</v>
      </c>
      <c r="G17" s="26">
        <v>7098</v>
      </c>
      <c r="H17" s="26">
        <v>3200</v>
      </c>
      <c r="I17" s="26">
        <v>11795</v>
      </c>
    </row>
    <row r="18" spans="2:9" x14ac:dyDescent="0.2">
      <c r="B18" s="3" t="s">
        <v>98</v>
      </c>
      <c r="C18" s="21"/>
      <c r="D18" s="25">
        <v>28681</v>
      </c>
      <c r="E18" s="21">
        <v>10407</v>
      </c>
      <c r="F18" s="21">
        <v>9441</v>
      </c>
      <c r="G18" s="21">
        <v>6469</v>
      </c>
      <c r="H18" s="21">
        <v>3006</v>
      </c>
      <c r="I18" s="21">
        <v>11805</v>
      </c>
    </row>
    <row r="19" spans="2:9" x14ac:dyDescent="0.2">
      <c r="D19" s="6"/>
    </row>
    <row r="20" spans="2:9" x14ac:dyDescent="0.2">
      <c r="C20" s="1" t="s">
        <v>22</v>
      </c>
      <c r="D20" s="22">
        <v>3227</v>
      </c>
      <c r="E20" s="26">
        <v>548</v>
      </c>
      <c r="F20" s="26">
        <v>461</v>
      </c>
      <c r="G20" s="26">
        <v>773</v>
      </c>
      <c r="H20" s="26">
        <v>295</v>
      </c>
      <c r="I20" s="26">
        <v>1906</v>
      </c>
    </row>
    <row r="21" spans="2:9" x14ac:dyDescent="0.2">
      <c r="C21" s="1" t="s">
        <v>23</v>
      </c>
      <c r="D21" s="22">
        <v>798</v>
      </c>
      <c r="E21" s="26">
        <v>113</v>
      </c>
      <c r="F21" s="26">
        <v>93</v>
      </c>
      <c r="G21" s="26">
        <v>190</v>
      </c>
      <c r="H21" s="26">
        <v>84</v>
      </c>
      <c r="I21" s="26">
        <v>495</v>
      </c>
    </row>
    <row r="22" spans="2:9" x14ac:dyDescent="0.2">
      <c r="C22" s="1" t="s">
        <v>24</v>
      </c>
      <c r="D22" s="22">
        <v>1182</v>
      </c>
      <c r="E22" s="26">
        <v>202</v>
      </c>
      <c r="F22" s="26">
        <v>162</v>
      </c>
      <c r="G22" s="26">
        <v>371</v>
      </c>
      <c r="H22" s="26">
        <v>143</v>
      </c>
      <c r="I22" s="26">
        <v>609</v>
      </c>
    </row>
    <row r="23" spans="2:9" x14ac:dyDescent="0.2">
      <c r="C23" s="1" t="s">
        <v>25</v>
      </c>
      <c r="D23" s="22">
        <v>1082</v>
      </c>
      <c r="E23" s="26">
        <v>567</v>
      </c>
      <c r="F23" s="26">
        <v>533</v>
      </c>
      <c r="G23" s="26">
        <v>260</v>
      </c>
      <c r="H23" s="26">
        <v>120</v>
      </c>
      <c r="I23" s="26">
        <v>255</v>
      </c>
    </row>
    <row r="24" spans="2:9" x14ac:dyDescent="0.2">
      <c r="C24" s="1" t="s">
        <v>26</v>
      </c>
      <c r="D24" s="22">
        <v>789</v>
      </c>
      <c r="E24" s="26">
        <v>393</v>
      </c>
      <c r="F24" s="26">
        <v>377</v>
      </c>
      <c r="G24" s="26">
        <v>141</v>
      </c>
      <c r="H24" s="26">
        <v>77</v>
      </c>
      <c r="I24" s="26">
        <v>255</v>
      </c>
    </row>
    <row r="25" spans="2:9" x14ac:dyDescent="0.2">
      <c r="C25" s="1" t="s">
        <v>27</v>
      </c>
      <c r="D25" s="22">
        <v>2098</v>
      </c>
      <c r="E25" s="26">
        <v>1220</v>
      </c>
      <c r="F25" s="26">
        <v>1144</v>
      </c>
      <c r="G25" s="26">
        <v>371</v>
      </c>
      <c r="H25" s="26">
        <v>174</v>
      </c>
      <c r="I25" s="26">
        <v>507</v>
      </c>
    </row>
    <row r="26" spans="2:9" x14ac:dyDescent="0.2">
      <c r="C26" s="1" t="s">
        <v>28</v>
      </c>
      <c r="D26" s="22">
        <v>112</v>
      </c>
      <c r="E26" s="26">
        <v>23</v>
      </c>
      <c r="F26" s="26">
        <v>18</v>
      </c>
      <c r="G26" s="26">
        <v>19</v>
      </c>
      <c r="H26" s="26">
        <v>5</v>
      </c>
      <c r="I26" s="26">
        <v>70</v>
      </c>
    </row>
    <row r="27" spans="2:9" x14ac:dyDescent="0.2">
      <c r="C27" s="1" t="s">
        <v>29</v>
      </c>
      <c r="D27" s="22">
        <v>1000</v>
      </c>
      <c r="E27" s="28">
        <v>625</v>
      </c>
      <c r="F27" s="26">
        <v>588</v>
      </c>
      <c r="G27" s="26">
        <v>175</v>
      </c>
      <c r="H27" s="26">
        <v>106</v>
      </c>
      <c r="I27" s="26">
        <v>200</v>
      </c>
    </row>
    <row r="28" spans="2:9" x14ac:dyDescent="0.2">
      <c r="C28" s="1" t="s">
        <v>30</v>
      </c>
      <c r="D28" s="22">
        <v>304</v>
      </c>
      <c r="E28" s="26">
        <v>65</v>
      </c>
      <c r="F28" s="26">
        <v>54</v>
      </c>
      <c r="G28" s="26">
        <v>76</v>
      </c>
      <c r="H28" s="26">
        <v>35</v>
      </c>
      <c r="I28" s="26">
        <v>163</v>
      </c>
    </row>
    <row r="29" spans="2:9" x14ac:dyDescent="0.2">
      <c r="C29" s="1" t="s">
        <v>31</v>
      </c>
      <c r="D29" s="22">
        <v>323</v>
      </c>
      <c r="E29" s="26">
        <v>79</v>
      </c>
      <c r="F29" s="26">
        <v>64</v>
      </c>
      <c r="G29" s="26">
        <v>52</v>
      </c>
      <c r="H29" s="26">
        <v>19</v>
      </c>
      <c r="I29" s="26">
        <v>192</v>
      </c>
    </row>
    <row r="30" spans="2:9" x14ac:dyDescent="0.2">
      <c r="C30" s="1" t="s">
        <v>32</v>
      </c>
      <c r="D30" s="22">
        <v>959</v>
      </c>
      <c r="E30" s="26">
        <v>284</v>
      </c>
      <c r="F30" s="26">
        <v>247</v>
      </c>
      <c r="G30" s="26">
        <v>259</v>
      </c>
      <c r="H30" s="26">
        <v>130</v>
      </c>
      <c r="I30" s="26">
        <v>416</v>
      </c>
    </row>
    <row r="31" spans="2:9" x14ac:dyDescent="0.2">
      <c r="C31" s="1" t="s">
        <v>33</v>
      </c>
      <c r="D31" s="22">
        <v>1361</v>
      </c>
      <c r="E31" s="26">
        <v>648</v>
      </c>
      <c r="F31" s="26">
        <v>604</v>
      </c>
      <c r="G31" s="26">
        <v>322</v>
      </c>
      <c r="H31" s="26">
        <v>190</v>
      </c>
      <c r="I31" s="26">
        <v>391</v>
      </c>
    </row>
    <row r="32" spans="2:9" x14ac:dyDescent="0.2">
      <c r="C32" s="1" t="s">
        <v>34</v>
      </c>
      <c r="D32" s="22">
        <v>594</v>
      </c>
      <c r="E32" s="26">
        <v>218</v>
      </c>
      <c r="F32" s="26">
        <v>198</v>
      </c>
      <c r="G32" s="26">
        <v>163</v>
      </c>
      <c r="H32" s="26">
        <v>96</v>
      </c>
      <c r="I32" s="26">
        <v>213</v>
      </c>
    </row>
    <row r="33" spans="3:9" x14ac:dyDescent="0.2">
      <c r="C33" s="1" t="s">
        <v>35</v>
      </c>
      <c r="D33" s="22">
        <v>676</v>
      </c>
      <c r="E33" s="26">
        <v>288</v>
      </c>
      <c r="F33" s="26">
        <v>263</v>
      </c>
      <c r="G33" s="26">
        <v>158</v>
      </c>
      <c r="H33" s="26">
        <v>81</v>
      </c>
      <c r="I33" s="26">
        <v>230</v>
      </c>
    </row>
    <row r="34" spans="3:9" x14ac:dyDescent="0.2">
      <c r="C34" s="1" t="s">
        <v>36</v>
      </c>
      <c r="D34" s="22">
        <v>542</v>
      </c>
      <c r="E34" s="26">
        <v>93</v>
      </c>
      <c r="F34" s="26">
        <v>74</v>
      </c>
      <c r="G34" s="26">
        <v>150</v>
      </c>
      <c r="H34" s="26">
        <v>72</v>
      </c>
      <c r="I34" s="26">
        <v>299</v>
      </c>
    </row>
    <row r="35" spans="3:9" x14ac:dyDescent="0.2">
      <c r="C35" s="1" t="s">
        <v>37</v>
      </c>
      <c r="D35" s="22">
        <v>731</v>
      </c>
      <c r="E35" s="26">
        <v>118</v>
      </c>
      <c r="F35" s="26">
        <v>86</v>
      </c>
      <c r="G35" s="26">
        <v>210</v>
      </c>
      <c r="H35" s="26">
        <v>72</v>
      </c>
      <c r="I35" s="26">
        <v>403</v>
      </c>
    </row>
    <row r="36" spans="3:9" x14ac:dyDescent="0.2">
      <c r="C36" s="1" t="s">
        <v>38</v>
      </c>
      <c r="D36" s="22">
        <v>1450</v>
      </c>
      <c r="E36" s="26">
        <v>561</v>
      </c>
      <c r="F36" s="26">
        <v>504</v>
      </c>
      <c r="G36" s="26">
        <v>429</v>
      </c>
      <c r="H36" s="26">
        <v>237</v>
      </c>
      <c r="I36" s="26">
        <v>460</v>
      </c>
    </row>
    <row r="37" spans="3:9" x14ac:dyDescent="0.2">
      <c r="C37" s="1" t="s">
        <v>39</v>
      </c>
      <c r="D37" s="22">
        <v>232</v>
      </c>
      <c r="E37" s="26">
        <v>47</v>
      </c>
      <c r="F37" s="26">
        <v>42</v>
      </c>
      <c r="G37" s="26">
        <v>84</v>
      </c>
      <c r="H37" s="26">
        <v>29</v>
      </c>
      <c r="I37" s="26">
        <v>101</v>
      </c>
    </row>
    <row r="38" spans="3:9" x14ac:dyDescent="0.2">
      <c r="C38" s="1" t="s">
        <v>40</v>
      </c>
      <c r="D38" s="22">
        <v>329</v>
      </c>
      <c r="E38" s="26">
        <v>114</v>
      </c>
      <c r="F38" s="26">
        <v>106</v>
      </c>
      <c r="G38" s="26">
        <v>90</v>
      </c>
      <c r="H38" s="26">
        <v>34</v>
      </c>
      <c r="I38" s="26">
        <v>125</v>
      </c>
    </row>
    <row r="39" spans="3:9" x14ac:dyDescent="0.2">
      <c r="C39" s="1" t="s">
        <v>42</v>
      </c>
      <c r="D39" s="22">
        <v>92</v>
      </c>
      <c r="E39" s="26">
        <v>21</v>
      </c>
      <c r="F39" s="26">
        <v>17</v>
      </c>
      <c r="G39" s="26">
        <v>18</v>
      </c>
      <c r="H39" s="26">
        <v>6</v>
      </c>
      <c r="I39" s="26">
        <v>53</v>
      </c>
    </row>
    <row r="40" spans="3:9" x14ac:dyDescent="0.2">
      <c r="C40" s="1" t="s">
        <v>43</v>
      </c>
      <c r="D40" s="22">
        <v>15</v>
      </c>
      <c r="E40" s="26">
        <v>1</v>
      </c>
      <c r="F40" s="28" t="s">
        <v>41</v>
      </c>
      <c r="G40" s="26">
        <v>2</v>
      </c>
      <c r="H40" s="28" t="s">
        <v>41</v>
      </c>
      <c r="I40" s="26">
        <v>12</v>
      </c>
    </row>
    <row r="41" spans="3:9" x14ac:dyDescent="0.2">
      <c r="C41" s="1" t="s">
        <v>44</v>
      </c>
      <c r="D41" s="22">
        <v>408</v>
      </c>
      <c r="E41" s="26">
        <v>278</v>
      </c>
      <c r="F41" s="26">
        <v>266</v>
      </c>
      <c r="G41" s="26">
        <v>73</v>
      </c>
      <c r="H41" s="26">
        <v>34</v>
      </c>
      <c r="I41" s="26">
        <v>57</v>
      </c>
    </row>
    <row r="42" spans="3:9" x14ac:dyDescent="0.2">
      <c r="C42" s="1" t="s">
        <v>45</v>
      </c>
      <c r="D42" s="22">
        <v>511</v>
      </c>
      <c r="E42" s="26">
        <v>270</v>
      </c>
      <c r="F42" s="26">
        <v>258</v>
      </c>
      <c r="G42" s="26">
        <v>98</v>
      </c>
      <c r="H42" s="26">
        <v>52</v>
      </c>
      <c r="I42" s="26">
        <v>143</v>
      </c>
    </row>
    <row r="43" spans="3:9" x14ac:dyDescent="0.2">
      <c r="C43" s="1" t="s">
        <v>46</v>
      </c>
      <c r="D43" s="22">
        <v>1032</v>
      </c>
      <c r="E43" s="26">
        <v>597</v>
      </c>
      <c r="F43" s="26">
        <v>562</v>
      </c>
      <c r="G43" s="26">
        <v>215</v>
      </c>
      <c r="H43" s="26">
        <v>111</v>
      </c>
      <c r="I43" s="26">
        <v>220</v>
      </c>
    </row>
    <row r="44" spans="3:9" x14ac:dyDescent="0.2">
      <c r="C44" s="1" t="s">
        <v>47</v>
      </c>
      <c r="D44" s="22">
        <v>1146</v>
      </c>
      <c r="E44" s="26">
        <v>590</v>
      </c>
      <c r="F44" s="26">
        <v>547</v>
      </c>
      <c r="G44" s="26">
        <v>227</v>
      </c>
      <c r="H44" s="26">
        <v>138</v>
      </c>
      <c r="I44" s="26">
        <v>329</v>
      </c>
    </row>
    <row r="45" spans="3:9" x14ac:dyDescent="0.2">
      <c r="C45" s="1" t="s">
        <v>48</v>
      </c>
      <c r="D45" s="22">
        <v>351</v>
      </c>
      <c r="E45" s="26">
        <v>52</v>
      </c>
      <c r="F45" s="26">
        <v>29</v>
      </c>
      <c r="G45" s="26">
        <v>70</v>
      </c>
      <c r="H45" s="26">
        <v>24</v>
      </c>
      <c r="I45" s="26">
        <v>229</v>
      </c>
    </row>
    <row r="46" spans="3:9" x14ac:dyDescent="0.2">
      <c r="C46" s="1" t="s">
        <v>49</v>
      </c>
      <c r="D46" s="22">
        <v>152</v>
      </c>
      <c r="E46" s="26">
        <v>53</v>
      </c>
      <c r="F46" s="26">
        <v>48</v>
      </c>
      <c r="G46" s="26">
        <v>26</v>
      </c>
      <c r="H46" s="26">
        <v>11</v>
      </c>
      <c r="I46" s="26">
        <v>73</v>
      </c>
    </row>
    <row r="47" spans="3:9" x14ac:dyDescent="0.2">
      <c r="C47" s="1" t="s">
        <v>50</v>
      </c>
      <c r="D47" s="22">
        <v>536</v>
      </c>
      <c r="E47" s="26">
        <v>142</v>
      </c>
      <c r="F47" s="26">
        <v>117</v>
      </c>
      <c r="G47" s="26">
        <v>126</v>
      </c>
      <c r="H47" s="26">
        <v>61</v>
      </c>
      <c r="I47" s="26">
        <v>268</v>
      </c>
    </row>
    <row r="48" spans="3:9" x14ac:dyDescent="0.2">
      <c r="C48" s="1" t="s">
        <v>51</v>
      </c>
      <c r="D48" s="22">
        <v>284</v>
      </c>
      <c r="E48" s="26">
        <v>86</v>
      </c>
      <c r="F48" s="26">
        <v>82</v>
      </c>
      <c r="G48" s="26">
        <v>94</v>
      </c>
      <c r="H48" s="26">
        <v>52</v>
      </c>
      <c r="I48" s="26">
        <v>104</v>
      </c>
    </row>
    <row r="49" spans="3:9" x14ac:dyDescent="0.2">
      <c r="C49" s="1" t="s">
        <v>52</v>
      </c>
      <c r="D49" s="22">
        <v>642</v>
      </c>
      <c r="E49" s="26">
        <v>245</v>
      </c>
      <c r="F49" s="26">
        <v>231</v>
      </c>
      <c r="G49" s="26">
        <v>152</v>
      </c>
      <c r="H49" s="26">
        <v>79</v>
      </c>
      <c r="I49" s="26">
        <v>245</v>
      </c>
    </row>
    <row r="50" spans="3:9" x14ac:dyDescent="0.2">
      <c r="C50" s="1" t="s">
        <v>53</v>
      </c>
      <c r="D50" s="22">
        <v>201</v>
      </c>
      <c r="E50" s="26">
        <v>18</v>
      </c>
      <c r="F50" s="26">
        <v>15</v>
      </c>
      <c r="G50" s="26">
        <v>39</v>
      </c>
      <c r="H50" s="26">
        <v>11</v>
      </c>
      <c r="I50" s="26">
        <v>144</v>
      </c>
    </row>
    <row r="51" spans="3:9" x14ac:dyDescent="0.2">
      <c r="C51" s="1" t="s">
        <v>54</v>
      </c>
      <c r="D51" s="22">
        <v>125</v>
      </c>
      <c r="E51" s="26">
        <v>15</v>
      </c>
      <c r="F51" s="26">
        <v>9</v>
      </c>
      <c r="G51" s="26">
        <v>28</v>
      </c>
      <c r="H51" s="26">
        <v>9</v>
      </c>
      <c r="I51" s="26">
        <v>82</v>
      </c>
    </row>
    <row r="52" spans="3:9" x14ac:dyDescent="0.2">
      <c r="C52" s="1" t="s">
        <v>55</v>
      </c>
      <c r="D52" s="22">
        <v>234</v>
      </c>
      <c r="E52" s="26">
        <v>18</v>
      </c>
      <c r="F52" s="26">
        <v>13</v>
      </c>
      <c r="G52" s="26">
        <v>39</v>
      </c>
      <c r="H52" s="26">
        <v>11</v>
      </c>
      <c r="I52" s="26">
        <v>177</v>
      </c>
    </row>
    <row r="53" spans="3:9" x14ac:dyDescent="0.2">
      <c r="C53" s="1" t="s">
        <v>56</v>
      </c>
      <c r="D53" s="22">
        <v>1074</v>
      </c>
      <c r="E53" s="26">
        <v>614</v>
      </c>
      <c r="F53" s="26">
        <v>559</v>
      </c>
      <c r="G53" s="26">
        <v>222</v>
      </c>
      <c r="H53" s="26">
        <v>96</v>
      </c>
      <c r="I53" s="26">
        <v>238</v>
      </c>
    </row>
    <row r="54" spans="3:9" x14ac:dyDescent="0.2">
      <c r="C54" s="1" t="s">
        <v>57</v>
      </c>
      <c r="D54" s="22">
        <v>474</v>
      </c>
      <c r="E54" s="26">
        <v>289</v>
      </c>
      <c r="F54" s="26">
        <v>272</v>
      </c>
      <c r="G54" s="26">
        <v>73</v>
      </c>
      <c r="H54" s="26">
        <v>28</v>
      </c>
      <c r="I54" s="26">
        <v>112</v>
      </c>
    </row>
    <row r="55" spans="3:9" x14ac:dyDescent="0.2">
      <c r="C55" s="1" t="s">
        <v>58</v>
      </c>
      <c r="D55" s="22">
        <v>947</v>
      </c>
      <c r="E55" s="26">
        <v>449</v>
      </c>
      <c r="F55" s="26">
        <v>430</v>
      </c>
      <c r="G55" s="26">
        <v>218</v>
      </c>
      <c r="H55" s="26">
        <v>116</v>
      </c>
      <c r="I55" s="26">
        <v>280</v>
      </c>
    </row>
    <row r="56" spans="3:9" x14ac:dyDescent="0.2">
      <c r="C56" s="1" t="s">
        <v>59</v>
      </c>
      <c r="D56" s="22">
        <v>369</v>
      </c>
      <c r="E56" s="26">
        <v>59</v>
      </c>
      <c r="F56" s="26">
        <v>47</v>
      </c>
      <c r="G56" s="26">
        <v>75</v>
      </c>
      <c r="H56" s="26">
        <v>30</v>
      </c>
      <c r="I56" s="26">
        <v>235</v>
      </c>
    </row>
    <row r="57" spans="3:9" x14ac:dyDescent="0.2">
      <c r="C57" s="1" t="s">
        <v>60</v>
      </c>
      <c r="D57" s="22">
        <v>221</v>
      </c>
      <c r="E57" s="26">
        <v>38</v>
      </c>
      <c r="F57" s="26">
        <v>27</v>
      </c>
      <c r="G57" s="26">
        <v>37</v>
      </c>
      <c r="H57" s="26">
        <v>10</v>
      </c>
      <c r="I57" s="26">
        <v>146</v>
      </c>
    </row>
    <row r="58" spans="3:9" x14ac:dyDescent="0.2">
      <c r="C58" s="1" t="s">
        <v>61</v>
      </c>
      <c r="D58" s="22">
        <v>154</v>
      </c>
      <c r="E58" s="26">
        <v>16</v>
      </c>
      <c r="F58" s="26">
        <v>8</v>
      </c>
      <c r="G58" s="26">
        <v>27</v>
      </c>
      <c r="H58" s="26">
        <v>13</v>
      </c>
      <c r="I58" s="26">
        <v>111</v>
      </c>
    </row>
    <row r="59" spans="3:9" x14ac:dyDescent="0.2">
      <c r="C59" s="1" t="s">
        <v>62</v>
      </c>
      <c r="D59" s="22">
        <v>490</v>
      </c>
      <c r="E59" s="26">
        <v>146</v>
      </c>
      <c r="F59" s="26">
        <v>126</v>
      </c>
      <c r="G59" s="26">
        <v>98</v>
      </c>
      <c r="H59" s="26">
        <v>28</v>
      </c>
      <c r="I59" s="26">
        <v>246</v>
      </c>
    </row>
    <row r="60" spans="3:9" x14ac:dyDescent="0.2">
      <c r="C60" s="1" t="s">
        <v>63</v>
      </c>
      <c r="D60" s="22">
        <v>242</v>
      </c>
      <c r="E60" s="26">
        <v>54</v>
      </c>
      <c r="F60" s="26">
        <v>43</v>
      </c>
      <c r="G60" s="26">
        <v>39</v>
      </c>
      <c r="H60" s="26">
        <v>16</v>
      </c>
      <c r="I60" s="26">
        <v>149</v>
      </c>
    </row>
    <row r="61" spans="3:9" x14ac:dyDescent="0.2">
      <c r="C61" s="1" t="s">
        <v>64</v>
      </c>
      <c r="D61" s="22">
        <v>211</v>
      </c>
      <c r="E61" s="26">
        <v>24</v>
      </c>
      <c r="F61" s="26">
        <v>17</v>
      </c>
      <c r="G61" s="26">
        <v>38</v>
      </c>
      <c r="H61" s="26">
        <v>17</v>
      </c>
      <c r="I61" s="26">
        <v>149</v>
      </c>
    </row>
    <row r="62" spans="3:9" x14ac:dyDescent="0.2">
      <c r="C62" s="1" t="s">
        <v>65</v>
      </c>
      <c r="D62" s="22">
        <v>123</v>
      </c>
      <c r="E62" s="26">
        <v>25</v>
      </c>
      <c r="F62" s="26">
        <v>22</v>
      </c>
      <c r="G62" s="26">
        <v>19</v>
      </c>
      <c r="H62" s="26">
        <v>8</v>
      </c>
      <c r="I62" s="26">
        <v>79</v>
      </c>
    </row>
    <row r="63" spans="3:9" x14ac:dyDescent="0.2">
      <c r="C63" s="1" t="s">
        <v>66</v>
      </c>
      <c r="D63" s="22">
        <v>373</v>
      </c>
      <c r="E63" s="26">
        <v>54</v>
      </c>
      <c r="F63" s="26">
        <v>45</v>
      </c>
      <c r="G63" s="26">
        <v>51</v>
      </c>
      <c r="H63" s="26">
        <v>24</v>
      </c>
      <c r="I63" s="26">
        <v>268</v>
      </c>
    </row>
    <row r="64" spans="3:9" x14ac:dyDescent="0.2">
      <c r="C64" s="1" t="s">
        <v>67</v>
      </c>
      <c r="D64" s="22">
        <v>8</v>
      </c>
      <c r="E64" s="28" t="s">
        <v>41</v>
      </c>
      <c r="F64" s="28" t="s">
        <v>41</v>
      </c>
      <c r="G64" s="26">
        <v>1</v>
      </c>
      <c r="H64" s="26">
        <v>1</v>
      </c>
      <c r="I64" s="26">
        <v>7</v>
      </c>
    </row>
    <row r="65" spans="1:9" x14ac:dyDescent="0.2">
      <c r="C65" s="1" t="s">
        <v>68</v>
      </c>
      <c r="D65" s="22">
        <v>104</v>
      </c>
      <c r="E65" s="26">
        <v>19</v>
      </c>
      <c r="F65" s="26">
        <v>14</v>
      </c>
      <c r="G65" s="26">
        <v>24</v>
      </c>
      <c r="H65" s="26">
        <v>14</v>
      </c>
      <c r="I65" s="26">
        <v>61</v>
      </c>
    </row>
    <row r="66" spans="1:9" x14ac:dyDescent="0.2">
      <c r="C66" s="1" t="s">
        <v>69</v>
      </c>
      <c r="D66" s="22">
        <v>166</v>
      </c>
      <c r="E66" s="26">
        <v>13</v>
      </c>
      <c r="F66" s="26">
        <v>9</v>
      </c>
      <c r="G66" s="26">
        <v>29</v>
      </c>
      <c r="H66" s="26">
        <v>7</v>
      </c>
      <c r="I66" s="26">
        <v>124</v>
      </c>
    </row>
    <row r="67" spans="1:9" x14ac:dyDescent="0.2">
      <c r="C67" s="1" t="s">
        <v>70</v>
      </c>
      <c r="D67" s="22">
        <v>89</v>
      </c>
      <c r="E67" s="26">
        <v>7</v>
      </c>
      <c r="F67" s="26">
        <v>4</v>
      </c>
      <c r="G67" s="26">
        <v>8</v>
      </c>
      <c r="H67" s="28" t="s">
        <v>41</v>
      </c>
      <c r="I67" s="26">
        <v>74</v>
      </c>
    </row>
    <row r="68" spans="1:9" x14ac:dyDescent="0.2">
      <c r="C68" s="1" t="s">
        <v>71</v>
      </c>
      <c r="D68" s="22">
        <v>114</v>
      </c>
      <c r="E68" s="26">
        <v>7</v>
      </c>
      <c r="F68" s="26">
        <v>5</v>
      </c>
      <c r="G68" s="26">
        <v>10</v>
      </c>
      <c r="H68" s="28" t="s">
        <v>41</v>
      </c>
      <c r="I68" s="26">
        <v>97</v>
      </c>
    </row>
    <row r="69" spans="1:9" x14ac:dyDescent="0.2">
      <c r="C69" s="1" t="s">
        <v>72</v>
      </c>
      <c r="D69" s="22">
        <v>4</v>
      </c>
      <c r="E69" s="26">
        <v>1</v>
      </c>
      <c r="F69" s="26">
        <v>1</v>
      </c>
      <c r="G69" s="28" t="s">
        <v>41</v>
      </c>
      <c r="H69" s="28" t="s">
        <v>41</v>
      </c>
      <c r="I69" s="26">
        <v>3</v>
      </c>
    </row>
    <row r="70" spans="1:9" ht="18" thickBot="1" x14ac:dyDescent="0.25">
      <c r="B70" s="4"/>
      <c r="C70" s="4"/>
      <c r="D70" s="30"/>
      <c r="E70" s="31"/>
      <c r="F70" s="4"/>
      <c r="G70" s="4"/>
      <c r="H70" s="4"/>
      <c r="I70" s="4"/>
    </row>
    <row r="71" spans="1:9" x14ac:dyDescent="0.2">
      <c r="C71" s="1" t="s">
        <v>752</v>
      </c>
      <c r="E71" s="23"/>
      <c r="F71" s="1" t="s">
        <v>753</v>
      </c>
    </row>
    <row r="72" spans="1:9" x14ac:dyDescent="0.2">
      <c r="A72" s="1"/>
    </row>
    <row r="73" spans="1:9" x14ac:dyDescent="0.2">
      <c r="A73" s="1"/>
    </row>
  </sheetData>
  <phoneticPr fontId="2"/>
  <pageMargins left="0.34" right="0.75" top="0.52" bottom="0.56000000000000005" header="0.51200000000000001" footer="0.51200000000000001"/>
  <pageSetup paperSize="12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3"/>
  <sheetViews>
    <sheetView showGridLines="0" zoomScale="75" workbookViewId="0">
      <selection activeCell="D17" sqref="D17"/>
    </sheetView>
  </sheetViews>
  <sheetFormatPr defaultColWidth="12.125" defaultRowHeight="17.25" x14ac:dyDescent="0.2"/>
  <cols>
    <col min="1" max="1" width="13.375" style="2" customWidth="1"/>
    <col min="2" max="2" width="5.875" style="2" customWidth="1"/>
    <col min="3" max="3" width="17.125" style="2" customWidth="1"/>
    <col min="4" max="8" width="12.125" style="2"/>
    <col min="9" max="9" width="13.375" style="2" customWidth="1"/>
    <col min="10" max="256" width="12.125" style="2"/>
    <col min="257" max="257" width="13.375" style="2" customWidth="1"/>
    <col min="258" max="258" width="5.875" style="2" customWidth="1"/>
    <col min="259" max="259" width="17.125" style="2" customWidth="1"/>
    <col min="260" max="264" width="12.125" style="2"/>
    <col min="265" max="265" width="13.375" style="2" customWidth="1"/>
    <col min="266" max="512" width="12.125" style="2"/>
    <col min="513" max="513" width="13.375" style="2" customWidth="1"/>
    <col min="514" max="514" width="5.875" style="2" customWidth="1"/>
    <col min="515" max="515" width="17.125" style="2" customWidth="1"/>
    <col min="516" max="520" width="12.125" style="2"/>
    <col min="521" max="521" width="13.375" style="2" customWidth="1"/>
    <col min="522" max="768" width="12.125" style="2"/>
    <col min="769" max="769" width="13.375" style="2" customWidth="1"/>
    <col min="770" max="770" width="5.875" style="2" customWidth="1"/>
    <col min="771" max="771" width="17.125" style="2" customWidth="1"/>
    <col min="772" max="776" width="12.125" style="2"/>
    <col min="777" max="777" width="13.375" style="2" customWidth="1"/>
    <col min="778" max="1024" width="12.125" style="2"/>
    <col min="1025" max="1025" width="13.375" style="2" customWidth="1"/>
    <col min="1026" max="1026" width="5.875" style="2" customWidth="1"/>
    <col min="1027" max="1027" width="17.125" style="2" customWidth="1"/>
    <col min="1028" max="1032" width="12.125" style="2"/>
    <col min="1033" max="1033" width="13.375" style="2" customWidth="1"/>
    <col min="1034" max="1280" width="12.125" style="2"/>
    <col min="1281" max="1281" width="13.375" style="2" customWidth="1"/>
    <col min="1282" max="1282" width="5.875" style="2" customWidth="1"/>
    <col min="1283" max="1283" width="17.125" style="2" customWidth="1"/>
    <col min="1284" max="1288" width="12.125" style="2"/>
    <col min="1289" max="1289" width="13.375" style="2" customWidth="1"/>
    <col min="1290" max="1536" width="12.125" style="2"/>
    <col min="1537" max="1537" width="13.375" style="2" customWidth="1"/>
    <col min="1538" max="1538" width="5.875" style="2" customWidth="1"/>
    <col min="1539" max="1539" width="17.125" style="2" customWidth="1"/>
    <col min="1540" max="1544" width="12.125" style="2"/>
    <col min="1545" max="1545" width="13.375" style="2" customWidth="1"/>
    <col min="1546" max="1792" width="12.125" style="2"/>
    <col min="1793" max="1793" width="13.375" style="2" customWidth="1"/>
    <col min="1794" max="1794" width="5.875" style="2" customWidth="1"/>
    <col min="1795" max="1795" width="17.125" style="2" customWidth="1"/>
    <col min="1796" max="1800" width="12.125" style="2"/>
    <col min="1801" max="1801" width="13.375" style="2" customWidth="1"/>
    <col min="1802" max="2048" width="12.125" style="2"/>
    <col min="2049" max="2049" width="13.375" style="2" customWidth="1"/>
    <col min="2050" max="2050" width="5.875" style="2" customWidth="1"/>
    <col min="2051" max="2051" width="17.125" style="2" customWidth="1"/>
    <col min="2052" max="2056" width="12.125" style="2"/>
    <col min="2057" max="2057" width="13.375" style="2" customWidth="1"/>
    <col min="2058" max="2304" width="12.125" style="2"/>
    <col min="2305" max="2305" width="13.375" style="2" customWidth="1"/>
    <col min="2306" max="2306" width="5.875" style="2" customWidth="1"/>
    <col min="2307" max="2307" width="17.125" style="2" customWidth="1"/>
    <col min="2308" max="2312" width="12.125" style="2"/>
    <col min="2313" max="2313" width="13.375" style="2" customWidth="1"/>
    <col min="2314" max="2560" width="12.125" style="2"/>
    <col min="2561" max="2561" width="13.375" style="2" customWidth="1"/>
    <col min="2562" max="2562" width="5.875" style="2" customWidth="1"/>
    <col min="2563" max="2563" width="17.125" style="2" customWidth="1"/>
    <col min="2564" max="2568" width="12.125" style="2"/>
    <col min="2569" max="2569" width="13.375" style="2" customWidth="1"/>
    <col min="2570" max="2816" width="12.125" style="2"/>
    <col min="2817" max="2817" width="13.375" style="2" customWidth="1"/>
    <col min="2818" max="2818" width="5.875" style="2" customWidth="1"/>
    <col min="2819" max="2819" width="17.125" style="2" customWidth="1"/>
    <col min="2820" max="2824" width="12.125" style="2"/>
    <col min="2825" max="2825" width="13.375" style="2" customWidth="1"/>
    <col min="2826" max="3072" width="12.125" style="2"/>
    <col min="3073" max="3073" width="13.375" style="2" customWidth="1"/>
    <col min="3074" max="3074" width="5.875" style="2" customWidth="1"/>
    <col min="3075" max="3075" width="17.125" style="2" customWidth="1"/>
    <col min="3076" max="3080" width="12.125" style="2"/>
    <col min="3081" max="3081" width="13.375" style="2" customWidth="1"/>
    <col min="3082" max="3328" width="12.125" style="2"/>
    <col min="3329" max="3329" width="13.375" style="2" customWidth="1"/>
    <col min="3330" max="3330" width="5.875" style="2" customWidth="1"/>
    <col min="3331" max="3331" width="17.125" style="2" customWidth="1"/>
    <col min="3332" max="3336" width="12.125" style="2"/>
    <col min="3337" max="3337" width="13.375" style="2" customWidth="1"/>
    <col min="3338" max="3584" width="12.125" style="2"/>
    <col min="3585" max="3585" width="13.375" style="2" customWidth="1"/>
    <col min="3586" max="3586" width="5.875" style="2" customWidth="1"/>
    <col min="3587" max="3587" width="17.125" style="2" customWidth="1"/>
    <col min="3588" max="3592" width="12.125" style="2"/>
    <col min="3593" max="3593" width="13.375" style="2" customWidth="1"/>
    <col min="3594" max="3840" width="12.125" style="2"/>
    <col min="3841" max="3841" width="13.375" style="2" customWidth="1"/>
    <col min="3842" max="3842" width="5.875" style="2" customWidth="1"/>
    <col min="3843" max="3843" width="17.125" style="2" customWidth="1"/>
    <col min="3844" max="3848" width="12.125" style="2"/>
    <col min="3849" max="3849" width="13.375" style="2" customWidth="1"/>
    <col min="3850" max="4096" width="12.125" style="2"/>
    <col min="4097" max="4097" width="13.375" style="2" customWidth="1"/>
    <col min="4098" max="4098" width="5.875" style="2" customWidth="1"/>
    <col min="4099" max="4099" width="17.125" style="2" customWidth="1"/>
    <col min="4100" max="4104" width="12.125" style="2"/>
    <col min="4105" max="4105" width="13.375" style="2" customWidth="1"/>
    <col min="4106" max="4352" width="12.125" style="2"/>
    <col min="4353" max="4353" width="13.375" style="2" customWidth="1"/>
    <col min="4354" max="4354" width="5.875" style="2" customWidth="1"/>
    <col min="4355" max="4355" width="17.125" style="2" customWidth="1"/>
    <col min="4356" max="4360" width="12.125" style="2"/>
    <col min="4361" max="4361" width="13.375" style="2" customWidth="1"/>
    <col min="4362" max="4608" width="12.125" style="2"/>
    <col min="4609" max="4609" width="13.375" style="2" customWidth="1"/>
    <col min="4610" max="4610" width="5.875" style="2" customWidth="1"/>
    <col min="4611" max="4611" width="17.125" style="2" customWidth="1"/>
    <col min="4612" max="4616" width="12.125" style="2"/>
    <col min="4617" max="4617" width="13.375" style="2" customWidth="1"/>
    <col min="4618" max="4864" width="12.125" style="2"/>
    <col min="4865" max="4865" width="13.375" style="2" customWidth="1"/>
    <col min="4866" max="4866" width="5.875" style="2" customWidth="1"/>
    <col min="4867" max="4867" width="17.125" style="2" customWidth="1"/>
    <col min="4868" max="4872" width="12.125" style="2"/>
    <col min="4873" max="4873" width="13.375" style="2" customWidth="1"/>
    <col min="4874" max="5120" width="12.125" style="2"/>
    <col min="5121" max="5121" width="13.375" style="2" customWidth="1"/>
    <col min="5122" max="5122" width="5.875" style="2" customWidth="1"/>
    <col min="5123" max="5123" width="17.125" style="2" customWidth="1"/>
    <col min="5124" max="5128" width="12.125" style="2"/>
    <col min="5129" max="5129" width="13.375" style="2" customWidth="1"/>
    <col min="5130" max="5376" width="12.125" style="2"/>
    <col min="5377" max="5377" width="13.375" style="2" customWidth="1"/>
    <col min="5378" max="5378" width="5.875" style="2" customWidth="1"/>
    <col min="5379" max="5379" width="17.125" style="2" customWidth="1"/>
    <col min="5380" max="5384" width="12.125" style="2"/>
    <col min="5385" max="5385" width="13.375" style="2" customWidth="1"/>
    <col min="5386" max="5632" width="12.125" style="2"/>
    <col min="5633" max="5633" width="13.375" style="2" customWidth="1"/>
    <col min="5634" max="5634" width="5.875" style="2" customWidth="1"/>
    <col min="5635" max="5635" width="17.125" style="2" customWidth="1"/>
    <col min="5636" max="5640" width="12.125" style="2"/>
    <col min="5641" max="5641" width="13.375" style="2" customWidth="1"/>
    <col min="5642" max="5888" width="12.125" style="2"/>
    <col min="5889" max="5889" width="13.375" style="2" customWidth="1"/>
    <col min="5890" max="5890" width="5.875" style="2" customWidth="1"/>
    <col min="5891" max="5891" width="17.125" style="2" customWidth="1"/>
    <col min="5892" max="5896" width="12.125" style="2"/>
    <col min="5897" max="5897" width="13.375" style="2" customWidth="1"/>
    <col min="5898" max="6144" width="12.125" style="2"/>
    <col min="6145" max="6145" width="13.375" style="2" customWidth="1"/>
    <col min="6146" max="6146" width="5.875" style="2" customWidth="1"/>
    <col min="6147" max="6147" width="17.125" style="2" customWidth="1"/>
    <col min="6148" max="6152" width="12.125" style="2"/>
    <col min="6153" max="6153" width="13.375" style="2" customWidth="1"/>
    <col min="6154" max="6400" width="12.125" style="2"/>
    <col min="6401" max="6401" width="13.375" style="2" customWidth="1"/>
    <col min="6402" max="6402" width="5.875" style="2" customWidth="1"/>
    <col min="6403" max="6403" width="17.125" style="2" customWidth="1"/>
    <col min="6404" max="6408" width="12.125" style="2"/>
    <col min="6409" max="6409" width="13.375" style="2" customWidth="1"/>
    <col min="6410" max="6656" width="12.125" style="2"/>
    <col min="6657" max="6657" width="13.375" style="2" customWidth="1"/>
    <col min="6658" max="6658" width="5.875" style="2" customWidth="1"/>
    <col min="6659" max="6659" width="17.125" style="2" customWidth="1"/>
    <col min="6660" max="6664" width="12.125" style="2"/>
    <col min="6665" max="6665" width="13.375" style="2" customWidth="1"/>
    <col min="6666" max="6912" width="12.125" style="2"/>
    <col min="6913" max="6913" width="13.375" style="2" customWidth="1"/>
    <col min="6914" max="6914" width="5.875" style="2" customWidth="1"/>
    <col min="6915" max="6915" width="17.125" style="2" customWidth="1"/>
    <col min="6916" max="6920" width="12.125" style="2"/>
    <col min="6921" max="6921" width="13.375" style="2" customWidth="1"/>
    <col min="6922" max="7168" width="12.125" style="2"/>
    <col min="7169" max="7169" width="13.375" style="2" customWidth="1"/>
    <col min="7170" max="7170" width="5.875" style="2" customWidth="1"/>
    <col min="7171" max="7171" width="17.125" style="2" customWidth="1"/>
    <col min="7172" max="7176" width="12.125" style="2"/>
    <col min="7177" max="7177" width="13.375" style="2" customWidth="1"/>
    <col min="7178" max="7424" width="12.125" style="2"/>
    <col min="7425" max="7425" width="13.375" style="2" customWidth="1"/>
    <col min="7426" max="7426" width="5.875" style="2" customWidth="1"/>
    <col min="7427" max="7427" width="17.125" style="2" customWidth="1"/>
    <col min="7428" max="7432" width="12.125" style="2"/>
    <col min="7433" max="7433" width="13.375" style="2" customWidth="1"/>
    <col min="7434" max="7680" width="12.125" style="2"/>
    <col min="7681" max="7681" width="13.375" style="2" customWidth="1"/>
    <col min="7682" max="7682" width="5.875" style="2" customWidth="1"/>
    <col min="7683" max="7683" width="17.125" style="2" customWidth="1"/>
    <col min="7684" max="7688" width="12.125" style="2"/>
    <col min="7689" max="7689" width="13.375" style="2" customWidth="1"/>
    <col min="7690" max="7936" width="12.125" style="2"/>
    <col min="7937" max="7937" width="13.375" style="2" customWidth="1"/>
    <col min="7938" max="7938" width="5.875" style="2" customWidth="1"/>
    <col min="7939" max="7939" width="17.125" style="2" customWidth="1"/>
    <col min="7940" max="7944" width="12.125" style="2"/>
    <col min="7945" max="7945" width="13.375" style="2" customWidth="1"/>
    <col min="7946" max="8192" width="12.125" style="2"/>
    <col min="8193" max="8193" width="13.375" style="2" customWidth="1"/>
    <col min="8194" max="8194" width="5.875" style="2" customWidth="1"/>
    <col min="8195" max="8195" width="17.125" style="2" customWidth="1"/>
    <col min="8196" max="8200" width="12.125" style="2"/>
    <col min="8201" max="8201" width="13.375" style="2" customWidth="1"/>
    <col min="8202" max="8448" width="12.125" style="2"/>
    <col min="8449" max="8449" width="13.375" style="2" customWidth="1"/>
    <col min="8450" max="8450" width="5.875" style="2" customWidth="1"/>
    <col min="8451" max="8451" width="17.125" style="2" customWidth="1"/>
    <col min="8452" max="8456" width="12.125" style="2"/>
    <col min="8457" max="8457" width="13.375" style="2" customWidth="1"/>
    <col min="8458" max="8704" width="12.125" style="2"/>
    <col min="8705" max="8705" width="13.375" style="2" customWidth="1"/>
    <col min="8706" max="8706" width="5.875" style="2" customWidth="1"/>
    <col min="8707" max="8707" width="17.125" style="2" customWidth="1"/>
    <col min="8708" max="8712" width="12.125" style="2"/>
    <col min="8713" max="8713" width="13.375" style="2" customWidth="1"/>
    <col min="8714" max="8960" width="12.125" style="2"/>
    <col min="8961" max="8961" width="13.375" style="2" customWidth="1"/>
    <col min="8962" max="8962" width="5.875" style="2" customWidth="1"/>
    <col min="8963" max="8963" width="17.125" style="2" customWidth="1"/>
    <col min="8964" max="8968" width="12.125" style="2"/>
    <col min="8969" max="8969" width="13.375" style="2" customWidth="1"/>
    <col min="8970" max="9216" width="12.125" style="2"/>
    <col min="9217" max="9217" width="13.375" style="2" customWidth="1"/>
    <col min="9218" max="9218" width="5.875" style="2" customWidth="1"/>
    <col min="9219" max="9219" width="17.125" style="2" customWidth="1"/>
    <col min="9220" max="9224" width="12.125" style="2"/>
    <col min="9225" max="9225" width="13.375" style="2" customWidth="1"/>
    <col min="9226" max="9472" width="12.125" style="2"/>
    <col min="9473" max="9473" width="13.375" style="2" customWidth="1"/>
    <col min="9474" max="9474" width="5.875" style="2" customWidth="1"/>
    <col min="9475" max="9475" width="17.125" style="2" customWidth="1"/>
    <col min="9476" max="9480" width="12.125" style="2"/>
    <col min="9481" max="9481" width="13.375" style="2" customWidth="1"/>
    <col min="9482" max="9728" width="12.125" style="2"/>
    <col min="9729" max="9729" width="13.375" style="2" customWidth="1"/>
    <col min="9730" max="9730" width="5.875" style="2" customWidth="1"/>
    <col min="9731" max="9731" width="17.125" style="2" customWidth="1"/>
    <col min="9732" max="9736" width="12.125" style="2"/>
    <col min="9737" max="9737" width="13.375" style="2" customWidth="1"/>
    <col min="9738" max="9984" width="12.125" style="2"/>
    <col min="9985" max="9985" width="13.375" style="2" customWidth="1"/>
    <col min="9986" max="9986" width="5.875" style="2" customWidth="1"/>
    <col min="9987" max="9987" width="17.125" style="2" customWidth="1"/>
    <col min="9988" max="9992" width="12.125" style="2"/>
    <col min="9993" max="9993" width="13.375" style="2" customWidth="1"/>
    <col min="9994" max="10240" width="12.125" style="2"/>
    <col min="10241" max="10241" width="13.375" style="2" customWidth="1"/>
    <col min="10242" max="10242" width="5.875" style="2" customWidth="1"/>
    <col min="10243" max="10243" width="17.125" style="2" customWidth="1"/>
    <col min="10244" max="10248" width="12.125" style="2"/>
    <col min="10249" max="10249" width="13.375" style="2" customWidth="1"/>
    <col min="10250" max="10496" width="12.125" style="2"/>
    <col min="10497" max="10497" width="13.375" style="2" customWidth="1"/>
    <col min="10498" max="10498" width="5.875" style="2" customWidth="1"/>
    <col min="10499" max="10499" width="17.125" style="2" customWidth="1"/>
    <col min="10500" max="10504" width="12.125" style="2"/>
    <col min="10505" max="10505" width="13.375" style="2" customWidth="1"/>
    <col min="10506" max="10752" width="12.125" style="2"/>
    <col min="10753" max="10753" width="13.375" style="2" customWidth="1"/>
    <col min="10754" max="10754" width="5.875" style="2" customWidth="1"/>
    <col min="10755" max="10755" width="17.125" style="2" customWidth="1"/>
    <col min="10756" max="10760" width="12.125" style="2"/>
    <col min="10761" max="10761" width="13.375" style="2" customWidth="1"/>
    <col min="10762" max="11008" width="12.125" style="2"/>
    <col min="11009" max="11009" width="13.375" style="2" customWidth="1"/>
    <col min="11010" max="11010" width="5.875" style="2" customWidth="1"/>
    <col min="11011" max="11011" width="17.125" style="2" customWidth="1"/>
    <col min="11012" max="11016" width="12.125" style="2"/>
    <col min="11017" max="11017" width="13.375" style="2" customWidth="1"/>
    <col min="11018" max="11264" width="12.125" style="2"/>
    <col min="11265" max="11265" width="13.375" style="2" customWidth="1"/>
    <col min="11266" max="11266" width="5.875" style="2" customWidth="1"/>
    <col min="11267" max="11267" width="17.125" style="2" customWidth="1"/>
    <col min="11268" max="11272" width="12.125" style="2"/>
    <col min="11273" max="11273" width="13.375" style="2" customWidth="1"/>
    <col min="11274" max="11520" width="12.125" style="2"/>
    <col min="11521" max="11521" width="13.375" style="2" customWidth="1"/>
    <col min="11522" max="11522" width="5.875" style="2" customWidth="1"/>
    <col min="11523" max="11523" width="17.125" style="2" customWidth="1"/>
    <col min="11524" max="11528" width="12.125" style="2"/>
    <col min="11529" max="11529" width="13.375" style="2" customWidth="1"/>
    <col min="11530" max="11776" width="12.125" style="2"/>
    <col min="11777" max="11777" width="13.375" style="2" customWidth="1"/>
    <col min="11778" max="11778" width="5.875" style="2" customWidth="1"/>
    <col min="11779" max="11779" width="17.125" style="2" customWidth="1"/>
    <col min="11780" max="11784" width="12.125" style="2"/>
    <col min="11785" max="11785" width="13.375" style="2" customWidth="1"/>
    <col min="11786" max="12032" width="12.125" style="2"/>
    <col min="12033" max="12033" width="13.375" style="2" customWidth="1"/>
    <col min="12034" max="12034" width="5.875" style="2" customWidth="1"/>
    <col min="12035" max="12035" width="17.125" style="2" customWidth="1"/>
    <col min="12036" max="12040" width="12.125" style="2"/>
    <col min="12041" max="12041" width="13.375" style="2" customWidth="1"/>
    <col min="12042" max="12288" width="12.125" style="2"/>
    <col min="12289" max="12289" width="13.375" style="2" customWidth="1"/>
    <col min="12290" max="12290" width="5.875" style="2" customWidth="1"/>
    <col min="12291" max="12291" width="17.125" style="2" customWidth="1"/>
    <col min="12292" max="12296" width="12.125" style="2"/>
    <col min="12297" max="12297" width="13.375" style="2" customWidth="1"/>
    <col min="12298" max="12544" width="12.125" style="2"/>
    <col min="12545" max="12545" width="13.375" style="2" customWidth="1"/>
    <col min="12546" max="12546" width="5.875" style="2" customWidth="1"/>
    <col min="12547" max="12547" width="17.125" style="2" customWidth="1"/>
    <col min="12548" max="12552" width="12.125" style="2"/>
    <col min="12553" max="12553" width="13.375" style="2" customWidth="1"/>
    <col min="12554" max="12800" width="12.125" style="2"/>
    <col min="12801" max="12801" width="13.375" style="2" customWidth="1"/>
    <col min="12802" max="12802" width="5.875" style="2" customWidth="1"/>
    <col min="12803" max="12803" width="17.125" style="2" customWidth="1"/>
    <col min="12804" max="12808" width="12.125" style="2"/>
    <col min="12809" max="12809" width="13.375" style="2" customWidth="1"/>
    <col min="12810" max="13056" width="12.125" style="2"/>
    <col min="13057" max="13057" width="13.375" style="2" customWidth="1"/>
    <col min="13058" max="13058" width="5.875" style="2" customWidth="1"/>
    <col min="13059" max="13059" width="17.125" style="2" customWidth="1"/>
    <col min="13060" max="13064" width="12.125" style="2"/>
    <col min="13065" max="13065" width="13.375" style="2" customWidth="1"/>
    <col min="13066" max="13312" width="12.125" style="2"/>
    <col min="13313" max="13313" width="13.375" style="2" customWidth="1"/>
    <col min="13314" max="13314" width="5.875" style="2" customWidth="1"/>
    <col min="13315" max="13315" width="17.125" style="2" customWidth="1"/>
    <col min="13316" max="13320" width="12.125" style="2"/>
    <col min="13321" max="13321" width="13.375" style="2" customWidth="1"/>
    <col min="13322" max="13568" width="12.125" style="2"/>
    <col min="13569" max="13569" width="13.375" style="2" customWidth="1"/>
    <col min="13570" max="13570" width="5.875" style="2" customWidth="1"/>
    <col min="13571" max="13571" width="17.125" style="2" customWidth="1"/>
    <col min="13572" max="13576" width="12.125" style="2"/>
    <col min="13577" max="13577" width="13.375" style="2" customWidth="1"/>
    <col min="13578" max="13824" width="12.125" style="2"/>
    <col min="13825" max="13825" width="13.375" style="2" customWidth="1"/>
    <col min="13826" max="13826" width="5.875" style="2" customWidth="1"/>
    <col min="13827" max="13827" width="17.125" style="2" customWidth="1"/>
    <col min="13828" max="13832" width="12.125" style="2"/>
    <col min="13833" max="13833" width="13.375" style="2" customWidth="1"/>
    <col min="13834" max="14080" width="12.125" style="2"/>
    <col min="14081" max="14081" width="13.375" style="2" customWidth="1"/>
    <col min="14082" max="14082" width="5.875" style="2" customWidth="1"/>
    <col min="14083" max="14083" width="17.125" style="2" customWidth="1"/>
    <col min="14084" max="14088" width="12.125" style="2"/>
    <col min="14089" max="14089" width="13.375" style="2" customWidth="1"/>
    <col min="14090" max="14336" width="12.125" style="2"/>
    <col min="14337" max="14337" width="13.375" style="2" customWidth="1"/>
    <col min="14338" max="14338" width="5.875" style="2" customWidth="1"/>
    <col min="14339" max="14339" width="17.125" style="2" customWidth="1"/>
    <col min="14340" max="14344" width="12.125" style="2"/>
    <col min="14345" max="14345" width="13.375" style="2" customWidth="1"/>
    <col min="14346" max="14592" width="12.125" style="2"/>
    <col min="14593" max="14593" width="13.375" style="2" customWidth="1"/>
    <col min="14594" max="14594" width="5.875" style="2" customWidth="1"/>
    <col min="14595" max="14595" width="17.125" style="2" customWidth="1"/>
    <col min="14596" max="14600" width="12.125" style="2"/>
    <col min="14601" max="14601" width="13.375" style="2" customWidth="1"/>
    <col min="14602" max="14848" width="12.125" style="2"/>
    <col min="14849" max="14849" width="13.375" style="2" customWidth="1"/>
    <col min="14850" max="14850" width="5.875" style="2" customWidth="1"/>
    <col min="14851" max="14851" width="17.125" style="2" customWidth="1"/>
    <col min="14852" max="14856" width="12.125" style="2"/>
    <col min="14857" max="14857" width="13.375" style="2" customWidth="1"/>
    <col min="14858" max="15104" width="12.125" style="2"/>
    <col min="15105" max="15105" width="13.375" style="2" customWidth="1"/>
    <col min="15106" max="15106" width="5.875" style="2" customWidth="1"/>
    <col min="15107" max="15107" width="17.125" style="2" customWidth="1"/>
    <col min="15108" max="15112" width="12.125" style="2"/>
    <col min="15113" max="15113" width="13.375" style="2" customWidth="1"/>
    <col min="15114" max="15360" width="12.125" style="2"/>
    <col min="15361" max="15361" width="13.375" style="2" customWidth="1"/>
    <col min="15362" max="15362" width="5.875" style="2" customWidth="1"/>
    <col min="15363" max="15363" width="17.125" style="2" customWidth="1"/>
    <col min="15364" max="15368" width="12.125" style="2"/>
    <col min="15369" max="15369" width="13.375" style="2" customWidth="1"/>
    <col min="15370" max="15616" width="12.125" style="2"/>
    <col min="15617" max="15617" width="13.375" style="2" customWidth="1"/>
    <col min="15618" max="15618" width="5.875" style="2" customWidth="1"/>
    <col min="15619" max="15619" width="17.125" style="2" customWidth="1"/>
    <col min="15620" max="15624" width="12.125" style="2"/>
    <col min="15625" max="15625" width="13.375" style="2" customWidth="1"/>
    <col min="15626" max="15872" width="12.125" style="2"/>
    <col min="15873" max="15873" width="13.375" style="2" customWidth="1"/>
    <col min="15874" max="15874" width="5.875" style="2" customWidth="1"/>
    <col min="15875" max="15875" width="17.125" style="2" customWidth="1"/>
    <col min="15876" max="15880" width="12.125" style="2"/>
    <col min="15881" max="15881" width="13.375" style="2" customWidth="1"/>
    <col min="15882" max="16128" width="12.125" style="2"/>
    <col min="16129" max="16129" width="13.375" style="2" customWidth="1"/>
    <col min="16130" max="16130" width="5.875" style="2" customWidth="1"/>
    <col min="16131" max="16131" width="17.125" style="2" customWidth="1"/>
    <col min="16132" max="16136" width="12.125" style="2"/>
    <col min="16137" max="16137" width="13.375" style="2" customWidth="1"/>
    <col min="16138" max="16384" width="12.125" style="2"/>
  </cols>
  <sheetData>
    <row r="1" spans="1:12" x14ac:dyDescent="0.2">
      <c r="A1" s="1"/>
    </row>
    <row r="6" spans="1:12" x14ac:dyDescent="0.2">
      <c r="F6" s="3" t="s">
        <v>0</v>
      </c>
    </row>
    <row r="7" spans="1:12" x14ac:dyDescent="0.2">
      <c r="D7" s="1" t="s">
        <v>1</v>
      </c>
    </row>
    <row r="8" spans="1:12" x14ac:dyDescent="0.2">
      <c r="D8" s="1" t="s">
        <v>2</v>
      </c>
    </row>
    <row r="9" spans="1:12" x14ac:dyDescent="0.2">
      <c r="D9" s="1" t="s">
        <v>3</v>
      </c>
    </row>
    <row r="10" spans="1:12" ht="18" thickBot="1" x14ac:dyDescent="0.25">
      <c r="B10" s="4"/>
      <c r="C10" s="4"/>
      <c r="D10" s="5" t="s">
        <v>4</v>
      </c>
      <c r="E10" s="4"/>
      <c r="F10" s="4"/>
      <c r="G10" s="4"/>
      <c r="H10" s="4"/>
      <c r="I10" s="4"/>
      <c r="J10" s="4"/>
      <c r="K10" s="4"/>
      <c r="L10" s="5" t="s">
        <v>5</v>
      </c>
    </row>
    <row r="11" spans="1:12" x14ac:dyDescent="0.2">
      <c r="D11" s="6"/>
      <c r="E11" s="7"/>
      <c r="F11" s="7"/>
      <c r="G11" s="7"/>
      <c r="H11" s="7"/>
      <c r="I11" s="7"/>
      <c r="J11" s="7"/>
      <c r="K11" s="7"/>
      <c r="L11" s="7"/>
    </row>
    <row r="12" spans="1:12" x14ac:dyDescent="0.2">
      <c r="D12" s="6" t="s">
        <v>6</v>
      </c>
      <c r="E12" s="6"/>
      <c r="F12" s="8"/>
      <c r="G12" s="7"/>
      <c r="H12" s="7"/>
      <c r="I12" s="9" t="s">
        <v>7</v>
      </c>
      <c r="J12" s="7"/>
      <c r="K12" s="7"/>
      <c r="L12" s="7"/>
    </row>
    <row r="13" spans="1:12" x14ac:dyDescent="0.2">
      <c r="C13" s="10" t="s">
        <v>8</v>
      </c>
      <c r="D13" s="11" t="s">
        <v>9</v>
      </c>
      <c r="E13" s="11" t="s">
        <v>10</v>
      </c>
      <c r="F13" s="12" t="s">
        <v>11</v>
      </c>
      <c r="G13" s="12" t="s">
        <v>12</v>
      </c>
      <c r="H13" s="7"/>
      <c r="I13" s="13" t="s">
        <v>13</v>
      </c>
      <c r="J13" s="7"/>
      <c r="K13" s="7"/>
      <c r="L13" s="7"/>
    </row>
    <row r="14" spans="1:12" x14ac:dyDescent="0.2">
      <c r="B14" s="7"/>
      <c r="C14" s="7"/>
      <c r="D14" s="14"/>
      <c r="E14" s="8"/>
      <c r="F14" s="15" t="s">
        <v>14</v>
      </c>
      <c r="G14" s="15" t="s">
        <v>14</v>
      </c>
      <c r="H14" s="16" t="s">
        <v>15</v>
      </c>
      <c r="I14" s="17" t="s">
        <v>16</v>
      </c>
      <c r="J14" s="18" t="s">
        <v>17</v>
      </c>
      <c r="K14" s="17" t="s">
        <v>18</v>
      </c>
      <c r="L14" s="17" t="s">
        <v>19</v>
      </c>
    </row>
    <row r="15" spans="1:12" x14ac:dyDescent="0.2">
      <c r="D15" s="19"/>
      <c r="E15" s="20"/>
      <c r="F15" s="20"/>
      <c r="G15" s="20"/>
      <c r="H15" s="20"/>
      <c r="I15" s="20"/>
      <c r="J15" s="20"/>
      <c r="K15" s="20"/>
    </row>
    <row r="16" spans="1:12" x14ac:dyDescent="0.2">
      <c r="B16" s="1" t="s">
        <v>20</v>
      </c>
      <c r="C16" s="21"/>
      <c r="D16" s="22">
        <v>31726</v>
      </c>
      <c r="E16" s="23">
        <v>9041</v>
      </c>
      <c r="F16" s="23">
        <v>7921</v>
      </c>
      <c r="G16" s="23">
        <v>14764</v>
      </c>
      <c r="H16" s="23">
        <v>2234</v>
      </c>
      <c r="I16" s="23">
        <v>8066</v>
      </c>
      <c r="J16" s="23">
        <v>839</v>
      </c>
      <c r="K16" s="23">
        <v>2014</v>
      </c>
      <c r="L16" s="24">
        <v>1611</v>
      </c>
    </row>
    <row r="17" spans="2:12" x14ac:dyDescent="0.2">
      <c r="B17" s="3" t="s">
        <v>21</v>
      </c>
      <c r="C17" s="21"/>
      <c r="D17" s="25">
        <v>28681</v>
      </c>
      <c r="E17" s="21">
        <v>8649</v>
      </c>
      <c r="F17" s="21">
        <v>6091</v>
      </c>
      <c r="G17" s="21">
        <v>13941</v>
      </c>
      <c r="H17" s="21">
        <v>3818</v>
      </c>
      <c r="I17" s="21">
        <v>5814</v>
      </c>
      <c r="J17" s="21">
        <v>520</v>
      </c>
      <c r="K17" s="21">
        <v>1597</v>
      </c>
      <c r="L17" s="21">
        <v>2192</v>
      </c>
    </row>
    <row r="18" spans="2:12" x14ac:dyDescent="0.2">
      <c r="D18" s="6"/>
    </row>
    <row r="19" spans="2:12" x14ac:dyDescent="0.2">
      <c r="C19" s="1" t="s">
        <v>22</v>
      </c>
      <c r="D19" s="22">
        <v>3227</v>
      </c>
      <c r="E19" s="26">
        <v>611</v>
      </c>
      <c r="F19" s="26">
        <v>338</v>
      </c>
      <c r="G19" s="26">
        <v>2278</v>
      </c>
      <c r="H19" s="26">
        <v>524</v>
      </c>
      <c r="I19" s="26">
        <v>872</v>
      </c>
      <c r="J19" s="23">
        <v>39</v>
      </c>
      <c r="K19" s="23">
        <v>215</v>
      </c>
      <c r="L19" s="24">
        <v>628</v>
      </c>
    </row>
    <row r="20" spans="2:12" x14ac:dyDescent="0.2">
      <c r="C20" s="1" t="s">
        <v>23</v>
      </c>
      <c r="D20" s="22">
        <v>798</v>
      </c>
      <c r="E20" s="26">
        <v>165</v>
      </c>
      <c r="F20" s="26">
        <v>69</v>
      </c>
      <c r="G20" s="26">
        <v>564</v>
      </c>
      <c r="H20" s="26">
        <v>136</v>
      </c>
      <c r="I20" s="26">
        <v>242</v>
      </c>
      <c r="J20" s="23">
        <v>20</v>
      </c>
      <c r="K20" s="23">
        <v>64</v>
      </c>
      <c r="L20" s="24">
        <v>102</v>
      </c>
    </row>
    <row r="21" spans="2:12" x14ac:dyDescent="0.2">
      <c r="C21" s="1" t="s">
        <v>24</v>
      </c>
      <c r="D21" s="22">
        <v>1182</v>
      </c>
      <c r="E21" s="26">
        <v>237</v>
      </c>
      <c r="F21" s="26">
        <v>123</v>
      </c>
      <c r="G21" s="26">
        <v>822</v>
      </c>
      <c r="H21" s="26">
        <v>235</v>
      </c>
      <c r="I21" s="26">
        <v>362</v>
      </c>
      <c r="J21" s="23">
        <v>27</v>
      </c>
      <c r="K21" s="23">
        <v>63</v>
      </c>
      <c r="L21" s="24">
        <v>135</v>
      </c>
    </row>
    <row r="22" spans="2:12" x14ac:dyDescent="0.2">
      <c r="C22" s="1" t="s">
        <v>25</v>
      </c>
      <c r="D22" s="22">
        <v>1082</v>
      </c>
      <c r="E22" s="26">
        <v>341</v>
      </c>
      <c r="F22" s="26">
        <v>328</v>
      </c>
      <c r="G22" s="26">
        <v>413</v>
      </c>
      <c r="H22" s="26">
        <v>158</v>
      </c>
      <c r="I22" s="26">
        <v>149</v>
      </c>
      <c r="J22" s="23">
        <v>6</v>
      </c>
      <c r="K22" s="23">
        <v>54</v>
      </c>
      <c r="L22" s="24">
        <v>46</v>
      </c>
    </row>
    <row r="23" spans="2:12" x14ac:dyDescent="0.2">
      <c r="C23" s="1" t="s">
        <v>26</v>
      </c>
      <c r="D23" s="22">
        <v>789</v>
      </c>
      <c r="E23" s="26">
        <v>278</v>
      </c>
      <c r="F23" s="26">
        <v>193</v>
      </c>
      <c r="G23" s="26">
        <v>318</v>
      </c>
      <c r="H23" s="26">
        <v>89</v>
      </c>
      <c r="I23" s="26">
        <v>137</v>
      </c>
      <c r="J23" s="23">
        <v>8</v>
      </c>
      <c r="K23" s="23">
        <v>43</v>
      </c>
      <c r="L23" s="24">
        <v>41</v>
      </c>
    </row>
    <row r="24" spans="2:12" x14ac:dyDescent="0.2">
      <c r="C24" s="1" t="s">
        <v>27</v>
      </c>
      <c r="D24" s="22">
        <v>2098</v>
      </c>
      <c r="E24" s="26">
        <v>827</v>
      </c>
      <c r="F24" s="26">
        <v>668</v>
      </c>
      <c r="G24" s="26">
        <v>603</v>
      </c>
      <c r="H24" s="26">
        <v>178</v>
      </c>
      <c r="I24" s="26">
        <v>249</v>
      </c>
      <c r="J24" s="23">
        <v>14</v>
      </c>
      <c r="K24" s="23">
        <v>93</v>
      </c>
      <c r="L24" s="24">
        <v>69</v>
      </c>
    </row>
    <row r="25" spans="2:12" x14ac:dyDescent="0.2">
      <c r="C25" s="1" t="s">
        <v>28</v>
      </c>
      <c r="D25" s="22">
        <v>112</v>
      </c>
      <c r="E25" s="26">
        <v>37</v>
      </c>
      <c r="F25" s="26">
        <v>20</v>
      </c>
      <c r="G25" s="26">
        <v>55</v>
      </c>
      <c r="H25" s="26">
        <v>20</v>
      </c>
      <c r="I25" s="26">
        <v>11</v>
      </c>
      <c r="J25" s="23">
        <v>14</v>
      </c>
      <c r="K25" s="23">
        <v>6</v>
      </c>
      <c r="L25" s="24">
        <v>4</v>
      </c>
    </row>
    <row r="26" spans="2:12" x14ac:dyDescent="0.2">
      <c r="D26" s="6"/>
      <c r="E26" s="23"/>
      <c r="F26" s="23"/>
      <c r="G26" s="23"/>
      <c r="H26" s="23"/>
      <c r="I26" s="23"/>
      <c r="J26" s="23"/>
      <c r="K26" s="23"/>
    </row>
    <row r="27" spans="2:12" x14ac:dyDescent="0.2">
      <c r="C27" s="1" t="s">
        <v>29</v>
      </c>
      <c r="D27" s="22">
        <v>1000</v>
      </c>
      <c r="E27" s="26">
        <v>317</v>
      </c>
      <c r="F27" s="26">
        <v>407</v>
      </c>
      <c r="G27" s="26">
        <v>276</v>
      </c>
      <c r="H27" s="26">
        <v>99</v>
      </c>
      <c r="I27" s="26">
        <v>106</v>
      </c>
      <c r="J27" s="23">
        <v>6</v>
      </c>
      <c r="K27" s="23">
        <v>27</v>
      </c>
      <c r="L27" s="24">
        <v>38</v>
      </c>
    </row>
    <row r="28" spans="2:12" x14ac:dyDescent="0.2">
      <c r="C28" s="1" t="s">
        <v>30</v>
      </c>
      <c r="D28" s="22">
        <v>304</v>
      </c>
      <c r="E28" s="26">
        <v>73</v>
      </c>
      <c r="F28" s="26">
        <v>52</v>
      </c>
      <c r="G28" s="26">
        <v>179</v>
      </c>
      <c r="H28" s="26">
        <v>47</v>
      </c>
      <c r="I28" s="26">
        <v>91</v>
      </c>
      <c r="J28" s="23">
        <v>7</v>
      </c>
      <c r="K28" s="23">
        <v>20</v>
      </c>
      <c r="L28" s="24">
        <v>14</v>
      </c>
    </row>
    <row r="29" spans="2:12" x14ac:dyDescent="0.2">
      <c r="C29" s="1" t="s">
        <v>31</v>
      </c>
      <c r="D29" s="22">
        <v>323</v>
      </c>
      <c r="E29" s="26">
        <v>123</v>
      </c>
      <c r="F29" s="26">
        <v>52</v>
      </c>
      <c r="G29" s="26">
        <v>148</v>
      </c>
      <c r="H29" s="26">
        <v>35</v>
      </c>
      <c r="I29" s="26">
        <v>71</v>
      </c>
      <c r="J29" s="23">
        <v>14</v>
      </c>
      <c r="K29" s="23">
        <v>15</v>
      </c>
      <c r="L29" s="24">
        <v>13</v>
      </c>
    </row>
    <row r="30" spans="2:12" x14ac:dyDescent="0.2">
      <c r="C30" s="1" t="s">
        <v>32</v>
      </c>
      <c r="D30" s="22">
        <v>959</v>
      </c>
      <c r="E30" s="26">
        <v>234</v>
      </c>
      <c r="F30" s="26">
        <v>183</v>
      </c>
      <c r="G30" s="26">
        <v>542</v>
      </c>
      <c r="H30" s="26">
        <v>145</v>
      </c>
      <c r="I30" s="26">
        <v>244</v>
      </c>
      <c r="J30" s="23">
        <v>9</v>
      </c>
      <c r="K30" s="23">
        <v>42</v>
      </c>
      <c r="L30" s="24">
        <v>102</v>
      </c>
    </row>
    <row r="31" spans="2:12" x14ac:dyDescent="0.2">
      <c r="C31" s="1" t="s">
        <v>33</v>
      </c>
      <c r="D31" s="22">
        <v>1361</v>
      </c>
      <c r="E31" s="26">
        <v>422</v>
      </c>
      <c r="F31" s="26">
        <v>424</v>
      </c>
      <c r="G31" s="26">
        <v>515</v>
      </c>
      <c r="H31" s="26">
        <v>182</v>
      </c>
      <c r="I31" s="26">
        <v>218</v>
      </c>
      <c r="J31" s="23">
        <v>15</v>
      </c>
      <c r="K31" s="23">
        <v>43</v>
      </c>
      <c r="L31" s="24">
        <v>57</v>
      </c>
    </row>
    <row r="32" spans="2:12" x14ac:dyDescent="0.2">
      <c r="C32" s="1" t="s">
        <v>34</v>
      </c>
      <c r="D32" s="22">
        <v>594</v>
      </c>
      <c r="E32" s="26">
        <v>148</v>
      </c>
      <c r="F32" s="26">
        <v>147</v>
      </c>
      <c r="G32" s="26">
        <v>299</v>
      </c>
      <c r="H32" s="26">
        <v>106</v>
      </c>
      <c r="I32" s="26">
        <v>136</v>
      </c>
      <c r="J32" s="23">
        <v>6</v>
      </c>
      <c r="K32" s="23">
        <v>17</v>
      </c>
      <c r="L32" s="24">
        <v>34</v>
      </c>
    </row>
    <row r="33" spans="3:12" x14ac:dyDescent="0.2">
      <c r="C33" s="1" t="s">
        <v>35</v>
      </c>
      <c r="D33" s="22">
        <v>676</v>
      </c>
      <c r="E33" s="26">
        <v>258</v>
      </c>
      <c r="F33" s="26">
        <v>168</v>
      </c>
      <c r="G33" s="26">
        <v>250</v>
      </c>
      <c r="H33" s="26">
        <v>88</v>
      </c>
      <c r="I33" s="26">
        <v>111</v>
      </c>
      <c r="J33" s="23">
        <v>3</v>
      </c>
      <c r="K33" s="23">
        <v>23</v>
      </c>
      <c r="L33" s="24">
        <v>25</v>
      </c>
    </row>
    <row r="34" spans="3:12" x14ac:dyDescent="0.2">
      <c r="C34" s="1" t="s">
        <v>36</v>
      </c>
      <c r="D34" s="22">
        <v>542</v>
      </c>
      <c r="E34" s="26">
        <v>125</v>
      </c>
      <c r="F34" s="26">
        <v>42</v>
      </c>
      <c r="G34" s="26">
        <v>375</v>
      </c>
      <c r="H34" s="26">
        <v>125</v>
      </c>
      <c r="I34" s="26">
        <v>140</v>
      </c>
      <c r="J34" s="23">
        <v>3</v>
      </c>
      <c r="K34" s="23">
        <v>49</v>
      </c>
      <c r="L34" s="24">
        <v>58</v>
      </c>
    </row>
    <row r="35" spans="3:12" x14ac:dyDescent="0.2">
      <c r="C35" s="1" t="s">
        <v>37</v>
      </c>
      <c r="D35" s="22">
        <v>731</v>
      </c>
      <c r="E35" s="26">
        <v>137</v>
      </c>
      <c r="F35" s="26">
        <v>96</v>
      </c>
      <c r="G35" s="26">
        <v>498</v>
      </c>
      <c r="H35" s="26">
        <v>128</v>
      </c>
      <c r="I35" s="26">
        <v>182</v>
      </c>
      <c r="J35" s="23">
        <v>10</v>
      </c>
      <c r="K35" s="23">
        <v>29</v>
      </c>
      <c r="L35" s="24">
        <v>149</v>
      </c>
    </row>
    <row r="36" spans="3:12" x14ac:dyDescent="0.2">
      <c r="C36" s="1" t="s">
        <v>38</v>
      </c>
      <c r="D36" s="22">
        <v>1450</v>
      </c>
      <c r="E36" s="26">
        <v>460</v>
      </c>
      <c r="F36" s="26">
        <v>307</v>
      </c>
      <c r="G36" s="23">
        <v>683</v>
      </c>
      <c r="H36" s="26">
        <v>228</v>
      </c>
      <c r="I36" s="26">
        <v>280</v>
      </c>
      <c r="J36" s="23">
        <v>21</v>
      </c>
      <c r="K36" s="23">
        <v>73</v>
      </c>
      <c r="L36" s="24">
        <v>81</v>
      </c>
    </row>
    <row r="37" spans="3:12" x14ac:dyDescent="0.2">
      <c r="C37" s="1" t="s">
        <v>39</v>
      </c>
      <c r="D37" s="22">
        <v>232</v>
      </c>
      <c r="E37" s="26">
        <v>50</v>
      </c>
      <c r="F37" s="26">
        <v>28</v>
      </c>
      <c r="G37" s="26">
        <v>154</v>
      </c>
      <c r="H37" s="26">
        <v>37</v>
      </c>
      <c r="I37" s="26">
        <v>80</v>
      </c>
      <c r="J37" s="23">
        <v>4</v>
      </c>
      <c r="K37" s="23">
        <v>21</v>
      </c>
      <c r="L37" s="24">
        <v>12</v>
      </c>
    </row>
    <row r="38" spans="3:12" x14ac:dyDescent="0.2">
      <c r="C38" s="1" t="s">
        <v>40</v>
      </c>
      <c r="D38" s="22">
        <v>329</v>
      </c>
      <c r="E38" s="26">
        <v>100</v>
      </c>
      <c r="F38" s="26">
        <v>80</v>
      </c>
      <c r="G38" s="26">
        <v>149</v>
      </c>
      <c r="H38" s="26">
        <v>61</v>
      </c>
      <c r="I38" s="26">
        <v>62</v>
      </c>
      <c r="J38" s="27" t="s">
        <v>41</v>
      </c>
      <c r="K38" s="23">
        <v>11</v>
      </c>
      <c r="L38" s="24">
        <v>15</v>
      </c>
    </row>
    <row r="39" spans="3:12" x14ac:dyDescent="0.2">
      <c r="C39" s="1" t="s">
        <v>42</v>
      </c>
      <c r="D39" s="22">
        <v>92</v>
      </c>
      <c r="E39" s="26">
        <v>36</v>
      </c>
      <c r="F39" s="26">
        <v>15</v>
      </c>
      <c r="G39" s="26">
        <v>41</v>
      </c>
      <c r="H39" s="26">
        <v>7</v>
      </c>
      <c r="I39" s="26">
        <v>12</v>
      </c>
      <c r="J39" s="23">
        <v>6</v>
      </c>
      <c r="K39" s="23">
        <v>11</v>
      </c>
      <c r="L39" s="24">
        <v>5</v>
      </c>
    </row>
    <row r="40" spans="3:12" x14ac:dyDescent="0.2">
      <c r="C40" s="1" t="s">
        <v>43</v>
      </c>
      <c r="D40" s="22">
        <v>15</v>
      </c>
      <c r="E40" s="26">
        <v>3</v>
      </c>
      <c r="F40" s="26">
        <v>1</v>
      </c>
      <c r="G40" s="26">
        <v>11</v>
      </c>
      <c r="H40" s="28" t="s">
        <v>41</v>
      </c>
      <c r="I40" s="26">
        <v>8</v>
      </c>
      <c r="J40" s="23">
        <v>1</v>
      </c>
      <c r="K40" s="23">
        <v>2</v>
      </c>
      <c r="L40" s="29" t="s">
        <v>41</v>
      </c>
    </row>
    <row r="41" spans="3:12" x14ac:dyDescent="0.2">
      <c r="D41" s="6"/>
    </row>
    <row r="42" spans="3:12" x14ac:dyDescent="0.2">
      <c r="C42" s="1" t="s">
        <v>44</v>
      </c>
      <c r="D42" s="22">
        <v>408</v>
      </c>
      <c r="E42" s="26">
        <v>182</v>
      </c>
      <c r="F42" s="26">
        <v>119</v>
      </c>
      <c r="G42" s="26">
        <v>107</v>
      </c>
      <c r="H42" s="26">
        <v>38</v>
      </c>
      <c r="I42" s="26">
        <v>32</v>
      </c>
      <c r="J42" s="23">
        <v>6</v>
      </c>
      <c r="K42" s="23">
        <v>18</v>
      </c>
      <c r="L42" s="24">
        <v>13</v>
      </c>
    </row>
    <row r="43" spans="3:12" x14ac:dyDescent="0.2">
      <c r="C43" s="1" t="s">
        <v>45</v>
      </c>
      <c r="D43" s="22">
        <v>511</v>
      </c>
      <c r="E43" s="26">
        <v>162</v>
      </c>
      <c r="F43" s="26">
        <v>151</v>
      </c>
      <c r="G43" s="26">
        <v>198</v>
      </c>
      <c r="H43" s="26">
        <v>37</v>
      </c>
      <c r="I43" s="26">
        <v>107</v>
      </c>
      <c r="J43" s="23">
        <v>14</v>
      </c>
      <c r="K43" s="23">
        <v>22</v>
      </c>
      <c r="L43" s="24">
        <v>18</v>
      </c>
    </row>
    <row r="44" spans="3:12" x14ac:dyDescent="0.2">
      <c r="C44" s="1" t="s">
        <v>46</v>
      </c>
      <c r="D44" s="22">
        <v>1032</v>
      </c>
      <c r="E44" s="26">
        <v>407</v>
      </c>
      <c r="F44" s="26">
        <v>290</v>
      </c>
      <c r="G44" s="26">
        <v>335</v>
      </c>
      <c r="H44" s="26">
        <v>92</v>
      </c>
      <c r="I44" s="26">
        <v>138</v>
      </c>
      <c r="J44" s="23">
        <v>5</v>
      </c>
      <c r="K44" s="23">
        <v>54</v>
      </c>
      <c r="L44" s="24">
        <v>46</v>
      </c>
    </row>
    <row r="45" spans="3:12" x14ac:dyDescent="0.2">
      <c r="C45" s="1" t="s">
        <v>47</v>
      </c>
      <c r="D45" s="22">
        <v>1146</v>
      </c>
      <c r="E45" s="26">
        <v>449</v>
      </c>
      <c r="F45" s="26">
        <v>332</v>
      </c>
      <c r="G45" s="26">
        <v>365</v>
      </c>
      <c r="H45" s="26">
        <v>136</v>
      </c>
      <c r="I45" s="26">
        <v>132</v>
      </c>
      <c r="J45" s="23">
        <v>16</v>
      </c>
      <c r="K45" s="23">
        <v>36</v>
      </c>
      <c r="L45" s="24">
        <v>45</v>
      </c>
    </row>
    <row r="46" spans="3:12" x14ac:dyDescent="0.2">
      <c r="C46" s="1" t="s">
        <v>48</v>
      </c>
      <c r="D46" s="22">
        <v>351</v>
      </c>
      <c r="E46" s="26">
        <v>111</v>
      </c>
      <c r="F46" s="26">
        <v>50</v>
      </c>
      <c r="G46" s="26">
        <v>190</v>
      </c>
      <c r="H46" s="26">
        <v>38</v>
      </c>
      <c r="I46" s="26">
        <v>73</v>
      </c>
      <c r="J46" s="23">
        <v>30</v>
      </c>
      <c r="K46" s="23">
        <v>36</v>
      </c>
      <c r="L46" s="24">
        <v>13</v>
      </c>
    </row>
    <row r="47" spans="3:12" x14ac:dyDescent="0.2">
      <c r="C47" s="1" t="s">
        <v>49</v>
      </c>
      <c r="D47" s="22">
        <v>152</v>
      </c>
      <c r="E47" s="26">
        <v>45</v>
      </c>
      <c r="F47" s="26">
        <v>40</v>
      </c>
      <c r="G47" s="26">
        <v>67</v>
      </c>
      <c r="H47" s="26">
        <v>18</v>
      </c>
      <c r="I47" s="26">
        <v>28</v>
      </c>
      <c r="J47" s="23">
        <v>1</v>
      </c>
      <c r="K47" s="23">
        <v>12</v>
      </c>
      <c r="L47" s="24">
        <v>8</v>
      </c>
    </row>
    <row r="48" spans="3:12" x14ac:dyDescent="0.2">
      <c r="C48" s="1" t="s">
        <v>50</v>
      </c>
      <c r="D48" s="22">
        <v>536</v>
      </c>
      <c r="E48" s="26">
        <v>117</v>
      </c>
      <c r="F48" s="26">
        <v>98</v>
      </c>
      <c r="G48" s="26">
        <v>321</v>
      </c>
      <c r="H48" s="26">
        <v>74</v>
      </c>
      <c r="I48" s="26">
        <v>152</v>
      </c>
      <c r="J48" s="23">
        <v>14</v>
      </c>
      <c r="K48" s="23">
        <v>36</v>
      </c>
      <c r="L48" s="24">
        <v>45</v>
      </c>
    </row>
    <row r="49" spans="3:12" x14ac:dyDescent="0.2">
      <c r="C49" s="1" t="s">
        <v>51</v>
      </c>
      <c r="D49" s="22">
        <v>284</v>
      </c>
      <c r="E49" s="26">
        <v>68</v>
      </c>
      <c r="F49" s="26">
        <v>51</v>
      </c>
      <c r="G49" s="26">
        <v>165</v>
      </c>
      <c r="H49" s="26">
        <v>46</v>
      </c>
      <c r="I49" s="26">
        <v>69</v>
      </c>
      <c r="J49" s="23">
        <v>4</v>
      </c>
      <c r="K49" s="23">
        <v>27</v>
      </c>
      <c r="L49" s="24">
        <v>19</v>
      </c>
    </row>
    <row r="50" spans="3:12" x14ac:dyDescent="0.2">
      <c r="C50" s="1" t="s">
        <v>52</v>
      </c>
      <c r="D50" s="22">
        <v>642</v>
      </c>
      <c r="E50" s="26">
        <v>172</v>
      </c>
      <c r="F50" s="26">
        <v>150</v>
      </c>
      <c r="G50" s="26">
        <v>320</v>
      </c>
      <c r="H50" s="26">
        <v>84</v>
      </c>
      <c r="I50" s="26">
        <v>168</v>
      </c>
      <c r="J50" s="23">
        <v>5</v>
      </c>
      <c r="K50" s="23">
        <v>34</v>
      </c>
      <c r="L50" s="24">
        <v>29</v>
      </c>
    </row>
    <row r="51" spans="3:12" x14ac:dyDescent="0.2">
      <c r="C51" s="1" t="s">
        <v>53</v>
      </c>
      <c r="D51" s="22">
        <v>201</v>
      </c>
      <c r="E51" s="26">
        <v>53</v>
      </c>
      <c r="F51" s="26">
        <v>19</v>
      </c>
      <c r="G51" s="26">
        <v>129</v>
      </c>
      <c r="H51" s="26">
        <v>27</v>
      </c>
      <c r="I51" s="26">
        <v>66</v>
      </c>
      <c r="J51" s="23">
        <v>4</v>
      </c>
      <c r="K51" s="23">
        <v>19</v>
      </c>
      <c r="L51" s="24">
        <v>13</v>
      </c>
    </row>
    <row r="52" spans="3:12" x14ac:dyDescent="0.2">
      <c r="C52" s="1" t="s">
        <v>54</v>
      </c>
      <c r="D52" s="22">
        <v>125</v>
      </c>
      <c r="E52" s="26">
        <v>34</v>
      </c>
      <c r="F52" s="26">
        <v>16</v>
      </c>
      <c r="G52" s="26">
        <v>75</v>
      </c>
      <c r="H52" s="26">
        <v>12</v>
      </c>
      <c r="I52" s="26">
        <v>39</v>
      </c>
      <c r="J52" s="23">
        <v>11</v>
      </c>
      <c r="K52" s="23">
        <v>7</v>
      </c>
      <c r="L52" s="24">
        <v>6</v>
      </c>
    </row>
    <row r="53" spans="3:12" x14ac:dyDescent="0.2">
      <c r="C53" s="1" t="s">
        <v>55</v>
      </c>
      <c r="D53" s="22">
        <v>234</v>
      </c>
      <c r="E53" s="26">
        <v>54</v>
      </c>
      <c r="F53" s="26">
        <v>24</v>
      </c>
      <c r="G53" s="26">
        <v>156</v>
      </c>
      <c r="H53" s="26">
        <v>32</v>
      </c>
      <c r="I53" s="26">
        <v>63</v>
      </c>
      <c r="J53" s="23">
        <v>13</v>
      </c>
      <c r="K53" s="23">
        <v>25</v>
      </c>
      <c r="L53" s="24">
        <v>23</v>
      </c>
    </row>
    <row r="54" spans="3:12" x14ac:dyDescent="0.2">
      <c r="C54" s="1" t="s">
        <v>56</v>
      </c>
      <c r="D54" s="22">
        <v>1074</v>
      </c>
      <c r="E54" s="26">
        <v>379</v>
      </c>
      <c r="F54" s="26">
        <v>349</v>
      </c>
      <c r="G54" s="26">
        <v>346</v>
      </c>
      <c r="H54" s="26">
        <v>85</v>
      </c>
      <c r="I54" s="26">
        <v>138</v>
      </c>
      <c r="J54" s="23">
        <v>14</v>
      </c>
      <c r="K54" s="23">
        <v>85</v>
      </c>
      <c r="L54" s="24">
        <v>24</v>
      </c>
    </row>
    <row r="55" spans="3:12" x14ac:dyDescent="0.2">
      <c r="C55" s="1" t="s">
        <v>57</v>
      </c>
      <c r="D55" s="22">
        <v>474</v>
      </c>
      <c r="E55" s="26">
        <v>202</v>
      </c>
      <c r="F55" s="26">
        <v>137</v>
      </c>
      <c r="G55" s="26">
        <v>135</v>
      </c>
      <c r="H55" s="26">
        <v>28</v>
      </c>
      <c r="I55" s="26">
        <v>65</v>
      </c>
      <c r="J55" s="27">
        <v>2</v>
      </c>
      <c r="K55" s="23">
        <v>30</v>
      </c>
      <c r="L55" s="24">
        <v>10</v>
      </c>
    </row>
    <row r="56" spans="3:12" x14ac:dyDescent="0.2">
      <c r="C56" s="1" t="s">
        <v>58</v>
      </c>
      <c r="D56" s="22">
        <v>947</v>
      </c>
      <c r="E56" s="26">
        <v>332</v>
      </c>
      <c r="F56" s="26">
        <v>212</v>
      </c>
      <c r="G56" s="26">
        <v>403</v>
      </c>
      <c r="H56" s="26">
        <v>110</v>
      </c>
      <c r="I56" s="26">
        <v>189</v>
      </c>
      <c r="J56" s="23">
        <v>17</v>
      </c>
      <c r="K56" s="23">
        <v>43</v>
      </c>
      <c r="L56" s="24">
        <v>44</v>
      </c>
    </row>
    <row r="57" spans="3:12" x14ac:dyDescent="0.2">
      <c r="C57" s="1" t="s">
        <v>59</v>
      </c>
      <c r="D57" s="22">
        <v>369</v>
      </c>
      <c r="E57" s="26">
        <v>84</v>
      </c>
      <c r="F57" s="26">
        <v>40</v>
      </c>
      <c r="G57" s="26">
        <v>245</v>
      </c>
      <c r="H57" s="26">
        <v>74</v>
      </c>
      <c r="I57" s="26">
        <v>108</v>
      </c>
      <c r="J57" s="23">
        <v>5</v>
      </c>
      <c r="K57" s="23">
        <v>27</v>
      </c>
      <c r="L57" s="24">
        <v>31</v>
      </c>
    </row>
    <row r="58" spans="3:12" x14ac:dyDescent="0.2">
      <c r="C58" s="1" t="s">
        <v>60</v>
      </c>
      <c r="D58" s="22">
        <v>221</v>
      </c>
      <c r="E58" s="26">
        <v>87</v>
      </c>
      <c r="F58" s="26">
        <v>34</v>
      </c>
      <c r="G58" s="26">
        <v>100</v>
      </c>
      <c r="H58" s="26">
        <v>22</v>
      </c>
      <c r="I58" s="26">
        <v>33</v>
      </c>
      <c r="J58" s="23">
        <v>19</v>
      </c>
      <c r="K58" s="23">
        <v>13</v>
      </c>
      <c r="L58" s="24">
        <v>13</v>
      </c>
    </row>
    <row r="59" spans="3:12" x14ac:dyDescent="0.2">
      <c r="C59" s="1" t="s">
        <v>61</v>
      </c>
      <c r="D59" s="22">
        <v>154</v>
      </c>
      <c r="E59" s="26">
        <v>57</v>
      </c>
      <c r="F59" s="26">
        <v>18</v>
      </c>
      <c r="G59" s="26">
        <v>79</v>
      </c>
      <c r="H59" s="26">
        <v>22</v>
      </c>
      <c r="I59" s="26">
        <v>27</v>
      </c>
      <c r="J59" s="23">
        <v>9</v>
      </c>
      <c r="K59" s="23">
        <v>11</v>
      </c>
      <c r="L59" s="24">
        <v>10</v>
      </c>
    </row>
    <row r="60" spans="3:12" x14ac:dyDescent="0.2">
      <c r="C60" s="1" t="s">
        <v>62</v>
      </c>
      <c r="D60" s="22">
        <v>490</v>
      </c>
      <c r="E60" s="26">
        <v>133</v>
      </c>
      <c r="F60" s="26">
        <v>92</v>
      </c>
      <c r="G60" s="26">
        <v>265</v>
      </c>
      <c r="H60" s="26">
        <v>44</v>
      </c>
      <c r="I60" s="26">
        <v>127</v>
      </c>
      <c r="J60" s="23">
        <v>17</v>
      </c>
      <c r="K60" s="23">
        <v>31</v>
      </c>
      <c r="L60" s="24">
        <v>46</v>
      </c>
    </row>
    <row r="61" spans="3:12" x14ac:dyDescent="0.2">
      <c r="C61" s="1" t="s">
        <v>63</v>
      </c>
      <c r="D61" s="22">
        <v>242</v>
      </c>
      <c r="E61" s="26">
        <v>93</v>
      </c>
      <c r="F61" s="26">
        <v>30</v>
      </c>
      <c r="G61" s="26">
        <v>119</v>
      </c>
      <c r="H61" s="26">
        <v>34</v>
      </c>
      <c r="I61" s="26">
        <v>37</v>
      </c>
      <c r="J61" s="23">
        <v>16</v>
      </c>
      <c r="K61" s="23">
        <v>15</v>
      </c>
      <c r="L61" s="24">
        <v>17</v>
      </c>
    </row>
    <row r="62" spans="3:12" x14ac:dyDescent="0.2">
      <c r="C62" s="1" t="s">
        <v>64</v>
      </c>
      <c r="D62" s="22">
        <v>211</v>
      </c>
      <c r="E62" s="26">
        <v>71</v>
      </c>
      <c r="F62" s="26">
        <v>16</v>
      </c>
      <c r="G62" s="26">
        <v>124</v>
      </c>
      <c r="H62" s="26">
        <v>26</v>
      </c>
      <c r="I62" s="26">
        <v>50</v>
      </c>
      <c r="J62" s="23">
        <v>15</v>
      </c>
      <c r="K62" s="23">
        <v>24</v>
      </c>
      <c r="L62" s="24">
        <v>9</v>
      </c>
    </row>
    <row r="63" spans="3:12" x14ac:dyDescent="0.2">
      <c r="C63" s="1" t="s">
        <v>65</v>
      </c>
      <c r="D63" s="22">
        <v>123</v>
      </c>
      <c r="E63" s="26">
        <v>61</v>
      </c>
      <c r="F63" s="26">
        <v>19</v>
      </c>
      <c r="G63" s="26">
        <v>43</v>
      </c>
      <c r="H63" s="26">
        <v>8</v>
      </c>
      <c r="I63" s="26">
        <v>15</v>
      </c>
      <c r="J63" s="23">
        <v>2</v>
      </c>
      <c r="K63" s="23">
        <v>8</v>
      </c>
      <c r="L63" s="24">
        <v>10</v>
      </c>
    </row>
    <row r="64" spans="3:12" x14ac:dyDescent="0.2">
      <c r="C64" s="1" t="s">
        <v>66</v>
      </c>
      <c r="D64" s="22">
        <v>373</v>
      </c>
      <c r="E64" s="26">
        <v>146</v>
      </c>
      <c r="F64" s="26">
        <v>36</v>
      </c>
      <c r="G64" s="26">
        <v>191</v>
      </c>
      <c r="H64" s="26">
        <v>40</v>
      </c>
      <c r="I64" s="26">
        <v>89</v>
      </c>
      <c r="J64" s="23">
        <v>12</v>
      </c>
      <c r="K64" s="23">
        <v>22</v>
      </c>
      <c r="L64" s="24">
        <v>28</v>
      </c>
    </row>
    <row r="65" spans="1:12" x14ac:dyDescent="0.2">
      <c r="C65" s="1" t="s">
        <v>67</v>
      </c>
      <c r="D65" s="22">
        <v>8</v>
      </c>
      <c r="E65" s="26">
        <v>3</v>
      </c>
      <c r="F65" s="28" t="s">
        <v>41</v>
      </c>
      <c r="G65" s="26">
        <v>5</v>
      </c>
      <c r="H65" s="26">
        <v>2</v>
      </c>
      <c r="I65" s="26">
        <v>2</v>
      </c>
      <c r="J65" s="27" t="s">
        <v>41</v>
      </c>
      <c r="K65" s="23">
        <v>1</v>
      </c>
      <c r="L65" s="29" t="s">
        <v>41</v>
      </c>
    </row>
    <row r="66" spans="1:12" x14ac:dyDescent="0.2">
      <c r="C66" s="1" t="s">
        <v>68</v>
      </c>
      <c r="D66" s="22">
        <v>104</v>
      </c>
      <c r="E66" s="26">
        <v>34</v>
      </c>
      <c r="F66" s="26">
        <v>12</v>
      </c>
      <c r="G66" s="26">
        <v>58</v>
      </c>
      <c r="H66" s="26">
        <v>15</v>
      </c>
      <c r="I66" s="26">
        <v>26</v>
      </c>
      <c r="J66" s="23">
        <v>3</v>
      </c>
      <c r="K66" s="23">
        <v>8</v>
      </c>
      <c r="L66" s="24">
        <v>6</v>
      </c>
    </row>
    <row r="67" spans="1:12" x14ac:dyDescent="0.2">
      <c r="C67" s="1" t="s">
        <v>69</v>
      </c>
      <c r="D67" s="22">
        <v>166</v>
      </c>
      <c r="E67" s="26">
        <v>59</v>
      </c>
      <c r="F67" s="26">
        <v>6</v>
      </c>
      <c r="G67" s="26">
        <v>101</v>
      </c>
      <c r="H67" s="26">
        <v>25</v>
      </c>
      <c r="I67" s="26">
        <v>33</v>
      </c>
      <c r="J67" s="23">
        <v>15</v>
      </c>
      <c r="K67" s="23">
        <v>13</v>
      </c>
      <c r="L67" s="24">
        <v>15</v>
      </c>
    </row>
    <row r="68" spans="1:12" x14ac:dyDescent="0.2">
      <c r="C68" s="1" t="s">
        <v>70</v>
      </c>
      <c r="D68" s="22">
        <v>89</v>
      </c>
      <c r="E68" s="26">
        <v>30</v>
      </c>
      <c r="F68" s="26">
        <v>3</v>
      </c>
      <c r="G68" s="26">
        <v>56</v>
      </c>
      <c r="H68" s="26">
        <v>12</v>
      </c>
      <c r="I68" s="26">
        <v>19</v>
      </c>
      <c r="J68" s="23">
        <v>8</v>
      </c>
      <c r="K68" s="23">
        <v>6</v>
      </c>
      <c r="L68" s="24">
        <v>11</v>
      </c>
    </row>
    <row r="69" spans="1:12" x14ac:dyDescent="0.2">
      <c r="C69" s="1" t="s">
        <v>71</v>
      </c>
      <c r="D69" s="22">
        <v>114</v>
      </c>
      <c r="E69" s="26">
        <v>40</v>
      </c>
      <c r="F69" s="26">
        <v>5</v>
      </c>
      <c r="G69" s="26">
        <v>69</v>
      </c>
      <c r="H69" s="26">
        <v>9</v>
      </c>
      <c r="I69" s="26">
        <v>26</v>
      </c>
      <c r="J69" s="23">
        <v>9</v>
      </c>
      <c r="K69" s="23">
        <v>13</v>
      </c>
      <c r="L69" s="24">
        <v>12</v>
      </c>
    </row>
    <row r="70" spans="1:12" x14ac:dyDescent="0.2">
      <c r="C70" s="1" t="s">
        <v>72</v>
      </c>
      <c r="D70" s="22">
        <v>4</v>
      </c>
      <c r="E70" s="26">
        <v>2</v>
      </c>
      <c r="F70" s="26">
        <v>1</v>
      </c>
      <c r="G70" s="26">
        <v>1</v>
      </c>
      <c r="H70" s="27" t="s">
        <v>41</v>
      </c>
      <c r="I70" s="28" t="s">
        <v>41</v>
      </c>
      <c r="J70" s="23">
        <v>1</v>
      </c>
      <c r="K70" s="27" t="s">
        <v>41</v>
      </c>
      <c r="L70" s="27" t="s">
        <v>41</v>
      </c>
    </row>
    <row r="71" spans="1:12" ht="18" thickBot="1" x14ac:dyDescent="0.25">
      <c r="B71" s="4"/>
      <c r="C71" s="4"/>
      <c r="D71" s="30"/>
      <c r="E71" s="31"/>
      <c r="F71" s="4"/>
      <c r="G71" s="31"/>
      <c r="H71" s="4"/>
      <c r="I71" s="4"/>
      <c r="J71" s="31"/>
      <c r="K71" s="31"/>
      <c r="L71" s="4"/>
    </row>
    <row r="72" spans="1:12" x14ac:dyDescent="0.2">
      <c r="D72" s="1" t="s">
        <v>73</v>
      </c>
      <c r="E72" s="23"/>
      <c r="G72" s="23"/>
      <c r="J72" s="23"/>
      <c r="K72" s="23"/>
    </row>
    <row r="73" spans="1:12" x14ac:dyDescent="0.2">
      <c r="A73" s="1"/>
      <c r="J73" s="23"/>
      <c r="K73" s="23"/>
    </row>
  </sheetData>
  <phoneticPr fontId="2"/>
  <pageMargins left="0.26" right="0.54" top="0.56999999999999995" bottom="0.53" header="0.51200000000000001" footer="0.51200000000000001"/>
  <pageSetup paperSize="12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73"/>
  <sheetViews>
    <sheetView showGridLines="0" zoomScale="75" workbookViewId="0">
      <selection activeCell="D17" sqref="D17"/>
    </sheetView>
  </sheetViews>
  <sheetFormatPr defaultColWidth="12.125" defaultRowHeight="17.25" x14ac:dyDescent="0.2"/>
  <cols>
    <col min="1" max="1" width="13.375" style="2" customWidth="1"/>
    <col min="2" max="2" width="5.875" style="2" customWidth="1"/>
    <col min="3" max="3" width="17.125" style="2" customWidth="1"/>
    <col min="4" max="4" width="13.375" style="2" customWidth="1"/>
    <col min="5" max="8" width="10.875" style="2" customWidth="1"/>
    <col min="9" max="9" width="12.125" style="2"/>
    <col min="10" max="12" width="10.875" style="2" customWidth="1"/>
    <col min="13" max="13" width="11" style="2" customWidth="1"/>
    <col min="14" max="256" width="12.125" style="2"/>
    <col min="257" max="257" width="13.375" style="2" customWidth="1"/>
    <col min="258" max="258" width="5.875" style="2" customWidth="1"/>
    <col min="259" max="259" width="17.125" style="2" customWidth="1"/>
    <col min="260" max="260" width="13.375" style="2" customWidth="1"/>
    <col min="261" max="264" width="10.875" style="2" customWidth="1"/>
    <col min="265" max="265" width="12.125" style="2"/>
    <col min="266" max="268" width="10.875" style="2" customWidth="1"/>
    <col min="269" max="269" width="11" style="2" customWidth="1"/>
    <col min="270" max="512" width="12.125" style="2"/>
    <col min="513" max="513" width="13.375" style="2" customWidth="1"/>
    <col min="514" max="514" width="5.875" style="2" customWidth="1"/>
    <col min="515" max="515" width="17.125" style="2" customWidth="1"/>
    <col min="516" max="516" width="13.375" style="2" customWidth="1"/>
    <col min="517" max="520" width="10.875" style="2" customWidth="1"/>
    <col min="521" max="521" width="12.125" style="2"/>
    <col min="522" max="524" width="10.875" style="2" customWidth="1"/>
    <col min="525" max="525" width="11" style="2" customWidth="1"/>
    <col min="526" max="768" width="12.125" style="2"/>
    <col min="769" max="769" width="13.375" style="2" customWidth="1"/>
    <col min="770" max="770" width="5.875" style="2" customWidth="1"/>
    <col min="771" max="771" width="17.125" style="2" customWidth="1"/>
    <col min="772" max="772" width="13.375" style="2" customWidth="1"/>
    <col min="773" max="776" width="10.875" style="2" customWidth="1"/>
    <col min="777" max="777" width="12.125" style="2"/>
    <col min="778" max="780" width="10.875" style="2" customWidth="1"/>
    <col min="781" max="781" width="11" style="2" customWidth="1"/>
    <col min="782" max="1024" width="12.125" style="2"/>
    <col min="1025" max="1025" width="13.375" style="2" customWidth="1"/>
    <col min="1026" max="1026" width="5.875" style="2" customWidth="1"/>
    <col min="1027" max="1027" width="17.125" style="2" customWidth="1"/>
    <col min="1028" max="1028" width="13.375" style="2" customWidth="1"/>
    <col min="1029" max="1032" width="10.875" style="2" customWidth="1"/>
    <col min="1033" max="1033" width="12.125" style="2"/>
    <col min="1034" max="1036" width="10.875" style="2" customWidth="1"/>
    <col min="1037" max="1037" width="11" style="2" customWidth="1"/>
    <col min="1038" max="1280" width="12.125" style="2"/>
    <col min="1281" max="1281" width="13.375" style="2" customWidth="1"/>
    <col min="1282" max="1282" width="5.875" style="2" customWidth="1"/>
    <col min="1283" max="1283" width="17.125" style="2" customWidth="1"/>
    <col min="1284" max="1284" width="13.375" style="2" customWidth="1"/>
    <col min="1285" max="1288" width="10.875" style="2" customWidth="1"/>
    <col min="1289" max="1289" width="12.125" style="2"/>
    <col min="1290" max="1292" width="10.875" style="2" customWidth="1"/>
    <col min="1293" max="1293" width="11" style="2" customWidth="1"/>
    <col min="1294" max="1536" width="12.125" style="2"/>
    <col min="1537" max="1537" width="13.375" style="2" customWidth="1"/>
    <col min="1538" max="1538" width="5.875" style="2" customWidth="1"/>
    <col min="1539" max="1539" width="17.125" style="2" customWidth="1"/>
    <col min="1540" max="1540" width="13.375" style="2" customWidth="1"/>
    <col min="1541" max="1544" width="10.875" style="2" customWidth="1"/>
    <col min="1545" max="1545" width="12.125" style="2"/>
    <col min="1546" max="1548" width="10.875" style="2" customWidth="1"/>
    <col min="1549" max="1549" width="11" style="2" customWidth="1"/>
    <col min="1550" max="1792" width="12.125" style="2"/>
    <col min="1793" max="1793" width="13.375" style="2" customWidth="1"/>
    <col min="1794" max="1794" width="5.875" style="2" customWidth="1"/>
    <col min="1795" max="1795" width="17.125" style="2" customWidth="1"/>
    <col min="1796" max="1796" width="13.375" style="2" customWidth="1"/>
    <col min="1797" max="1800" width="10.875" style="2" customWidth="1"/>
    <col min="1801" max="1801" width="12.125" style="2"/>
    <col min="1802" max="1804" width="10.875" style="2" customWidth="1"/>
    <col min="1805" max="1805" width="11" style="2" customWidth="1"/>
    <col min="1806" max="2048" width="12.125" style="2"/>
    <col min="2049" max="2049" width="13.375" style="2" customWidth="1"/>
    <col min="2050" max="2050" width="5.875" style="2" customWidth="1"/>
    <col min="2051" max="2051" width="17.125" style="2" customWidth="1"/>
    <col min="2052" max="2052" width="13.375" style="2" customWidth="1"/>
    <col min="2053" max="2056" width="10.875" style="2" customWidth="1"/>
    <col min="2057" max="2057" width="12.125" style="2"/>
    <col min="2058" max="2060" width="10.875" style="2" customWidth="1"/>
    <col min="2061" max="2061" width="11" style="2" customWidth="1"/>
    <col min="2062" max="2304" width="12.125" style="2"/>
    <col min="2305" max="2305" width="13.375" style="2" customWidth="1"/>
    <col min="2306" max="2306" width="5.875" style="2" customWidth="1"/>
    <col min="2307" max="2307" width="17.125" style="2" customWidth="1"/>
    <col min="2308" max="2308" width="13.375" style="2" customWidth="1"/>
    <col min="2309" max="2312" width="10.875" style="2" customWidth="1"/>
    <col min="2313" max="2313" width="12.125" style="2"/>
    <col min="2314" max="2316" width="10.875" style="2" customWidth="1"/>
    <col min="2317" max="2317" width="11" style="2" customWidth="1"/>
    <col min="2318" max="2560" width="12.125" style="2"/>
    <col min="2561" max="2561" width="13.375" style="2" customWidth="1"/>
    <col min="2562" max="2562" width="5.875" style="2" customWidth="1"/>
    <col min="2563" max="2563" width="17.125" style="2" customWidth="1"/>
    <col min="2564" max="2564" width="13.375" style="2" customWidth="1"/>
    <col min="2565" max="2568" width="10.875" style="2" customWidth="1"/>
    <col min="2569" max="2569" width="12.125" style="2"/>
    <col min="2570" max="2572" width="10.875" style="2" customWidth="1"/>
    <col min="2573" max="2573" width="11" style="2" customWidth="1"/>
    <col min="2574" max="2816" width="12.125" style="2"/>
    <col min="2817" max="2817" width="13.375" style="2" customWidth="1"/>
    <col min="2818" max="2818" width="5.875" style="2" customWidth="1"/>
    <col min="2819" max="2819" width="17.125" style="2" customWidth="1"/>
    <col min="2820" max="2820" width="13.375" style="2" customWidth="1"/>
    <col min="2821" max="2824" width="10.875" style="2" customWidth="1"/>
    <col min="2825" max="2825" width="12.125" style="2"/>
    <col min="2826" max="2828" width="10.875" style="2" customWidth="1"/>
    <col min="2829" max="2829" width="11" style="2" customWidth="1"/>
    <col min="2830" max="3072" width="12.125" style="2"/>
    <col min="3073" max="3073" width="13.375" style="2" customWidth="1"/>
    <col min="3074" max="3074" width="5.875" style="2" customWidth="1"/>
    <col min="3075" max="3075" width="17.125" style="2" customWidth="1"/>
    <col min="3076" max="3076" width="13.375" style="2" customWidth="1"/>
    <col min="3077" max="3080" width="10.875" style="2" customWidth="1"/>
    <col min="3081" max="3081" width="12.125" style="2"/>
    <col min="3082" max="3084" width="10.875" style="2" customWidth="1"/>
    <col min="3085" max="3085" width="11" style="2" customWidth="1"/>
    <col min="3086" max="3328" width="12.125" style="2"/>
    <col min="3329" max="3329" width="13.375" style="2" customWidth="1"/>
    <col min="3330" max="3330" width="5.875" style="2" customWidth="1"/>
    <col min="3331" max="3331" width="17.125" style="2" customWidth="1"/>
    <col min="3332" max="3332" width="13.375" style="2" customWidth="1"/>
    <col min="3333" max="3336" width="10.875" style="2" customWidth="1"/>
    <col min="3337" max="3337" width="12.125" style="2"/>
    <col min="3338" max="3340" width="10.875" style="2" customWidth="1"/>
    <col min="3341" max="3341" width="11" style="2" customWidth="1"/>
    <col min="3342" max="3584" width="12.125" style="2"/>
    <col min="3585" max="3585" width="13.375" style="2" customWidth="1"/>
    <col min="3586" max="3586" width="5.875" style="2" customWidth="1"/>
    <col min="3587" max="3587" width="17.125" style="2" customWidth="1"/>
    <col min="3588" max="3588" width="13.375" style="2" customWidth="1"/>
    <col min="3589" max="3592" width="10.875" style="2" customWidth="1"/>
    <col min="3593" max="3593" width="12.125" style="2"/>
    <col min="3594" max="3596" width="10.875" style="2" customWidth="1"/>
    <col min="3597" max="3597" width="11" style="2" customWidth="1"/>
    <col min="3598" max="3840" width="12.125" style="2"/>
    <col min="3841" max="3841" width="13.375" style="2" customWidth="1"/>
    <col min="3842" max="3842" width="5.875" style="2" customWidth="1"/>
    <col min="3843" max="3843" width="17.125" style="2" customWidth="1"/>
    <col min="3844" max="3844" width="13.375" style="2" customWidth="1"/>
    <col min="3845" max="3848" width="10.875" style="2" customWidth="1"/>
    <col min="3849" max="3849" width="12.125" style="2"/>
    <col min="3850" max="3852" width="10.875" style="2" customWidth="1"/>
    <col min="3853" max="3853" width="11" style="2" customWidth="1"/>
    <col min="3854" max="4096" width="12.125" style="2"/>
    <col min="4097" max="4097" width="13.375" style="2" customWidth="1"/>
    <col min="4098" max="4098" width="5.875" style="2" customWidth="1"/>
    <col min="4099" max="4099" width="17.125" style="2" customWidth="1"/>
    <col min="4100" max="4100" width="13.375" style="2" customWidth="1"/>
    <col min="4101" max="4104" width="10.875" style="2" customWidth="1"/>
    <col min="4105" max="4105" width="12.125" style="2"/>
    <col min="4106" max="4108" width="10.875" style="2" customWidth="1"/>
    <col min="4109" max="4109" width="11" style="2" customWidth="1"/>
    <col min="4110" max="4352" width="12.125" style="2"/>
    <col min="4353" max="4353" width="13.375" style="2" customWidth="1"/>
    <col min="4354" max="4354" width="5.875" style="2" customWidth="1"/>
    <col min="4355" max="4355" width="17.125" style="2" customWidth="1"/>
    <col min="4356" max="4356" width="13.375" style="2" customWidth="1"/>
    <col min="4357" max="4360" width="10.875" style="2" customWidth="1"/>
    <col min="4361" max="4361" width="12.125" style="2"/>
    <col min="4362" max="4364" width="10.875" style="2" customWidth="1"/>
    <col min="4365" max="4365" width="11" style="2" customWidth="1"/>
    <col min="4366" max="4608" width="12.125" style="2"/>
    <col min="4609" max="4609" width="13.375" style="2" customWidth="1"/>
    <col min="4610" max="4610" width="5.875" style="2" customWidth="1"/>
    <col min="4611" max="4611" width="17.125" style="2" customWidth="1"/>
    <col min="4612" max="4612" width="13.375" style="2" customWidth="1"/>
    <col min="4613" max="4616" width="10.875" style="2" customWidth="1"/>
    <col min="4617" max="4617" width="12.125" style="2"/>
    <col min="4618" max="4620" width="10.875" style="2" customWidth="1"/>
    <col min="4621" max="4621" width="11" style="2" customWidth="1"/>
    <col min="4622" max="4864" width="12.125" style="2"/>
    <col min="4865" max="4865" width="13.375" style="2" customWidth="1"/>
    <col min="4866" max="4866" width="5.875" style="2" customWidth="1"/>
    <col min="4867" max="4867" width="17.125" style="2" customWidth="1"/>
    <col min="4868" max="4868" width="13.375" style="2" customWidth="1"/>
    <col min="4869" max="4872" width="10.875" style="2" customWidth="1"/>
    <col min="4873" max="4873" width="12.125" style="2"/>
    <col min="4874" max="4876" width="10.875" style="2" customWidth="1"/>
    <col min="4877" max="4877" width="11" style="2" customWidth="1"/>
    <col min="4878" max="5120" width="12.125" style="2"/>
    <col min="5121" max="5121" width="13.375" style="2" customWidth="1"/>
    <col min="5122" max="5122" width="5.875" style="2" customWidth="1"/>
    <col min="5123" max="5123" width="17.125" style="2" customWidth="1"/>
    <col min="5124" max="5124" width="13.375" style="2" customWidth="1"/>
    <col min="5125" max="5128" width="10.875" style="2" customWidth="1"/>
    <col min="5129" max="5129" width="12.125" style="2"/>
    <col min="5130" max="5132" width="10.875" style="2" customWidth="1"/>
    <col min="5133" max="5133" width="11" style="2" customWidth="1"/>
    <col min="5134" max="5376" width="12.125" style="2"/>
    <col min="5377" max="5377" width="13.375" style="2" customWidth="1"/>
    <col min="5378" max="5378" width="5.875" style="2" customWidth="1"/>
    <col min="5379" max="5379" width="17.125" style="2" customWidth="1"/>
    <col min="5380" max="5380" width="13.375" style="2" customWidth="1"/>
    <col min="5381" max="5384" width="10.875" style="2" customWidth="1"/>
    <col min="5385" max="5385" width="12.125" style="2"/>
    <col min="5386" max="5388" width="10.875" style="2" customWidth="1"/>
    <col min="5389" max="5389" width="11" style="2" customWidth="1"/>
    <col min="5390" max="5632" width="12.125" style="2"/>
    <col min="5633" max="5633" width="13.375" style="2" customWidth="1"/>
    <col min="5634" max="5634" width="5.875" style="2" customWidth="1"/>
    <col min="5635" max="5635" width="17.125" style="2" customWidth="1"/>
    <col min="5636" max="5636" width="13.375" style="2" customWidth="1"/>
    <col min="5637" max="5640" width="10.875" style="2" customWidth="1"/>
    <col min="5641" max="5641" width="12.125" style="2"/>
    <col min="5642" max="5644" width="10.875" style="2" customWidth="1"/>
    <col min="5645" max="5645" width="11" style="2" customWidth="1"/>
    <col min="5646" max="5888" width="12.125" style="2"/>
    <col min="5889" max="5889" width="13.375" style="2" customWidth="1"/>
    <col min="5890" max="5890" width="5.875" style="2" customWidth="1"/>
    <col min="5891" max="5891" width="17.125" style="2" customWidth="1"/>
    <col min="5892" max="5892" width="13.375" style="2" customWidth="1"/>
    <col min="5893" max="5896" width="10.875" style="2" customWidth="1"/>
    <col min="5897" max="5897" width="12.125" style="2"/>
    <col min="5898" max="5900" width="10.875" style="2" customWidth="1"/>
    <col min="5901" max="5901" width="11" style="2" customWidth="1"/>
    <col min="5902" max="6144" width="12.125" style="2"/>
    <col min="6145" max="6145" width="13.375" style="2" customWidth="1"/>
    <col min="6146" max="6146" width="5.875" style="2" customWidth="1"/>
    <col min="6147" max="6147" width="17.125" style="2" customWidth="1"/>
    <col min="6148" max="6148" width="13.375" style="2" customWidth="1"/>
    <col min="6149" max="6152" width="10.875" style="2" customWidth="1"/>
    <col min="6153" max="6153" width="12.125" style="2"/>
    <col min="6154" max="6156" width="10.875" style="2" customWidth="1"/>
    <col min="6157" max="6157" width="11" style="2" customWidth="1"/>
    <col min="6158" max="6400" width="12.125" style="2"/>
    <col min="6401" max="6401" width="13.375" style="2" customWidth="1"/>
    <col min="6402" max="6402" width="5.875" style="2" customWidth="1"/>
    <col min="6403" max="6403" width="17.125" style="2" customWidth="1"/>
    <col min="6404" max="6404" width="13.375" style="2" customWidth="1"/>
    <col min="6405" max="6408" width="10.875" style="2" customWidth="1"/>
    <col min="6409" max="6409" width="12.125" style="2"/>
    <col min="6410" max="6412" width="10.875" style="2" customWidth="1"/>
    <col min="6413" max="6413" width="11" style="2" customWidth="1"/>
    <col min="6414" max="6656" width="12.125" style="2"/>
    <col min="6657" max="6657" width="13.375" style="2" customWidth="1"/>
    <col min="6658" max="6658" width="5.875" style="2" customWidth="1"/>
    <col min="6659" max="6659" width="17.125" style="2" customWidth="1"/>
    <col min="6660" max="6660" width="13.375" style="2" customWidth="1"/>
    <col min="6661" max="6664" width="10.875" style="2" customWidth="1"/>
    <col min="6665" max="6665" width="12.125" style="2"/>
    <col min="6666" max="6668" width="10.875" style="2" customWidth="1"/>
    <col min="6669" max="6669" width="11" style="2" customWidth="1"/>
    <col min="6670" max="6912" width="12.125" style="2"/>
    <col min="6913" max="6913" width="13.375" style="2" customWidth="1"/>
    <col min="6914" max="6914" width="5.875" style="2" customWidth="1"/>
    <col min="6915" max="6915" width="17.125" style="2" customWidth="1"/>
    <col min="6916" max="6916" width="13.375" style="2" customWidth="1"/>
    <col min="6917" max="6920" width="10.875" style="2" customWidth="1"/>
    <col min="6921" max="6921" width="12.125" style="2"/>
    <col min="6922" max="6924" width="10.875" style="2" customWidth="1"/>
    <col min="6925" max="6925" width="11" style="2" customWidth="1"/>
    <col min="6926" max="7168" width="12.125" style="2"/>
    <col min="7169" max="7169" width="13.375" style="2" customWidth="1"/>
    <col min="7170" max="7170" width="5.875" style="2" customWidth="1"/>
    <col min="7171" max="7171" width="17.125" style="2" customWidth="1"/>
    <col min="7172" max="7172" width="13.375" style="2" customWidth="1"/>
    <col min="7173" max="7176" width="10.875" style="2" customWidth="1"/>
    <col min="7177" max="7177" width="12.125" style="2"/>
    <col min="7178" max="7180" width="10.875" style="2" customWidth="1"/>
    <col min="7181" max="7181" width="11" style="2" customWidth="1"/>
    <col min="7182" max="7424" width="12.125" style="2"/>
    <col min="7425" max="7425" width="13.375" style="2" customWidth="1"/>
    <col min="7426" max="7426" width="5.875" style="2" customWidth="1"/>
    <col min="7427" max="7427" width="17.125" style="2" customWidth="1"/>
    <col min="7428" max="7428" width="13.375" style="2" customWidth="1"/>
    <col min="7429" max="7432" width="10.875" style="2" customWidth="1"/>
    <col min="7433" max="7433" width="12.125" style="2"/>
    <col min="7434" max="7436" width="10.875" style="2" customWidth="1"/>
    <col min="7437" max="7437" width="11" style="2" customWidth="1"/>
    <col min="7438" max="7680" width="12.125" style="2"/>
    <col min="7681" max="7681" width="13.375" style="2" customWidth="1"/>
    <col min="7682" max="7682" width="5.875" style="2" customWidth="1"/>
    <col min="7683" max="7683" width="17.125" style="2" customWidth="1"/>
    <col min="7684" max="7684" width="13.375" style="2" customWidth="1"/>
    <col min="7685" max="7688" width="10.875" style="2" customWidth="1"/>
    <col min="7689" max="7689" width="12.125" style="2"/>
    <col min="7690" max="7692" width="10.875" style="2" customWidth="1"/>
    <col min="7693" max="7693" width="11" style="2" customWidth="1"/>
    <col min="7694" max="7936" width="12.125" style="2"/>
    <col min="7937" max="7937" width="13.375" style="2" customWidth="1"/>
    <col min="7938" max="7938" width="5.875" style="2" customWidth="1"/>
    <col min="7939" max="7939" width="17.125" style="2" customWidth="1"/>
    <col min="7940" max="7940" width="13.375" style="2" customWidth="1"/>
    <col min="7941" max="7944" width="10.875" style="2" customWidth="1"/>
    <col min="7945" max="7945" width="12.125" style="2"/>
    <col min="7946" max="7948" width="10.875" style="2" customWidth="1"/>
    <col min="7949" max="7949" width="11" style="2" customWidth="1"/>
    <col min="7950" max="8192" width="12.125" style="2"/>
    <col min="8193" max="8193" width="13.375" style="2" customWidth="1"/>
    <col min="8194" max="8194" width="5.875" style="2" customWidth="1"/>
    <col min="8195" max="8195" width="17.125" style="2" customWidth="1"/>
    <col min="8196" max="8196" width="13.375" style="2" customWidth="1"/>
    <col min="8197" max="8200" width="10.875" style="2" customWidth="1"/>
    <col min="8201" max="8201" width="12.125" style="2"/>
    <col min="8202" max="8204" width="10.875" style="2" customWidth="1"/>
    <col min="8205" max="8205" width="11" style="2" customWidth="1"/>
    <col min="8206" max="8448" width="12.125" style="2"/>
    <col min="8449" max="8449" width="13.375" style="2" customWidth="1"/>
    <col min="8450" max="8450" width="5.875" style="2" customWidth="1"/>
    <col min="8451" max="8451" width="17.125" style="2" customWidth="1"/>
    <col min="8452" max="8452" width="13.375" style="2" customWidth="1"/>
    <col min="8453" max="8456" width="10.875" style="2" customWidth="1"/>
    <col min="8457" max="8457" width="12.125" style="2"/>
    <col min="8458" max="8460" width="10.875" style="2" customWidth="1"/>
    <col min="8461" max="8461" width="11" style="2" customWidth="1"/>
    <col min="8462" max="8704" width="12.125" style="2"/>
    <col min="8705" max="8705" width="13.375" style="2" customWidth="1"/>
    <col min="8706" max="8706" width="5.875" style="2" customWidth="1"/>
    <col min="8707" max="8707" width="17.125" style="2" customWidth="1"/>
    <col min="8708" max="8708" width="13.375" style="2" customWidth="1"/>
    <col min="8709" max="8712" width="10.875" style="2" customWidth="1"/>
    <col min="8713" max="8713" width="12.125" style="2"/>
    <col min="8714" max="8716" width="10.875" style="2" customWidth="1"/>
    <col min="8717" max="8717" width="11" style="2" customWidth="1"/>
    <col min="8718" max="8960" width="12.125" style="2"/>
    <col min="8961" max="8961" width="13.375" style="2" customWidth="1"/>
    <col min="8962" max="8962" width="5.875" style="2" customWidth="1"/>
    <col min="8963" max="8963" width="17.125" style="2" customWidth="1"/>
    <col min="8964" max="8964" width="13.375" style="2" customWidth="1"/>
    <col min="8965" max="8968" width="10.875" style="2" customWidth="1"/>
    <col min="8969" max="8969" width="12.125" style="2"/>
    <col min="8970" max="8972" width="10.875" style="2" customWidth="1"/>
    <col min="8973" max="8973" width="11" style="2" customWidth="1"/>
    <col min="8974" max="9216" width="12.125" style="2"/>
    <col min="9217" max="9217" width="13.375" style="2" customWidth="1"/>
    <col min="9218" max="9218" width="5.875" style="2" customWidth="1"/>
    <col min="9219" max="9219" width="17.125" style="2" customWidth="1"/>
    <col min="9220" max="9220" width="13.375" style="2" customWidth="1"/>
    <col min="9221" max="9224" width="10.875" style="2" customWidth="1"/>
    <col min="9225" max="9225" width="12.125" style="2"/>
    <col min="9226" max="9228" width="10.875" style="2" customWidth="1"/>
    <col min="9229" max="9229" width="11" style="2" customWidth="1"/>
    <col min="9230" max="9472" width="12.125" style="2"/>
    <col min="9473" max="9473" width="13.375" style="2" customWidth="1"/>
    <col min="9474" max="9474" width="5.875" style="2" customWidth="1"/>
    <col min="9475" max="9475" width="17.125" style="2" customWidth="1"/>
    <col min="9476" max="9476" width="13.375" style="2" customWidth="1"/>
    <col min="9477" max="9480" width="10.875" style="2" customWidth="1"/>
    <col min="9481" max="9481" width="12.125" style="2"/>
    <col min="9482" max="9484" width="10.875" style="2" customWidth="1"/>
    <col min="9485" max="9485" width="11" style="2" customWidth="1"/>
    <col min="9486" max="9728" width="12.125" style="2"/>
    <col min="9729" max="9729" width="13.375" style="2" customWidth="1"/>
    <col min="9730" max="9730" width="5.875" style="2" customWidth="1"/>
    <col min="9731" max="9731" width="17.125" style="2" customWidth="1"/>
    <col min="9732" max="9732" width="13.375" style="2" customWidth="1"/>
    <col min="9733" max="9736" width="10.875" style="2" customWidth="1"/>
    <col min="9737" max="9737" width="12.125" style="2"/>
    <col min="9738" max="9740" width="10.875" style="2" customWidth="1"/>
    <col min="9741" max="9741" width="11" style="2" customWidth="1"/>
    <col min="9742" max="9984" width="12.125" style="2"/>
    <col min="9985" max="9985" width="13.375" style="2" customWidth="1"/>
    <col min="9986" max="9986" width="5.875" style="2" customWidth="1"/>
    <col min="9987" max="9987" width="17.125" style="2" customWidth="1"/>
    <col min="9988" max="9988" width="13.375" style="2" customWidth="1"/>
    <col min="9989" max="9992" width="10.875" style="2" customWidth="1"/>
    <col min="9993" max="9993" width="12.125" style="2"/>
    <col min="9994" max="9996" width="10.875" style="2" customWidth="1"/>
    <col min="9997" max="9997" width="11" style="2" customWidth="1"/>
    <col min="9998" max="10240" width="12.125" style="2"/>
    <col min="10241" max="10241" width="13.375" style="2" customWidth="1"/>
    <col min="10242" max="10242" width="5.875" style="2" customWidth="1"/>
    <col min="10243" max="10243" width="17.125" style="2" customWidth="1"/>
    <col min="10244" max="10244" width="13.375" style="2" customWidth="1"/>
    <col min="10245" max="10248" width="10.875" style="2" customWidth="1"/>
    <col min="10249" max="10249" width="12.125" style="2"/>
    <col min="10250" max="10252" width="10.875" style="2" customWidth="1"/>
    <col min="10253" max="10253" width="11" style="2" customWidth="1"/>
    <col min="10254" max="10496" width="12.125" style="2"/>
    <col min="10497" max="10497" width="13.375" style="2" customWidth="1"/>
    <col min="10498" max="10498" width="5.875" style="2" customWidth="1"/>
    <col min="10499" max="10499" width="17.125" style="2" customWidth="1"/>
    <col min="10500" max="10500" width="13.375" style="2" customWidth="1"/>
    <col min="10501" max="10504" width="10.875" style="2" customWidth="1"/>
    <col min="10505" max="10505" width="12.125" style="2"/>
    <col min="10506" max="10508" width="10.875" style="2" customWidth="1"/>
    <col min="10509" max="10509" width="11" style="2" customWidth="1"/>
    <col min="10510" max="10752" width="12.125" style="2"/>
    <col min="10753" max="10753" width="13.375" style="2" customWidth="1"/>
    <col min="10754" max="10754" width="5.875" style="2" customWidth="1"/>
    <col min="10755" max="10755" width="17.125" style="2" customWidth="1"/>
    <col min="10756" max="10756" width="13.375" style="2" customWidth="1"/>
    <col min="10757" max="10760" width="10.875" style="2" customWidth="1"/>
    <col min="10761" max="10761" width="12.125" style="2"/>
    <col min="10762" max="10764" width="10.875" style="2" customWidth="1"/>
    <col min="10765" max="10765" width="11" style="2" customWidth="1"/>
    <col min="10766" max="11008" width="12.125" style="2"/>
    <col min="11009" max="11009" width="13.375" style="2" customWidth="1"/>
    <col min="11010" max="11010" width="5.875" style="2" customWidth="1"/>
    <col min="11011" max="11011" width="17.125" style="2" customWidth="1"/>
    <col min="11012" max="11012" width="13.375" style="2" customWidth="1"/>
    <col min="11013" max="11016" width="10.875" style="2" customWidth="1"/>
    <col min="11017" max="11017" width="12.125" style="2"/>
    <col min="11018" max="11020" width="10.875" style="2" customWidth="1"/>
    <col min="11021" max="11021" width="11" style="2" customWidth="1"/>
    <col min="11022" max="11264" width="12.125" style="2"/>
    <col min="11265" max="11265" width="13.375" style="2" customWidth="1"/>
    <col min="11266" max="11266" width="5.875" style="2" customWidth="1"/>
    <col min="11267" max="11267" width="17.125" style="2" customWidth="1"/>
    <col min="11268" max="11268" width="13.375" style="2" customWidth="1"/>
    <col min="11269" max="11272" width="10.875" style="2" customWidth="1"/>
    <col min="11273" max="11273" width="12.125" style="2"/>
    <col min="11274" max="11276" width="10.875" style="2" customWidth="1"/>
    <col min="11277" max="11277" width="11" style="2" customWidth="1"/>
    <col min="11278" max="11520" width="12.125" style="2"/>
    <col min="11521" max="11521" width="13.375" style="2" customWidth="1"/>
    <col min="11522" max="11522" width="5.875" style="2" customWidth="1"/>
    <col min="11523" max="11523" width="17.125" style="2" customWidth="1"/>
    <col min="11524" max="11524" width="13.375" style="2" customWidth="1"/>
    <col min="11525" max="11528" width="10.875" style="2" customWidth="1"/>
    <col min="11529" max="11529" width="12.125" style="2"/>
    <col min="11530" max="11532" width="10.875" style="2" customWidth="1"/>
    <col min="11533" max="11533" width="11" style="2" customWidth="1"/>
    <col min="11534" max="11776" width="12.125" style="2"/>
    <col min="11777" max="11777" width="13.375" style="2" customWidth="1"/>
    <col min="11778" max="11778" width="5.875" style="2" customWidth="1"/>
    <col min="11779" max="11779" width="17.125" style="2" customWidth="1"/>
    <col min="11780" max="11780" width="13.375" style="2" customWidth="1"/>
    <col min="11781" max="11784" width="10.875" style="2" customWidth="1"/>
    <col min="11785" max="11785" width="12.125" style="2"/>
    <col min="11786" max="11788" width="10.875" style="2" customWidth="1"/>
    <col min="11789" max="11789" width="11" style="2" customWidth="1"/>
    <col min="11790" max="12032" width="12.125" style="2"/>
    <col min="12033" max="12033" width="13.375" style="2" customWidth="1"/>
    <col min="12034" max="12034" width="5.875" style="2" customWidth="1"/>
    <col min="12035" max="12035" width="17.125" style="2" customWidth="1"/>
    <col min="12036" max="12036" width="13.375" style="2" customWidth="1"/>
    <col min="12037" max="12040" width="10.875" style="2" customWidth="1"/>
    <col min="12041" max="12041" width="12.125" style="2"/>
    <col min="12042" max="12044" width="10.875" style="2" customWidth="1"/>
    <col min="12045" max="12045" width="11" style="2" customWidth="1"/>
    <col min="12046" max="12288" width="12.125" style="2"/>
    <col min="12289" max="12289" width="13.375" style="2" customWidth="1"/>
    <col min="12290" max="12290" width="5.875" style="2" customWidth="1"/>
    <col min="12291" max="12291" width="17.125" style="2" customWidth="1"/>
    <col min="12292" max="12292" width="13.375" style="2" customWidth="1"/>
    <col min="12293" max="12296" width="10.875" style="2" customWidth="1"/>
    <col min="12297" max="12297" width="12.125" style="2"/>
    <col min="12298" max="12300" width="10.875" style="2" customWidth="1"/>
    <col min="12301" max="12301" width="11" style="2" customWidth="1"/>
    <col min="12302" max="12544" width="12.125" style="2"/>
    <col min="12545" max="12545" width="13.375" style="2" customWidth="1"/>
    <col min="12546" max="12546" width="5.875" style="2" customWidth="1"/>
    <col min="12547" max="12547" width="17.125" style="2" customWidth="1"/>
    <col min="12548" max="12548" width="13.375" style="2" customWidth="1"/>
    <col min="12549" max="12552" width="10.875" style="2" customWidth="1"/>
    <col min="12553" max="12553" width="12.125" style="2"/>
    <col min="12554" max="12556" width="10.875" style="2" customWidth="1"/>
    <col min="12557" max="12557" width="11" style="2" customWidth="1"/>
    <col min="12558" max="12800" width="12.125" style="2"/>
    <col min="12801" max="12801" width="13.375" style="2" customWidth="1"/>
    <col min="12802" max="12802" width="5.875" style="2" customWidth="1"/>
    <col min="12803" max="12803" width="17.125" style="2" customWidth="1"/>
    <col min="12804" max="12804" width="13.375" style="2" customWidth="1"/>
    <col min="12805" max="12808" width="10.875" style="2" customWidth="1"/>
    <col min="12809" max="12809" width="12.125" style="2"/>
    <col min="12810" max="12812" width="10.875" style="2" customWidth="1"/>
    <col min="12813" max="12813" width="11" style="2" customWidth="1"/>
    <col min="12814" max="13056" width="12.125" style="2"/>
    <col min="13057" max="13057" width="13.375" style="2" customWidth="1"/>
    <col min="13058" max="13058" width="5.875" style="2" customWidth="1"/>
    <col min="13059" max="13059" width="17.125" style="2" customWidth="1"/>
    <col min="13060" max="13060" width="13.375" style="2" customWidth="1"/>
    <col min="13061" max="13064" width="10.875" style="2" customWidth="1"/>
    <col min="13065" max="13065" width="12.125" style="2"/>
    <col min="13066" max="13068" width="10.875" style="2" customWidth="1"/>
    <col min="13069" max="13069" width="11" style="2" customWidth="1"/>
    <col min="13070" max="13312" width="12.125" style="2"/>
    <col min="13313" max="13313" width="13.375" style="2" customWidth="1"/>
    <col min="13314" max="13314" width="5.875" style="2" customWidth="1"/>
    <col min="13315" max="13315" width="17.125" style="2" customWidth="1"/>
    <col min="13316" max="13316" width="13.375" style="2" customWidth="1"/>
    <col min="13317" max="13320" width="10.875" style="2" customWidth="1"/>
    <col min="13321" max="13321" width="12.125" style="2"/>
    <col min="13322" max="13324" width="10.875" style="2" customWidth="1"/>
    <col min="13325" max="13325" width="11" style="2" customWidth="1"/>
    <col min="13326" max="13568" width="12.125" style="2"/>
    <col min="13569" max="13569" width="13.375" style="2" customWidth="1"/>
    <col min="13570" max="13570" width="5.875" style="2" customWidth="1"/>
    <col min="13571" max="13571" width="17.125" style="2" customWidth="1"/>
    <col min="13572" max="13572" width="13.375" style="2" customWidth="1"/>
    <col min="13573" max="13576" width="10.875" style="2" customWidth="1"/>
    <col min="13577" max="13577" width="12.125" style="2"/>
    <col min="13578" max="13580" width="10.875" style="2" customWidth="1"/>
    <col min="13581" max="13581" width="11" style="2" customWidth="1"/>
    <col min="13582" max="13824" width="12.125" style="2"/>
    <col min="13825" max="13825" width="13.375" style="2" customWidth="1"/>
    <col min="13826" max="13826" width="5.875" style="2" customWidth="1"/>
    <col min="13827" max="13827" width="17.125" style="2" customWidth="1"/>
    <col min="13828" max="13828" width="13.375" style="2" customWidth="1"/>
    <col min="13829" max="13832" width="10.875" style="2" customWidth="1"/>
    <col min="13833" max="13833" width="12.125" style="2"/>
    <col min="13834" max="13836" width="10.875" style="2" customWidth="1"/>
    <col min="13837" max="13837" width="11" style="2" customWidth="1"/>
    <col min="13838" max="14080" width="12.125" style="2"/>
    <col min="14081" max="14081" width="13.375" style="2" customWidth="1"/>
    <col min="14082" max="14082" width="5.875" style="2" customWidth="1"/>
    <col min="14083" max="14083" width="17.125" style="2" customWidth="1"/>
    <col min="14084" max="14084" width="13.375" style="2" customWidth="1"/>
    <col min="14085" max="14088" width="10.875" style="2" customWidth="1"/>
    <col min="14089" max="14089" width="12.125" style="2"/>
    <col min="14090" max="14092" width="10.875" style="2" customWidth="1"/>
    <col min="14093" max="14093" width="11" style="2" customWidth="1"/>
    <col min="14094" max="14336" width="12.125" style="2"/>
    <col min="14337" max="14337" width="13.375" style="2" customWidth="1"/>
    <col min="14338" max="14338" width="5.875" style="2" customWidth="1"/>
    <col min="14339" max="14339" width="17.125" style="2" customWidth="1"/>
    <col min="14340" max="14340" width="13.375" style="2" customWidth="1"/>
    <col min="14341" max="14344" width="10.875" style="2" customWidth="1"/>
    <col min="14345" max="14345" width="12.125" style="2"/>
    <col min="14346" max="14348" width="10.875" style="2" customWidth="1"/>
    <col min="14349" max="14349" width="11" style="2" customWidth="1"/>
    <col min="14350" max="14592" width="12.125" style="2"/>
    <col min="14593" max="14593" width="13.375" style="2" customWidth="1"/>
    <col min="14594" max="14594" width="5.875" style="2" customWidth="1"/>
    <col min="14595" max="14595" width="17.125" style="2" customWidth="1"/>
    <col min="14596" max="14596" width="13.375" style="2" customWidth="1"/>
    <col min="14597" max="14600" width="10.875" style="2" customWidth="1"/>
    <col min="14601" max="14601" width="12.125" style="2"/>
    <col min="14602" max="14604" width="10.875" style="2" customWidth="1"/>
    <col min="14605" max="14605" width="11" style="2" customWidth="1"/>
    <col min="14606" max="14848" width="12.125" style="2"/>
    <col min="14849" max="14849" width="13.375" style="2" customWidth="1"/>
    <col min="14850" max="14850" width="5.875" style="2" customWidth="1"/>
    <col min="14851" max="14851" width="17.125" style="2" customWidth="1"/>
    <col min="14852" max="14852" width="13.375" style="2" customWidth="1"/>
    <col min="14853" max="14856" width="10.875" style="2" customWidth="1"/>
    <col min="14857" max="14857" width="12.125" style="2"/>
    <col min="14858" max="14860" width="10.875" style="2" customWidth="1"/>
    <col min="14861" max="14861" width="11" style="2" customWidth="1"/>
    <col min="14862" max="15104" width="12.125" style="2"/>
    <col min="15105" max="15105" width="13.375" style="2" customWidth="1"/>
    <col min="15106" max="15106" width="5.875" style="2" customWidth="1"/>
    <col min="15107" max="15107" width="17.125" style="2" customWidth="1"/>
    <col min="15108" max="15108" width="13.375" style="2" customWidth="1"/>
    <col min="15109" max="15112" width="10.875" style="2" customWidth="1"/>
    <col min="15113" max="15113" width="12.125" style="2"/>
    <col min="15114" max="15116" width="10.875" style="2" customWidth="1"/>
    <col min="15117" max="15117" width="11" style="2" customWidth="1"/>
    <col min="15118" max="15360" width="12.125" style="2"/>
    <col min="15361" max="15361" width="13.375" style="2" customWidth="1"/>
    <col min="15362" max="15362" width="5.875" style="2" customWidth="1"/>
    <col min="15363" max="15363" width="17.125" style="2" customWidth="1"/>
    <col min="15364" max="15364" width="13.375" style="2" customWidth="1"/>
    <col min="15365" max="15368" width="10.875" style="2" customWidth="1"/>
    <col min="15369" max="15369" width="12.125" style="2"/>
    <col min="15370" max="15372" width="10.875" style="2" customWidth="1"/>
    <col min="15373" max="15373" width="11" style="2" customWidth="1"/>
    <col min="15374" max="15616" width="12.125" style="2"/>
    <col min="15617" max="15617" width="13.375" style="2" customWidth="1"/>
    <col min="15618" max="15618" width="5.875" style="2" customWidth="1"/>
    <col min="15619" max="15619" width="17.125" style="2" customWidth="1"/>
    <col min="15620" max="15620" width="13.375" style="2" customWidth="1"/>
    <col min="15621" max="15624" width="10.875" style="2" customWidth="1"/>
    <col min="15625" max="15625" width="12.125" style="2"/>
    <col min="15626" max="15628" width="10.875" style="2" customWidth="1"/>
    <col min="15629" max="15629" width="11" style="2" customWidth="1"/>
    <col min="15630" max="15872" width="12.125" style="2"/>
    <col min="15873" max="15873" width="13.375" style="2" customWidth="1"/>
    <col min="15874" max="15874" width="5.875" style="2" customWidth="1"/>
    <col min="15875" max="15875" width="17.125" style="2" customWidth="1"/>
    <col min="15876" max="15876" width="13.375" style="2" customWidth="1"/>
    <col min="15877" max="15880" width="10.875" style="2" customWidth="1"/>
    <col min="15881" max="15881" width="12.125" style="2"/>
    <col min="15882" max="15884" width="10.875" style="2" customWidth="1"/>
    <col min="15885" max="15885" width="11" style="2" customWidth="1"/>
    <col min="15886" max="16128" width="12.125" style="2"/>
    <col min="16129" max="16129" width="13.375" style="2" customWidth="1"/>
    <col min="16130" max="16130" width="5.875" style="2" customWidth="1"/>
    <col min="16131" max="16131" width="17.125" style="2" customWidth="1"/>
    <col min="16132" max="16132" width="13.375" style="2" customWidth="1"/>
    <col min="16133" max="16136" width="10.875" style="2" customWidth="1"/>
    <col min="16137" max="16137" width="12.125" style="2"/>
    <col min="16138" max="16140" width="10.875" style="2" customWidth="1"/>
    <col min="16141" max="16141" width="11" style="2" customWidth="1"/>
    <col min="16142" max="16384" width="12.125" style="2"/>
  </cols>
  <sheetData>
    <row r="1" spans="1:13" x14ac:dyDescent="0.2">
      <c r="A1" s="1"/>
    </row>
    <row r="6" spans="1:13" x14ac:dyDescent="0.2">
      <c r="F6" s="3" t="s">
        <v>74</v>
      </c>
    </row>
    <row r="7" spans="1:13" x14ac:dyDescent="0.2">
      <c r="D7" s="1" t="s">
        <v>75</v>
      </c>
    </row>
    <row r="8" spans="1:13" ht="18" thickBot="1" x14ac:dyDescent="0.25">
      <c r="B8" s="4"/>
      <c r="C8" s="4"/>
      <c r="D8" s="5" t="s">
        <v>76</v>
      </c>
      <c r="E8" s="4"/>
      <c r="F8" s="4"/>
      <c r="G8" s="4"/>
      <c r="H8" s="4"/>
      <c r="I8" s="4"/>
      <c r="J8" s="4"/>
      <c r="K8" s="4"/>
      <c r="L8" s="5" t="s">
        <v>77</v>
      </c>
      <c r="M8" s="4"/>
    </row>
    <row r="9" spans="1:13" x14ac:dyDescent="0.2">
      <c r="D9" s="6"/>
      <c r="E9" s="7"/>
      <c r="F9" s="7"/>
      <c r="G9" s="7"/>
      <c r="H9" s="7"/>
      <c r="I9" s="7"/>
      <c r="J9" s="7"/>
      <c r="K9" s="7"/>
      <c r="L9" s="7"/>
      <c r="M9" s="7"/>
    </row>
    <row r="10" spans="1:13" x14ac:dyDescent="0.2">
      <c r="D10" s="6"/>
      <c r="E10" s="6"/>
      <c r="F10" s="6"/>
      <c r="G10" s="7"/>
      <c r="H10" s="7"/>
      <c r="I10" s="32"/>
      <c r="J10" s="7"/>
      <c r="K10" s="7"/>
      <c r="L10" s="7"/>
      <c r="M10" s="7"/>
    </row>
    <row r="11" spans="1:13" x14ac:dyDescent="0.2">
      <c r="D11" s="12" t="s">
        <v>78</v>
      </c>
      <c r="E11" s="12" t="s">
        <v>79</v>
      </c>
      <c r="F11" s="11" t="s">
        <v>80</v>
      </c>
      <c r="G11" s="12" t="s">
        <v>81</v>
      </c>
      <c r="H11" s="12" t="s">
        <v>82</v>
      </c>
      <c r="I11" s="12" t="s">
        <v>83</v>
      </c>
      <c r="J11" s="12" t="s">
        <v>84</v>
      </c>
      <c r="K11" s="12" t="s">
        <v>85</v>
      </c>
      <c r="L11" s="12" t="s">
        <v>86</v>
      </c>
      <c r="M11" s="12" t="s">
        <v>87</v>
      </c>
    </row>
    <row r="12" spans="1:13" x14ac:dyDescent="0.2">
      <c r="B12" s="7"/>
      <c r="C12" s="7"/>
      <c r="D12" s="8"/>
      <c r="E12" s="18" t="s">
        <v>88</v>
      </c>
      <c r="F12" s="17" t="s">
        <v>89</v>
      </c>
      <c r="G12" s="18" t="s">
        <v>90</v>
      </c>
      <c r="H12" s="15" t="s">
        <v>91</v>
      </c>
      <c r="I12" s="15" t="s">
        <v>92</v>
      </c>
      <c r="J12" s="15" t="s">
        <v>93</v>
      </c>
      <c r="K12" s="15" t="s">
        <v>94</v>
      </c>
      <c r="L12" s="15" t="s">
        <v>95</v>
      </c>
      <c r="M12" s="15" t="s">
        <v>96</v>
      </c>
    </row>
    <row r="13" spans="1:13" x14ac:dyDescent="0.2">
      <c r="D13" s="19"/>
      <c r="E13" s="20"/>
      <c r="F13" s="20"/>
      <c r="G13" s="20"/>
      <c r="H13" s="20"/>
      <c r="I13" s="20"/>
      <c r="J13" s="20"/>
      <c r="K13" s="20"/>
    </row>
    <row r="14" spans="1:13" x14ac:dyDescent="0.2">
      <c r="B14" s="1" t="s">
        <v>97</v>
      </c>
      <c r="C14" s="24"/>
      <c r="D14" s="22">
        <v>42990</v>
      </c>
      <c r="E14" s="23">
        <v>11264</v>
      </c>
      <c r="F14" s="20">
        <v>31726</v>
      </c>
      <c r="G14" s="23">
        <v>9721</v>
      </c>
      <c r="H14" s="23">
        <v>12273</v>
      </c>
      <c r="I14" s="23">
        <v>5042</v>
      </c>
      <c r="J14" s="23">
        <v>2473</v>
      </c>
      <c r="K14" s="23">
        <v>1783</v>
      </c>
      <c r="L14" s="23">
        <v>398</v>
      </c>
      <c r="M14" s="23">
        <v>36</v>
      </c>
    </row>
    <row r="15" spans="1:13" x14ac:dyDescent="0.2">
      <c r="B15" s="33" t="s">
        <v>98</v>
      </c>
      <c r="C15" s="21"/>
      <c r="D15" s="25">
        <v>39863</v>
      </c>
      <c r="E15" s="21">
        <v>11182</v>
      </c>
      <c r="F15" s="21">
        <v>28681</v>
      </c>
      <c r="G15" s="21">
        <v>8323</v>
      </c>
      <c r="H15" s="21">
        <v>10924</v>
      </c>
      <c r="I15" s="21">
        <v>4530</v>
      </c>
      <c r="J15" s="21">
        <v>2425</v>
      </c>
      <c r="K15" s="21">
        <v>1932</v>
      </c>
      <c r="L15" s="21">
        <v>502</v>
      </c>
      <c r="M15" s="21">
        <v>45</v>
      </c>
    </row>
    <row r="16" spans="1:13" x14ac:dyDescent="0.2">
      <c r="D16" s="6"/>
      <c r="L16" s="23"/>
      <c r="M16" s="23"/>
    </row>
    <row r="17" spans="3:13" x14ac:dyDescent="0.2">
      <c r="C17" s="1" t="s">
        <v>22</v>
      </c>
      <c r="D17" s="22">
        <v>4772</v>
      </c>
      <c r="E17" s="26">
        <v>1545</v>
      </c>
      <c r="F17" s="20">
        <v>3227</v>
      </c>
      <c r="G17" s="26">
        <v>1122</v>
      </c>
      <c r="H17" s="26">
        <v>1558</v>
      </c>
      <c r="I17" s="26">
        <v>386</v>
      </c>
      <c r="J17" s="23">
        <v>108</v>
      </c>
      <c r="K17" s="23">
        <v>42</v>
      </c>
      <c r="L17" s="23">
        <v>9</v>
      </c>
      <c r="M17" s="23">
        <v>2</v>
      </c>
    </row>
    <row r="18" spans="3:13" x14ac:dyDescent="0.2">
      <c r="C18" s="1" t="s">
        <v>23</v>
      </c>
      <c r="D18" s="22">
        <v>1408</v>
      </c>
      <c r="E18" s="26">
        <v>610</v>
      </c>
      <c r="F18" s="20">
        <v>798</v>
      </c>
      <c r="G18" s="26">
        <v>371</v>
      </c>
      <c r="H18" s="26">
        <v>333</v>
      </c>
      <c r="I18" s="26">
        <v>65</v>
      </c>
      <c r="J18" s="23">
        <v>22</v>
      </c>
      <c r="K18" s="23">
        <v>5</v>
      </c>
      <c r="L18" s="23">
        <v>2</v>
      </c>
      <c r="M18" s="27" t="s">
        <v>41</v>
      </c>
    </row>
    <row r="19" spans="3:13" x14ac:dyDescent="0.2">
      <c r="C19" s="1" t="s">
        <v>24</v>
      </c>
      <c r="D19" s="22">
        <v>2015</v>
      </c>
      <c r="E19" s="26">
        <v>833</v>
      </c>
      <c r="F19" s="20">
        <v>1182</v>
      </c>
      <c r="G19" s="26">
        <v>543</v>
      </c>
      <c r="H19" s="26">
        <v>475</v>
      </c>
      <c r="I19" s="26">
        <v>100</v>
      </c>
      <c r="J19" s="23">
        <v>29</v>
      </c>
      <c r="K19" s="23">
        <v>27</v>
      </c>
      <c r="L19" s="23">
        <v>8</v>
      </c>
      <c r="M19" s="27" t="s">
        <v>41</v>
      </c>
    </row>
    <row r="20" spans="3:13" x14ac:dyDescent="0.2">
      <c r="C20" s="1" t="s">
        <v>25</v>
      </c>
      <c r="D20" s="22">
        <v>1381</v>
      </c>
      <c r="E20" s="26">
        <v>299</v>
      </c>
      <c r="F20" s="20">
        <v>1082</v>
      </c>
      <c r="G20" s="26">
        <v>227</v>
      </c>
      <c r="H20" s="26">
        <v>350</v>
      </c>
      <c r="I20" s="26">
        <v>224</v>
      </c>
      <c r="J20" s="23">
        <v>165</v>
      </c>
      <c r="K20" s="23">
        <v>100</v>
      </c>
      <c r="L20" s="23">
        <v>16</v>
      </c>
      <c r="M20" s="27" t="s">
        <v>41</v>
      </c>
    </row>
    <row r="21" spans="3:13" x14ac:dyDescent="0.2">
      <c r="C21" s="1" t="s">
        <v>26</v>
      </c>
      <c r="D21" s="22">
        <v>986</v>
      </c>
      <c r="E21" s="26">
        <v>197</v>
      </c>
      <c r="F21" s="20">
        <v>789</v>
      </c>
      <c r="G21" s="26">
        <v>212</v>
      </c>
      <c r="H21" s="26">
        <v>374</v>
      </c>
      <c r="I21" s="26">
        <v>137</v>
      </c>
      <c r="J21" s="23">
        <v>40</v>
      </c>
      <c r="K21" s="23">
        <v>22</v>
      </c>
      <c r="L21" s="23">
        <v>4</v>
      </c>
      <c r="M21" s="27" t="s">
        <v>41</v>
      </c>
    </row>
    <row r="22" spans="3:13" x14ac:dyDescent="0.2">
      <c r="C22" s="1" t="s">
        <v>27</v>
      </c>
      <c r="D22" s="22">
        <v>2416</v>
      </c>
      <c r="E22" s="26">
        <v>318</v>
      </c>
      <c r="F22" s="20">
        <v>2098</v>
      </c>
      <c r="G22" s="26">
        <v>355</v>
      </c>
      <c r="H22" s="26">
        <v>635</v>
      </c>
      <c r="I22" s="26">
        <v>445</v>
      </c>
      <c r="J22" s="23">
        <v>280</v>
      </c>
      <c r="K22" s="23">
        <v>285</v>
      </c>
      <c r="L22" s="23">
        <v>93</v>
      </c>
      <c r="M22" s="23">
        <v>5</v>
      </c>
    </row>
    <row r="23" spans="3:13" x14ac:dyDescent="0.2">
      <c r="C23" s="1" t="s">
        <v>28</v>
      </c>
      <c r="D23" s="22">
        <v>219</v>
      </c>
      <c r="E23" s="26">
        <v>107</v>
      </c>
      <c r="F23" s="20">
        <v>112</v>
      </c>
      <c r="G23" s="26">
        <v>57</v>
      </c>
      <c r="H23" s="26">
        <v>45</v>
      </c>
      <c r="I23" s="26">
        <v>7</v>
      </c>
      <c r="J23" s="23">
        <v>2</v>
      </c>
      <c r="K23" s="27" t="s">
        <v>41</v>
      </c>
      <c r="L23" s="23">
        <v>1</v>
      </c>
      <c r="M23" s="27" t="s">
        <v>41</v>
      </c>
    </row>
    <row r="24" spans="3:13" x14ac:dyDescent="0.2">
      <c r="D24" s="6"/>
      <c r="E24" s="23"/>
      <c r="G24" s="23"/>
      <c r="H24" s="23"/>
      <c r="I24" s="23"/>
      <c r="J24" s="23"/>
      <c r="K24" s="23"/>
      <c r="L24" s="23"/>
      <c r="M24" s="23"/>
    </row>
    <row r="25" spans="3:13" x14ac:dyDescent="0.2">
      <c r="C25" s="1" t="s">
        <v>29</v>
      </c>
      <c r="D25" s="22">
        <v>1150</v>
      </c>
      <c r="E25" s="26">
        <v>150</v>
      </c>
      <c r="F25" s="20">
        <v>1000</v>
      </c>
      <c r="G25" s="26">
        <v>98</v>
      </c>
      <c r="H25" s="26">
        <v>276</v>
      </c>
      <c r="I25" s="26">
        <v>196</v>
      </c>
      <c r="J25" s="23">
        <v>223</v>
      </c>
      <c r="K25" s="23">
        <v>187</v>
      </c>
      <c r="L25" s="23">
        <v>20</v>
      </c>
      <c r="M25" s="27" t="s">
        <v>41</v>
      </c>
    </row>
    <row r="26" spans="3:13" x14ac:dyDescent="0.2">
      <c r="C26" s="1" t="s">
        <v>30</v>
      </c>
      <c r="D26" s="22">
        <v>470</v>
      </c>
      <c r="E26" s="26">
        <v>166</v>
      </c>
      <c r="F26" s="20">
        <v>304</v>
      </c>
      <c r="G26" s="23">
        <v>101</v>
      </c>
      <c r="H26" s="26">
        <v>121</v>
      </c>
      <c r="I26" s="26">
        <v>41</v>
      </c>
      <c r="J26" s="23">
        <v>19</v>
      </c>
      <c r="K26" s="23">
        <v>15</v>
      </c>
      <c r="L26" s="23">
        <v>7</v>
      </c>
      <c r="M26" s="27" t="s">
        <v>41</v>
      </c>
    </row>
    <row r="27" spans="3:13" x14ac:dyDescent="0.2">
      <c r="C27" s="1" t="s">
        <v>31</v>
      </c>
      <c r="D27" s="22">
        <v>555</v>
      </c>
      <c r="E27" s="26">
        <v>232</v>
      </c>
      <c r="F27" s="20">
        <v>323</v>
      </c>
      <c r="G27" s="23">
        <v>132</v>
      </c>
      <c r="H27" s="26">
        <v>145</v>
      </c>
      <c r="I27" s="26">
        <v>27</v>
      </c>
      <c r="J27" s="23">
        <v>11</v>
      </c>
      <c r="K27" s="23">
        <v>7</v>
      </c>
      <c r="L27" s="23">
        <v>1</v>
      </c>
      <c r="M27" s="27" t="s">
        <v>41</v>
      </c>
    </row>
    <row r="28" spans="3:13" x14ac:dyDescent="0.2">
      <c r="C28" s="1" t="s">
        <v>32</v>
      </c>
      <c r="D28" s="22">
        <v>1242</v>
      </c>
      <c r="E28" s="26">
        <v>283</v>
      </c>
      <c r="F28" s="20">
        <v>959</v>
      </c>
      <c r="G28" s="23">
        <v>252</v>
      </c>
      <c r="H28" s="26">
        <v>474</v>
      </c>
      <c r="I28" s="26">
        <v>156</v>
      </c>
      <c r="J28" s="23">
        <v>50</v>
      </c>
      <c r="K28" s="23">
        <v>21</v>
      </c>
      <c r="L28" s="23">
        <v>6</v>
      </c>
      <c r="M28" s="27" t="s">
        <v>41</v>
      </c>
    </row>
    <row r="29" spans="3:13" x14ac:dyDescent="0.2">
      <c r="C29" s="1" t="s">
        <v>33</v>
      </c>
      <c r="D29" s="22">
        <v>1630</v>
      </c>
      <c r="E29" s="26">
        <v>269</v>
      </c>
      <c r="F29" s="20">
        <v>1361</v>
      </c>
      <c r="G29" s="23">
        <v>282</v>
      </c>
      <c r="H29" s="26">
        <v>493</v>
      </c>
      <c r="I29" s="26">
        <v>273</v>
      </c>
      <c r="J29" s="23">
        <v>144</v>
      </c>
      <c r="K29" s="23">
        <v>130</v>
      </c>
      <c r="L29" s="23">
        <v>39</v>
      </c>
      <c r="M29" s="27" t="s">
        <v>41</v>
      </c>
    </row>
    <row r="30" spans="3:13" x14ac:dyDescent="0.2">
      <c r="C30" s="1" t="s">
        <v>34</v>
      </c>
      <c r="D30" s="22">
        <v>709</v>
      </c>
      <c r="E30" s="26">
        <v>115</v>
      </c>
      <c r="F30" s="20">
        <v>594</v>
      </c>
      <c r="G30" s="23">
        <v>127</v>
      </c>
      <c r="H30" s="26">
        <v>209</v>
      </c>
      <c r="I30" s="26">
        <v>132</v>
      </c>
      <c r="J30" s="23">
        <v>65</v>
      </c>
      <c r="K30" s="23">
        <v>46</v>
      </c>
      <c r="L30" s="23">
        <v>14</v>
      </c>
      <c r="M30" s="27">
        <v>1</v>
      </c>
    </row>
    <row r="31" spans="3:13" x14ac:dyDescent="0.2">
      <c r="C31" s="1" t="s">
        <v>35</v>
      </c>
      <c r="D31" s="22">
        <v>857</v>
      </c>
      <c r="E31" s="26">
        <v>181</v>
      </c>
      <c r="F31" s="20">
        <v>676</v>
      </c>
      <c r="G31" s="23">
        <v>210</v>
      </c>
      <c r="H31" s="26">
        <v>257</v>
      </c>
      <c r="I31" s="26">
        <v>124</v>
      </c>
      <c r="J31" s="23">
        <v>40</v>
      </c>
      <c r="K31" s="23">
        <v>33</v>
      </c>
      <c r="L31" s="23">
        <v>8</v>
      </c>
      <c r="M31" s="23">
        <v>4</v>
      </c>
    </row>
    <row r="32" spans="3:13" x14ac:dyDescent="0.2">
      <c r="C32" s="1" t="s">
        <v>36</v>
      </c>
      <c r="D32" s="22">
        <v>825</v>
      </c>
      <c r="E32" s="26">
        <v>283</v>
      </c>
      <c r="F32" s="20">
        <v>542</v>
      </c>
      <c r="G32" s="23">
        <v>162</v>
      </c>
      <c r="H32" s="26">
        <v>285</v>
      </c>
      <c r="I32" s="26">
        <v>61</v>
      </c>
      <c r="J32" s="23">
        <v>17</v>
      </c>
      <c r="K32" s="23">
        <v>11</v>
      </c>
      <c r="L32" s="23">
        <v>2</v>
      </c>
      <c r="M32" s="23">
        <v>4</v>
      </c>
    </row>
    <row r="33" spans="3:13" x14ac:dyDescent="0.2">
      <c r="C33" s="1" t="s">
        <v>37</v>
      </c>
      <c r="D33" s="22">
        <v>1035</v>
      </c>
      <c r="E33" s="26">
        <v>304</v>
      </c>
      <c r="F33" s="20">
        <v>731</v>
      </c>
      <c r="G33" s="27">
        <v>268</v>
      </c>
      <c r="H33" s="26">
        <v>374</v>
      </c>
      <c r="I33" s="26">
        <v>75</v>
      </c>
      <c r="J33" s="23">
        <v>12</v>
      </c>
      <c r="K33" s="27">
        <v>2</v>
      </c>
      <c r="L33" s="27" t="s">
        <v>41</v>
      </c>
      <c r="M33" s="27" t="s">
        <v>41</v>
      </c>
    </row>
    <row r="34" spans="3:13" x14ac:dyDescent="0.2">
      <c r="C34" s="1" t="s">
        <v>38</v>
      </c>
      <c r="D34" s="22">
        <v>1785</v>
      </c>
      <c r="E34" s="26">
        <v>335</v>
      </c>
      <c r="F34" s="20">
        <v>1450</v>
      </c>
      <c r="G34" s="23">
        <v>309</v>
      </c>
      <c r="H34" s="26">
        <v>493</v>
      </c>
      <c r="I34" s="26">
        <v>267</v>
      </c>
      <c r="J34" s="23">
        <v>189</v>
      </c>
      <c r="K34" s="23">
        <v>157</v>
      </c>
      <c r="L34" s="23">
        <v>32</v>
      </c>
      <c r="M34" s="27">
        <v>3</v>
      </c>
    </row>
    <row r="35" spans="3:13" x14ac:dyDescent="0.2">
      <c r="C35" s="1" t="s">
        <v>39</v>
      </c>
      <c r="D35" s="22">
        <v>412</v>
      </c>
      <c r="E35" s="26">
        <v>180</v>
      </c>
      <c r="F35" s="20">
        <v>232</v>
      </c>
      <c r="G35" s="23">
        <v>81</v>
      </c>
      <c r="H35" s="26">
        <v>74</v>
      </c>
      <c r="I35" s="26">
        <v>46</v>
      </c>
      <c r="J35" s="23">
        <v>16</v>
      </c>
      <c r="K35" s="23">
        <v>10</v>
      </c>
      <c r="L35" s="23">
        <v>3</v>
      </c>
      <c r="M35" s="23">
        <v>2</v>
      </c>
    </row>
    <row r="36" spans="3:13" x14ac:dyDescent="0.2">
      <c r="C36" s="1" t="s">
        <v>40</v>
      </c>
      <c r="D36" s="22">
        <v>458</v>
      </c>
      <c r="E36" s="26">
        <v>129</v>
      </c>
      <c r="F36" s="20">
        <v>329</v>
      </c>
      <c r="G36" s="23">
        <v>87</v>
      </c>
      <c r="H36" s="26">
        <v>113</v>
      </c>
      <c r="I36" s="26">
        <v>57</v>
      </c>
      <c r="J36" s="23">
        <v>31</v>
      </c>
      <c r="K36" s="23">
        <v>35</v>
      </c>
      <c r="L36" s="23">
        <v>6</v>
      </c>
      <c r="M36" s="27" t="s">
        <v>41</v>
      </c>
    </row>
    <row r="37" spans="3:13" x14ac:dyDescent="0.2">
      <c r="C37" s="1" t="s">
        <v>42</v>
      </c>
      <c r="D37" s="22">
        <v>214</v>
      </c>
      <c r="E37" s="26">
        <v>122</v>
      </c>
      <c r="F37" s="20">
        <v>92</v>
      </c>
      <c r="G37" s="23">
        <v>47</v>
      </c>
      <c r="H37" s="26">
        <v>35</v>
      </c>
      <c r="I37" s="26">
        <v>8</v>
      </c>
      <c r="J37" s="27" t="s">
        <v>41</v>
      </c>
      <c r="K37" s="27">
        <v>2</v>
      </c>
      <c r="L37" s="27" t="s">
        <v>41</v>
      </c>
      <c r="M37" s="27" t="s">
        <v>41</v>
      </c>
    </row>
    <row r="38" spans="3:13" x14ac:dyDescent="0.2">
      <c r="C38" s="1" t="s">
        <v>43</v>
      </c>
      <c r="D38" s="22">
        <v>54</v>
      </c>
      <c r="E38" s="26">
        <v>39</v>
      </c>
      <c r="F38" s="20">
        <v>15</v>
      </c>
      <c r="G38" s="27">
        <v>11</v>
      </c>
      <c r="H38" s="26">
        <v>4</v>
      </c>
      <c r="I38" s="27" t="s">
        <v>41</v>
      </c>
      <c r="J38" s="27" t="s">
        <v>41</v>
      </c>
      <c r="K38" s="27" t="s">
        <v>41</v>
      </c>
      <c r="L38" s="27" t="s">
        <v>41</v>
      </c>
      <c r="M38" s="27" t="s">
        <v>41</v>
      </c>
    </row>
    <row r="39" spans="3:13" x14ac:dyDescent="0.2">
      <c r="D39" s="6"/>
    </row>
    <row r="40" spans="3:13" x14ac:dyDescent="0.2">
      <c r="C40" s="1" t="s">
        <v>44</v>
      </c>
      <c r="D40" s="22">
        <v>485</v>
      </c>
      <c r="E40" s="26">
        <v>77</v>
      </c>
      <c r="F40" s="20">
        <v>408</v>
      </c>
      <c r="G40" s="26">
        <v>48</v>
      </c>
      <c r="H40" s="26">
        <v>103</v>
      </c>
      <c r="I40" s="26">
        <v>71</v>
      </c>
      <c r="J40" s="23">
        <v>80</v>
      </c>
      <c r="K40" s="23">
        <v>90</v>
      </c>
      <c r="L40" s="23">
        <v>16</v>
      </c>
      <c r="M40" s="27" t="s">
        <v>41</v>
      </c>
    </row>
    <row r="41" spans="3:13" x14ac:dyDescent="0.2">
      <c r="C41" s="1" t="s">
        <v>45</v>
      </c>
      <c r="D41" s="22">
        <v>620</v>
      </c>
      <c r="E41" s="26">
        <v>109</v>
      </c>
      <c r="F41" s="20">
        <v>511</v>
      </c>
      <c r="G41" s="26">
        <v>114</v>
      </c>
      <c r="H41" s="26">
        <v>147</v>
      </c>
      <c r="I41" s="26">
        <v>96</v>
      </c>
      <c r="J41" s="23">
        <v>51</v>
      </c>
      <c r="K41" s="23">
        <v>69</v>
      </c>
      <c r="L41" s="23">
        <v>30</v>
      </c>
      <c r="M41" s="23">
        <v>4</v>
      </c>
    </row>
    <row r="42" spans="3:13" x14ac:dyDescent="0.2">
      <c r="C42" s="1" t="s">
        <v>46</v>
      </c>
      <c r="D42" s="22">
        <v>1227</v>
      </c>
      <c r="E42" s="26">
        <v>195</v>
      </c>
      <c r="F42" s="20">
        <v>1032</v>
      </c>
      <c r="G42" s="26">
        <v>202</v>
      </c>
      <c r="H42" s="26">
        <v>346</v>
      </c>
      <c r="I42" s="26">
        <v>216</v>
      </c>
      <c r="J42" s="23">
        <v>166</v>
      </c>
      <c r="K42" s="23">
        <v>82</v>
      </c>
      <c r="L42" s="23">
        <v>19</v>
      </c>
      <c r="M42" s="23">
        <v>1</v>
      </c>
    </row>
    <row r="43" spans="3:13" x14ac:dyDescent="0.2">
      <c r="C43" s="1" t="s">
        <v>47</v>
      </c>
      <c r="D43" s="22">
        <v>1386</v>
      </c>
      <c r="E43" s="26">
        <v>240</v>
      </c>
      <c r="F43" s="20">
        <v>1146</v>
      </c>
      <c r="G43" s="26">
        <v>212</v>
      </c>
      <c r="H43" s="26">
        <v>463</v>
      </c>
      <c r="I43" s="26">
        <v>240</v>
      </c>
      <c r="J43" s="23">
        <v>120</v>
      </c>
      <c r="K43" s="23">
        <v>93</v>
      </c>
      <c r="L43" s="23">
        <v>17</v>
      </c>
      <c r="M43" s="23">
        <v>1</v>
      </c>
    </row>
    <row r="44" spans="3:13" x14ac:dyDescent="0.2">
      <c r="C44" s="1" t="s">
        <v>48</v>
      </c>
      <c r="D44" s="22">
        <v>772</v>
      </c>
      <c r="E44" s="26">
        <v>421</v>
      </c>
      <c r="F44" s="20">
        <v>351</v>
      </c>
      <c r="G44" s="26">
        <v>203</v>
      </c>
      <c r="H44" s="26">
        <v>125</v>
      </c>
      <c r="I44" s="26">
        <v>17</v>
      </c>
      <c r="J44" s="23">
        <v>1</v>
      </c>
      <c r="K44" s="23">
        <v>3</v>
      </c>
      <c r="L44" s="27">
        <v>1</v>
      </c>
      <c r="M44" s="23">
        <v>1</v>
      </c>
    </row>
    <row r="45" spans="3:13" x14ac:dyDescent="0.2">
      <c r="C45" s="1" t="s">
        <v>49</v>
      </c>
      <c r="D45" s="22">
        <v>196</v>
      </c>
      <c r="E45" s="26">
        <v>44</v>
      </c>
      <c r="F45" s="20">
        <v>152</v>
      </c>
      <c r="G45" s="26">
        <v>31</v>
      </c>
      <c r="H45" s="26">
        <v>51</v>
      </c>
      <c r="I45" s="26">
        <v>40</v>
      </c>
      <c r="J45" s="23">
        <v>19</v>
      </c>
      <c r="K45" s="23">
        <v>7</v>
      </c>
      <c r="L45" s="23">
        <v>3</v>
      </c>
      <c r="M45" s="27">
        <v>1</v>
      </c>
    </row>
    <row r="46" spans="3:13" x14ac:dyDescent="0.2">
      <c r="C46" s="1" t="s">
        <v>50</v>
      </c>
      <c r="D46" s="22">
        <v>712</v>
      </c>
      <c r="E46" s="26">
        <v>176</v>
      </c>
      <c r="F46" s="20">
        <v>536</v>
      </c>
      <c r="G46" s="26">
        <v>149</v>
      </c>
      <c r="H46" s="26">
        <v>248</v>
      </c>
      <c r="I46" s="26">
        <v>106</v>
      </c>
      <c r="J46" s="23">
        <v>25</v>
      </c>
      <c r="K46" s="23">
        <v>8</v>
      </c>
      <c r="L46" s="27" t="s">
        <v>41</v>
      </c>
      <c r="M46" s="27" t="s">
        <v>41</v>
      </c>
    </row>
    <row r="47" spans="3:13" x14ac:dyDescent="0.2">
      <c r="C47" s="1" t="s">
        <v>51</v>
      </c>
      <c r="D47" s="22">
        <v>433</v>
      </c>
      <c r="E47" s="26">
        <v>149</v>
      </c>
      <c r="F47" s="20">
        <v>284</v>
      </c>
      <c r="G47" s="26">
        <v>87</v>
      </c>
      <c r="H47" s="26">
        <v>100</v>
      </c>
      <c r="I47" s="26">
        <v>48</v>
      </c>
      <c r="J47" s="23">
        <v>24</v>
      </c>
      <c r="K47" s="23">
        <v>24</v>
      </c>
      <c r="L47" s="23">
        <v>1</v>
      </c>
      <c r="M47" s="27" t="s">
        <v>41</v>
      </c>
    </row>
    <row r="48" spans="3:13" x14ac:dyDescent="0.2">
      <c r="C48" s="1" t="s">
        <v>52</v>
      </c>
      <c r="D48" s="22">
        <v>783</v>
      </c>
      <c r="E48" s="26">
        <v>141</v>
      </c>
      <c r="F48" s="20">
        <v>642</v>
      </c>
      <c r="G48" s="26">
        <v>142</v>
      </c>
      <c r="H48" s="26">
        <v>239</v>
      </c>
      <c r="I48" s="26">
        <v>127</v>
      </c>
      <c r="J48" s="23">
        <v>69</v>
      </c>
      <c r="K48" s="23">
        <v>48</v>
      </c>
      <c r="L48" s="23">
        <v>17</v>
      </c>
      <c r="M48" s="27" t="s">
        <v>41</v>
      </c>
    </row>
    <row r="49" spans="3:13" x14ac:dyDescent="0.2">
      <c r="C49" s="1" t="s">
        <v>53</v>
      </c>
      <c r="D49" s="22">
        <v>340</v>
      </c>
      <c r="E49" s="26">
        <v>139</v>
      </c>
      <c r="F49" s="20">
        <v>201</v>
      </c>
      <c r="G49" s="26">
        <v>95</v>
      </c>
      <c r="H49" s="26">
        <v>90</v>
      </c>
      <c r="I49" s="26">
        <v>12</v>
      </c>
      <c r="J49" s="23">
        <v>1</v>
      </c>
      <c r="K49" s="23">
        <v>3</v>
      </c>
      <c r="L49" s="27" t="s">
        <v>41</v>
      </c>
      <c r="M49" s="27" t="s">
        <v>41</v>
      </c>
    </row>
    <row r="50" spans="3:13" x14ac:dyDescent="0.2">
      <c r="C50" s="1" t="s">
        <v>54</v>
      </c>
      <c r="D50" s="22">
        <v>272</v>
      </c>
      <c r="E50" s="26">
        <v>147</v>
      </c>
      <c r="F50" s="20">
        <v>125</v>
      </c>
      <c r="G50" s="26">
        <v>85</v>
      </c>
      <c r="H50" s="26">
        <v>37</v>
      </c>
      <c r="I50" s="26">
        <v>1</v>
      </c>
      <c r="J50" s="27">
        <v>1</v>
      </c>
      <c r="K50" s="27" t="s">
        <v>41</v>
      </c>
      <c r="L50" s="27">
        <v>1</v>
      </c>
      <c r="M50" s="27" t="s">
        <v>41</v>
      </c>
    </row>
    <row r="51" spans="3:13" x14ac:dyDescent="0.2">
      <c r="C51" s="1" t="s">
        <v>55</v>
      </c>
      <c r="D51" s="22">
        <v>540</v>
      </c>
      <c r="E51" s="26">
        <v>306</v>
      </c>
      <c r="F51" s="20">
        <v>234</v>
      </c>
      <c r="G51" s="26">
        <v>153</v>
      </c>
      <c r="H51" s="26">
        <v>62</v>
      </c>
      <c r="I51" s="26">
        <v>15</v>
      </c>
      <c r="J51" s="23">
        <v>2</v>
      </c>
      <c r="K51" s="27" t="s">
        <v>41</v>
      </c>
      <c r="L51" s="23">
        <v>2</v>
      </c>
      <c r="M51" s="27" t="s">
        <v>41</v>
      </c>
    </row>
    <row r="52" spans="3:13" x14ac:dyDescent="0.2">
      <c r="C52" s="1" t="s">
        <v>56</v>
      </c>
      <c r="D52" s="22">
        <v>1137</v>
      </c>
      <c r="E52" s="26">
        <v>63</v>
      </c>
      <c r="F52" s="20">
        <v>1074</v>
      </c>
      <c r="G52" s="26">
        <v>122</v>
      </c>
      <c r="H52" s="26">
        <v>283</v>
      </c>
      <c r="I52" s="26">
        <v>232</v>
      </c>
      <c r="J52" s="23">
        <v>177</v>
      </c>
      <c r="K52" s="23">
        <v>209</v>
      </c>
      <c r="L52" s="23">
        <v>46</v>
      </c>
      <c r="M52" s="27">
        <v>5</v>
      </c>
    </row>
    <row r="53" spans="3:13" x14ac:dyDescent="0.2">
      <c r="C53" s="1" t="s">
        <v>57</v>
      </c>
      <c r="D53" s="22">
        <v>521</v>
      </c>
      <c r="E53" s="26">
        <v>47</v>
      </c>
      <c r="F53" s="20">
        <v>474</v>
      </c>
      <c r="G53" s="26">
        <v>72</v>
      </c>
      <c r="H53" s="26">
        <v>114</v>
      </c>
      <c r="I53" s="26">
        <v>79</v>
      </c>
      <c r="J53" s="23">
        <v>87</v>
      </c>
      <c r="K53" s="23">
        <v>77</v>
      </c>
      <c r="L53" s="23">
        <v>44</v>
      </c>
      <c r="M53" s="23">
        <v>1</v>
      </c>
    </row>
    <row r="54" spans="3:13" x14ac:dyDescent="0.2">
      <c r="C54" s="1" t="s">
        <v>58</v>
      </c>
      <c r="D54" s="22">
        <v>1117</v>
      </c>
      <c r="E54" s="26">
        <v>170</v>
      </c>
      <c r="F54" s="20">
        <v>947</v>
      </c>
      <c r="G54" s="26">
        <v>248</v>
      </c>
      <c r="H54" s="26">
        <v>419</v>
      </c>
      <c r="I54" s="26">
        <v>187</v>
      </c>
      <c r="J54" s="23">
        <v>64</v>
      </c>
      <c r="K54" s="23">
        <v>25</v>
      </c>
      <c r="L54" s="23">
        <v>2</v>
      </c>
      <c r="M54" s="23">
        <v>2</v>
      </c>
    </row>
    <row r="55" spans="3:13" x14ac:dyDescent="0.2">
      <c r="D55" s="6"/>
    </row>
    <row r="56" spans="3:13" x14ac:dyDescent="0.2">
      <c r="C56" s="1" t="s">
        <v>59</v>
      </c>
      <c r="D56" s="22">
        <v>576</v>
      </c>
      <c r="E56" s="26">
        <v>207</v>
      </c>
      <c r="F56" s="20">
        <v>369</v>
      </c>
      <c r="G56" s="26">
        <v>167</v>
      </c>
      <c r="H56" s="26">
        <v>157</v>
      </c>
      <c r="I56" s="26">
        <v>34</v>
      </c>
      <c r="J56" s="23">
        <v>5</v>
      </c>
      <c r="K56" s="23">
        <v>4</v>
      </c>
      <c r="L56" s="27">
        <v>2</v>
      </c>
      <c r="M56" s="27" t="s">
        <v>41</v>
      </c>
    </row>
    <row r="57" spans="3:13" x14ac:dyDescent="0.2">
      <c r="C57" s="1" t="s">
        <v>60</v>
      </c>
      <c r="D57" s="22">
        <v>390</v>
      </c>
      <c r="E57" s="26">
        <v>169</v>
      </c>
      <c r="F57" s="20">
        <v>221</v>
      </c>
      <c r="G57" s="26">
        <v>104</v>
      </c>
      <c r="H57" s="26">
        <v>80</v>
      </c>
      <c r="I57" s="26">
        <v>22</v>
      </c>
      <c r="J57" s="23">
        <v>10</v>
      </c>
      <c r="K57" s="23">
        <v>3</v>
      </c>
      <c r="L57" s="27">
        <v>1</v>
      </c>
      <c r="M57" s="27">
        <v>1</v>
      </c>
    </row>
    <row r="58" spans="3:13" x14ac:dyDescent="0.2">
      <c r="C58" s="1" t="s">
        <v>61</v>
      </c>
      <c r="D58" s="22">
        <v>287</v>
      </c>
      <c r="E58" s="26">
        <v>133</v>
      </c>
      <c r="F58" s="20">
        <v>154</v>
      </c>
      <c r="G58" s="26">
        <v>72</v>
      </c>
      <c r="H58" s="26">
        <v>68</v>
      </c>
      <c r="I58" s="26">
        <v>11</v>
      </c>
      <c r="J58" s="27">
        <v>3</v>
      </c>
      <c r="K58" s="27" t="s">
        <v>41</v>
      </c>
      <c r="L58" s="27" t="s">
        <v>41</v>
      </c>
      <c r="M58" s="27" t="s">
        <v>41</v>
      </c>
    </row>
    <row r="59" spans="3:13" x14ac:dyDescent="0.2">
      <c r="C59" s="1" t="s">
        <v>62</v>
      </c>
      <c r="D59" s="22">
        <v>762</v>
      </c>
      <c r="E59" s="26">
        <v>272</v>
      </c>
      <c r="F59" s="20">
        <v>490</v>
      </c>
      <c r="G59" s="26">
        <v>164</v>
      </c>
      <c r="H59" s="26">
        <v>190</v>
      </c>
      <c r="I59" s="26">
        <v>54</v>
      </c>
      <c r="J59" s="23">
        <v>32</v>
      </c>
      <c r="K59" s="23">
        <v>27</v>
      </c>
      <c r="L59" s="23">
        <v>20</v>
      </c>
      <c r="M59" s="23">
        <v>3</v>
      </c>
    </row>
    <row r="60" spans="3:13" x14ac:dyDescent="0.2">
      <c r="C60" s="1" t="s">
        <v>63</v>
      </c>
      <c r="D60" s="22">
        <v>366</v>
      </c>
      <c r="E60" s="26">
        <v>124</v>
      </c>
      <c r="F60" s="20">
        <v>242</v>
      </c>
      <c r="G60" s="26">
        <v>82</v>
      </c>
      <c r="H60" s="26">
        <v>92</v>
      </c>
      <c r="I60" s="26">
        <v>35</v>
      </c>
      <c r="J60" s="23">
        <v>14</v>
      </c>
      <c r="K60" s="23">
        <v>14</v>
      </c>
      <c r="L60" s="23">
        <v>4</v>
      </c>
      <c r="M60" s="23">
        <v>1</v>
      </c>
    </row>
    <row r="61" spans="3:13" x14ac:dyDescent="0.2">
      <c r="C61" s="1" t="s">
        <v>64</v>
      </c>
      <c r="D61" s="22">
        <v>387</v>
      </c>
      <c r="E61" s="26">
        <v>176</v>
      </c>
      <c r="F61" s="20">
        <v>211</v>
      </c>
      <c r="G61" s="26">
        <v>122</v>
      </c>
      <c r="H61" s="26">
        <v>72</v>
      </c>
      <c r="I61" s="26">
        <v>10</v>
      </c>
      <c r="J61" s="23">
        <v>1</v>
      </c>
      <c r="K61" s="23">
        <v>4</v>
      </c>
      <c r="L61" s="27">
        <v>2</v>
      </c>
      <c r="M61" s="27" t="s">
        <v>41</v>
      </c>
    </row>
    <row r="62" spans="3:13" x14ac:dyDescent="0.2">
      <c r="C62" s="1" t="s">
        <v>65</v>
      </c>
      <c r="D62" s="22">
        <v>295</v>
      </c>
      <c r="E62" s="26">
        <v>172</v>
      </c>
      <c r="F62" s="20">
        <v>123</v>
      </c>
      <c r="G62" s="26">
        <v>91</v>
      </c>
      <c r="H62" s="26">
        <v>29</v>
      </c>
      <c r="I62" s="26">
        <v>2</v>
      </c>
      <c r="J62" s="23">
        <v>1</v>
      </c>
      <c r="K62" s="27" t="s">
        <v>41</v>
      </c>
      <c r="L62" s="27" t="s">
        <v>41</v>
      </c>
      <c r="M62" s="27" t="s">
        <v>41</v>
      </c>
    </row>
    <row r="63" spans="3:13" x14ac:dyDescent="0.2">
      <c r="C63" s="1" t="s">
        <v>66</v>
      </c>
      <c r="D63" s="22">
        <v>613</v>
      </c>
      <c r="E63" s="26">
        <v>240</v>
      </c>
      <c r="F63" s="20">
        <v>373</v>
      </c>
      <c r="G63" s="26">
        <v>204</v>
      </c>
      <c r="H63" s="26">
        <v>139</v>
      </c>
      <c r="I63" s="26">
        <v>23</v>
      </c>
      <c r="J63" s="23">
        <v>6</v>
      </c>
      <c r="K63" s="27" t="s">
        <v>41</v>
      </c>
      <c r="L63" s="27" t="s">
        <v>41</v>
      </c>
      <c r="M63" s="23">
        <v>1</v>
      </c>
    </row>
    <row r="64" spans="3:13" x14ac:dyDescent="0.2">
      <c r="C64" s="1" t="s">
        <v>67</v>
      </c>
      <c r="D64" s="22">
        <v>23</v>
      </c>
      <c r="E64" s="26">
        <v>15</v>
      </c>
      <c r="F64" s="20">
        <v>8</v>
      </c>
      <c r="G64" s="26">
        <v>6</v>
      </c>
      <c r="H64" s="26">
        <v>2</v>
      </c>
      <c r="I64" s="27" t="s">
        <v>41</v>
      </c>
      <c r="J64" s="27" t="s">
        <v>41</v>
      </c>
      <c r="K64" s="27" t="s">
        <v>41</v>
      </c>
      <c r="L64" s="27" t="s">
        <v>41</v>
      </c>
      <c r="M64" s="27" t="s">
        <v>41</v>
      </c>
    </row>
    <row r="65" spans="1:13" x14ac:dyDescent="0.2">
      <c r="C65" s="1" t="s">
        <v>68</v>
      </c>
      <c r="D65" s="22">
        <v>203</v>
      </c>
      <c r="E65" s="26">
        <v>99</v>
      </c>
      <c r="F65" s="20">
        <v>104</v>
      </c>
      <c r="G65" s="26">
        <v>52</v>
      </c>
      <c r="H65" s="26">
        <v>37</v>
      </c>
      <c r="I65" s="26">
        <v>13</v>
      </c>
      <c r="J65" s="27">
        <v>1</v>
      </c>
      <c r="K65" s="23">
        <v>1</v>
      </c>
      <c r="L65" s="27" t="s">
        <v>41</v>
      </c>
      <c r="M65" s="27" t="s">
        <v>41</v>
      </c>
    </row>
    <row r="66" spans="1:13" x14ac:dyDescent="0.2">
      <c r="C66" s="1" t="s">
        <v>69</v>
      </c>
      <c r="D66" s="22">
        <v>358</v>
      </c>
      <c r="E66" s="26">
        <v>192</v>
      </c>
      <c r="F66" s="20">
        <v>166</v>
      </c>
      <c r="G66" s="26">
        <v>116</v>
      </c>
      <c r="H66" s="26">
        <v>45</v>
      </c>
      <c r="I66" s="26">
        <v>2</v>
      </c>
      <c r="J66" s="23">
        <v>1</v>
      </c>
      <c r="K66" s="23">
        <v>1</v>
      </c>
      <c r="L66" s="27">
        <v>1</v>
      </c>
      <c r="M66" s="27" t="s">
        <v>41</v>
      </c>
    </row>
    <row r="67" spans="1:13" x14ac:dyDescent="0.2">
      <c r="C67" s="1" t="s">
        <v>70</v>
      </c>
      <c r="D67" s="22">
        <v>160</v>
      </c>
      <c r="E67" s="26">
        <v>71</v>
      </c>
      <c r="F67" s="20">
        <v>89</v>
      </c>
      <c r="G67" s="26">
        <v>51</v>
      </c>
      <c r="H67" s="26">
        <v>26</v>
      </c>
      <c r="I67" s="26">
        <v>6</v>
      </c>
      <c r="J67" s="27">
        <v>1</v>
      </c>
      <c r="K67" s="23">
        <v>3</v>
      </c>
      <c r="L67" s="27">
        <v>1</v>
      </c>
      <c r="M67" s="27">
        <v>1</v>
      </c>
    </row>
    <row r="68" spans="1:13" x14ac:dyDescent="0.2">
      <c r="C68" s="1" t="s">
        <v>71</v>
      </c>
      <c r="D68" s="22">
        <v>274</v>
      </c>
      <c r="E68" s="26">
        <v>160</v>
      </c>
      <c r="F68" s="20">
        <v>114</v>
      </c>
      <c r="G68" s="26">
        <v>73</v>
      </c>
      <c r="H68" s="26">
        <v>36</v>
      </c>
      <c r="I68" s="26">
        <v>4</v>
      </c>
      <c r="J68" s="27" t="s">
        <v>41</v>
      </c>
      <c r="K68" s="27" t="s">
        <v>41</v>
      </c>
      <c r="L68" s="27" t="s">
        <v>41</v>
      </c>
      <c r="M68" s="27">
        <v>1</v>
      </c>
    </row>
    <row r="69" spans="1:13" x14ac:dyDescent="0.2">
      <c r="C69" s="1" t="s">
        <v>72</v>
      </c>
      <c r="D69" s="22">
        <v>35</v>
      </c>
      <c r="E69" s="26">
        <v>31</v>
      </c>
      <c r="F69" s="20">
        <v>4</v>
      </c>
      <c r="G69" s="26">
        <v>2</v>
      </c>
      <c r="H69" s="26">
        <v>1</v>
      </c>
      <c r="I69" s="28" t="s">
        <v>41</v>
      </c>
      <c r="J69" s="27" t="s">
        <v>41</v>
      </c>
      <c r="K69" s="27" t="s">
        <v>41</v>
      </c>
      <c r="L69" s="27">
        <v>1</v>
      </c>
      <c r="M69" s="27" t="s">
        <v>41</v>
      </c>
    </row>
    <row r="70" spans="1:13" ht="18" thickBot="1" x14ac:dyDescent="0.25">
      <c r="B70" s="4"/>
      <c r="C70" s="4"/>
      <c r="D70" s="30"/>
      <c r="E70" s="31"/>
      <c r="F70" s="4"/>
      <c r="G70" s="31"/>
      <c r="H70" s="4"/>
      <c r="I70" s="4"/>
      <c r="J70" s="31"/>
      <c r="K70" s="31"/>
      <c r="L70" s="31"/>
      <c r="M70" s="31"/>
    </row>
    <row r="71" spans="1:13" x14ac:dyDescent="0.2">
      <c r="D71" s="2" t="s">
        <v>99</v>
      </c>
      <c r="J71" s="23"/>
      <c r="K71" s="23"/>
      <c r="L71" s="23"/>
      <c r="M71" s="23"/>
    </row>
    <row r="72" spans="1:13" x14ac:dyDescent="0.2">
      <c r="A72" s="1"/>
      <c r="D72" s="1" t="s">
        <v>73</v>
      </c>
      <c r="L72" s="23"/>
      <c r="M72" s="23"/>
    </row>
    <row r="73" spans="1:13" x14ac:dyDescent="0.2">
      <c r="D73" s="1"/>
    </row>
  </sheetData>
  <phoneticPr fontId="2"/>
  <pageMargins left="0.2" right="0.54" top="0.56999999999999995" bottom="0.56000000000000005" header="0.51200000000000001" footer="0.51200000000000001"/>
  <pageSetup paperSize="12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3" transitionEvaluation="1"/>
  <dimension ref="A1:K71"/>
  <sheetViews>
    <sheetView showGridLines="0" topLeftCell="A13" zoomScale="75" workbookViewId="0">
      <selection activeCell="D17" sqref="D17"/>
    </sheetView>
  </sheetViews>
  <sheetFormatPr defaultColWidth="12.125" defaultRowHeight="17.25" x14ac:dyDescent="0.2"/>
  <cols>
    <col min="1" max="1" width="13.375" style="2" customWidth="1"/>
    <col min="2" max="2" width="17.125" style="2" customWidth="1"/>
    <col min="3" max="5" width="13.375" style="2" customWidth="1"/>
    <col min="6" max="6" width="12.125" style="2"/>
    <col min="7" max="9" width="13.375" style="2" customWidth="1"/>
    <col min="10" max="10" width="12.125" style="2"/>
    <col min="11" max="11" width="10.875" style="2" customWidth="1"/>
    <col min="12" max="256" width="12.125" style="2"/>
    <col min="257" max="257" width="13.375" style="2" customWidth="1"/>
    <col min="258" max="258" width="17.125" style="2" customWidth="1"/>
    <col min="259" max="261" width="13.375" style="2" customWidth="1"/>
    <col min="262" max="262" width="12.125" style="2"/>
    <col min="263" max="265" width="13.375" style="2" customWidth="1"/>
    <col min="266" max="266" width="12.125" style="2"/>
    <col min="267" max="267" width="10.875" style="2" customWidth="1"/>
    <col min="268" max="512" width="12.125" style="2"/>
    <col min="513" max="513" width="13.375" style="2" customWidth="1"/>
    <col min="514" max="514" width="17.125" style="2" customWidth="1"/>
    <col min="515" max="517" width="13.375" style="2" customWidth="1"/>
    <col min="518" max="518" width="12.125" style="2"/>
    <col min="519" max="521" width="13.375" style="2" customWidth="1"/>
    <col min="522" max="522" width="12.125" style="2"/>
    <col min="523" max="523" width="10.875" style="2" customWidth="1"/>
    <col min="524" max="768" width="12.125" style="2"/>
    <col min="769" max="769" width="13.375" style="2" customWidth="1"/>
    <col min="770" max="770" width="17.125" style="2" customWidth="1"/>
    <col min="771" max="773" width="13.375" style="2" customWidth="1"/>
    <col min="774" max="774" width="12.125" style="2"/>
    <col min="775" max="777" width="13.375" style="2" customWidth="1"/>
    <col min="778" max="778" width="12.125" style="2"/>
    <col min="779" max="779" width="10.875" style="2" customWidth="1"/>
    <col min="780" max="1024" width="12.125" style="2"/>
    <col min="1025" max="1025" width="13.375" style="2" customWidth="1"/>
    <col min="1026" max="1026" width="17.125" style="2" customWidth="1"/>
    <col min="1027" max="1029" width="13.375" style="2" customWidth="1"/>
    <col min="1030" max="1030" width="12.125" style="2"/>
    <col min="1031" max="1033" width="13.375" style="2" customWidth="1"/>
    <col min="1034" max="1034" width="12.125" style="2"/>
    <col min="1035" max="1035" width="10.875" style="2" customWidth="1"/>
    <col min="1036" max="1280" width="12.125" style="2"/>
    <col min="1281" max="1281" width="13.375" style="2" customWidth="1"/>
    <col min="1282" max="1282" width="17.125" style="2" customWidth="1"/>
    <col min="1283" max="1285" width="13.375" style="2" customWidth="1"/>
    <col min="1286" max="1286" width="12.125" style="2"/>
    <col min="1287" max="1289" width="13.375" style="2" customWidth="1"/>
    <col min="1290" max="1290" width="12.125" style="2"/>
    <col min="1291" max="1291" width="10.875" style="2" customWidth="1"/>
    <col min="1292" max="1536" width="12.125" style="2"/>
    <col min="1537" max="1537" width="13.375" style="2" customWidth="1"/>
    <col min="1538" max="1538" width="17.125" style="2" customWidth="1"/>
    <col min="1539" max="1541" width="13.375" style="2" customWidth="1"/>
    <col min="1542" max="1542" width="12.125" style="2"/>
    <col min="1543" max="1545" width="13.375" style="2" customWidth="1"/>
    <col min="1546" max="1546" width="12.125" style="2"/>
    <col min="1547" max="1547" width="10.875" style="2" customWidth="1"/>
    <col min="1548" max="1792" width="12.125" style="2"/>
    <col min="1793" max="1793" width="13.375" style="2" customWidth="1"/>
    <col min="1794" max="1794" width="17.125" style="2" customWidth="1"/>
    <col min="1795" max="1797" width="13.375" style="2" customWidth="1"/>
    <col min="1798" max="1798" width="12.125" style="2"/>
    <col min="1799" max="1801" width="13.375" style="2" customWidth="1"/>
    <col min="1802" max="1802" width="12.125" style="2"/>
    <col min="1803" max="1803" width="10.875" style="2" customWidth="1"/>
    <col min="1804" max="2048" width="12.125" style="2"/>
    <col min="2049" max="2049" width="13.375" style="2" customWidth="1"/>
    <col min="2050" max="2050" width="17.125" style="2" customWidth="1"/>
    <col min="2051" max="2053" width="13.375" style="2" customWidth="1"/>
    <col min="2054" max="2054" width="12.125" style="2"/>
    <col min="2055" max="2057" width="13.375" style="2" customWidth="1"/>
    <col min="2058" max="2058" width="12.125" style="2"/>
    <col min="2059" max="2059" width="10.875" style="2" customWidth="1"/>
    <col min="2060" max="2304" width="12.125" style="2"/>
    <col min="2305" max="2305" width="13.375" style="2" customWidth="1"/>
    <col min="2306" max="2306" width="17.125" style="2" customWidth="1"/>
    <col min="2307" max="2309" width="13.375" style="2" customWidth="1"/>
    <col min="2310" max="2310" width="12.125" style="2"/>
    <col min="2311" max="2313" width="13.375" style="2" customWidth="1"/>
    <col min="2314" max="2314" width="12.125" style="2"/>
    <col min="2315" max="2315" width="10.875" style="2" customWidth="1"/>
    <col min="2316" max="2560" width="12.125" style="2"/>
    <col min="2561" max="2561" width="13.375" style="2" customWidth="1"/>
    <col min="2562" max="2562" width="17.125" style="2" customWidth="1"/>
    <col min="2563" max="2565" width="13.375" style="2" customWidth="1"/>
    <col min="2566" max="2566" width="12.125" style="2"/>
    <col min="2567" max="2569" width="13.375" style="2" customWidth="1"/>
    <col min="2570" max="2570" width="12.125" style="2"/>
    <col min="2571" max="2571" width="10.875" style="2" customWidth="1"/>
    <col min="2572" max="2816" width="12.125" style="2"/>
    <col min="2817" max="2817" width="13.375" style="2" customWidth="1"/>
    <col min="2818" max="2818" width="17.125" style="2" customWidth="1"/>
    <col min="2819" max="2821" width="13.375" style="2" customWidth="1"/>
    <col min="2822" max="2822" width="12.125" style="2"/>
    <col min="2823" max="2825" width="13.375" style="2" customWidth="1"/>
    <col min="2826" max="2826" width="12.125" style="2"/>
    <col min="2827" max="2827" width="10.875" style="2" customWidth="1"/>
    <col min="2828" max="3072" width="12.125" style="2"/>
    <col min="3073" max="3073" width="13.375" style="2" customWidth="1"/>
    <col min="3074" max="3074" width="17.125" style="2" customWidth="1"/>
    <col min="3075" max="3077" width="13.375" style="2" customWidth="1"/>
    <col min="3078" max="3078" width="12.125" style="2"/>
    <col min="3079" max="3081" width="13.375" style="2" customWidth="1"/>
    <col min="3082" max="3082" width="12.125" style="2"/>
    <col min="3083" max="3083" width="10.875" style="2" customWidth="1"/>
    <col min="3084" max="3328" width="12.125" style="2"/>
    <col min="3329" max="3329" width="13.375" style="2" customWidth="1"/>
    <col min="3330" max="3330" width="17.125" style="2" customWidth="1"/>
    <col min="3331" max="3333" width="13.375" style="2" customWidth="1"/>
    <col min="3334" max="3334" width="12.125" style="2"/>
    <col min="3335" max="3337" width="13.375" style="2" customWidth="1"/>
    <col min="3338" max="3338" width="12.125" style="2"/>
    <col min="3339" max="3339" width="10.875" style="2" customWidth="1"/>
    <col min="3340" max="3584" width="12.125" style="2"/>
    <col min="3585" max="3585" width="13.375" style="2" customWidth="1"/>
    <col min="3586" max="3586" width="17.125" style="2" customWidth="1"/>
    <col min="3587" max="3589" width="13.375" style="2" customWidth="1"/>
    <col min="3590" max="3590" width="12.125" style="2"/>
    <col min="3591" max="3593" width="13.375" style="2" customWidth="1"/>
    <col min="3594" max="3594" width="12.125" style="2"/>
    <col min="3595" max="3595" width="10.875" style="2" customWidth="1"/>
    <col min="3596" max="3840" width="12.125" style="2"/>
    <col min="3841" max="3841" width="13.375" style="2" customWidth="1"/>
    <col min="3842" max="3842" width="17.125" style="2" customWidth="1"/>
    <col min="3843" max="3845" width="13.375" style="2" customWidth="1"/>
    <col min="3846" max="3846" width="12.125" style="2"/>
    <col min="3847" max="3849" width="13.375" style="2" customWidth="1"/>
    <col min="3850" max="3850" width="12.125" style="2"/>
    <col min="3851" max="3851" width="10.875" style="2" customWidth="1"/>
    <col min="3852" max="4096" width="12.125" style="2"/>
    <col min="4097" max="4097" width="13.375" style="2" customWidth="1"/>
    <col min="4098" max="4098" width="17.125" style="2" customWidth="1"/>
    <col min="4099" max="4101" width="13.375" style="2" customWidth="1"/>
    <col min="4102" max="4102" width="12.125" style="2"/>
    <col min="4103" max="4105" width="13.375" style="2" customWidth="1"/>
    <col min="4106" max="4106" width="12.125" style="2"/>
    <col min="4107" max="4107" width="10.875" style="2" customWidth="1"/>
    <col min="4108" max="4352" width="12.125" style="2"/>
    <col min="4353" max="4353" width="13.375" style="2" customWidth="1"/>
    <col min="4354" max="4354" width="17.125" style="2" customWidth="1"/>
    <col min="4355" max="4357" width="13.375" style="2" customWidth="1"/>
    <col min="4358" max="4358" width="12.125" style="2"/>
    <col min="4359" max="4361" width="13.375" style="2" customWidth="1"/>
    <col min="4362" max="4362" width="12.125" style="2"/>
    <col min="4363" max="4363" width="10.875" style="2" customWidth="1"/>
    <col min="4364" max="4608" width="12.125" style="2"/>
    <col min="4609" max="4609" width="13.375" style="2" customWidth="1"/>
    <col min="4610" max="4610" width="17.125" style="2" customWidth="1"/>
    <col min="4611" max="4613" width="13.375" style="2" customWidth="1"/>
    <col min="4614" max="4614" width="12.125" style="2"/>
    <col min="4615" max="4617" width="13.375" style="2" customWidth="1"/>
    <col min="4618" max="4618" width="12.125" style="2"/>
    <col min="4619" max="4619" width="10.875" style="2" customWidth="1"/>
    <col min="4620" max="4864" width="12.125" style="2"/>
    <col min="4865" max="4865" width="13.375" style="2" customWidth="1"/>
    <col min="4866" max="4866" width="17.125" style="2" customWidth="1"/>
    <col min="4867" max="4869" width="13.375" style="2" customWidth="1"/>
    <col min="4870" max="4870" width="12.125" style="2"/>
    <col min="4871" max="4873" width="13.375" style="2" customWidth="1"/>
    <col min="4874" max="4874" width="12.125" style="2"/>
    <col min="4875" max="4875" width="10.875" style="2" customWidth="1"/>
    <col min="4876" max="5120" width="12.125" style="2"/>
    <col min="5121" max="5121" width="13.375" style="2" customWidth="1"/>
    <col min="5122" max="5122" width="17.125" style="2" customWidth="1"/>
    <col min="5123" max="5125" width="13.375" style="2" customWidth="1"/>
    <col min="5126" max="5126" width="12.125" style="2"/>
    <col min="5127" max="5129" width="13.375" style="2" customWidth="1"/>
    <col min="5130" max="5130" width="12.125" style="2"/>
    <col min="5131" max="5131" width="10.875" style="2" customWidth="1"/>
    <col min="5132" max="5376" width="12.125" style="2"/>
    <col min="5377" max="5377" width="13.375" style="2" customWidth="1"/>
    <col min="5378" max="5378" width="17.125" style="2" customWidth="1"/>
    <col min="5379" max="5381" width="13.375" style="2" customWidth="1"/>
    <col min="5382" max="5382" width="12.125" style="2"/>
    <col min="5383" max="5385" width="13.375" style="2" customWidth="1"/>
    <col min="5386" max="5386" width="12.125" style="2"/>
    <col min="5387" max="5387" width="10.875" style="2" customWidth="1"/>
    <col min="5388" max="5632" width="12.125" style="2"/>
    <col min="5633" max="5633" width="13.375" style="2" customWidth="1"/>
    <col min="5634" max="5634" width="17.125" style="2" customWidth="1"/>
    <col min="5635" max="5637" width="13.375" style="2" customWidth="1"/>
    <col min="5638" max="5638" width="12.125" style="2"/>
    <col min="5639" max="5641" width="13.375" style="2" customWidth="1"/>
    <col min="5642" max="5642" width="12.125" style="2"/>
    <col min="5643" max="5643" width="10.875" style="2" customWidth="1"/>
    <col min="5644" max="5888" width="12.125" style="2"/>
    <col min="5889" max="5889" width="13.375" style="2" customWidth="1"/>
    <col min="5890" max="5890" width="17.125" style="2" customWidth="1"/>
    <col min="5891" max="5893" width="13.375" style="2" customWidth="1"/>
    <col min="5894" max="5894" width="12.125" style="2"/>
    <col min="5895" max="5897" width="13.375" style="2" customWidth="1"/>
    <col min="5898" max="5898" width="12.125" style="2"/>
    <col min="5899" max="5899" width="10.875" style="2" customWidth="1"/>
    <col min="5900" max="6144" width="12.125" style="2"/>
    <col min="6145" max="6145" width="13.375" style="2" customWidth="1"/>
    <col min="6146" max="6146" width="17.125" style="2" customWidth="1"/>
    <col min="6147" max="6149" width="13.375" style="2" customWidth="1"/>
    <col min="6150" max="6150" width="12.125" style="2"/>
    <col min="6151" max="6153" width="13.375" style="2" customWidth="1"/>
    <col min="6154" max="6154" width="12.125" style="2"/>
    <col min="6155" max="6155" width="10.875" style="2" customWidth="1"/>
    <col min="6156" max="6400" width="12.125" style="2"/>
    <col min="6401" max="6401" width="13.375" style="2" customWidth="1"/>
    <col min="6402" max="6402" width="17.125" style="2" customWidth="1"/>
    <col min="6403" max="6405" width="13.375" style="2" customWidth="1"/>
    <col min="6406" max="6406" width="12.125" style="2"/>
    <col min="6407" max="6409" width="13.375" style="2" customWidth="1"/>
    <col min="6410" max="6410" width="12.125" style="2"/>
    <col min="6411" max="6411" width="10.875" style="2" customWidth="1"/>
    <col min="6412" max="6656" width="12.125" style="2"/>
    <col min="6657" max="6657" width="13.375" style="2" customWidth="1"/>
    <col min="6658" max="6658" width="17.125" style="2" customWidth="1"/>
    <col min="6659" max="6661" width="13.375" style="2" customWidth="1"/>
    <col min="6662" max="6662" width="12.125" style="2"/>
    <col min="6663" max="6665" width="13.375" style="2" customWidth="1"/>
    <col min="6666" max="6666" width="12.125" style="2"/>
    <col min="6667" max="6667" width="10.875" style="2" customWidth="1"/>
    <col min="6668" max="6912" width="12.125" style="2"/>
    <col min="6913" max="6913" width="13.375" style="2" customWidth="1"/>
    <col min="6914" max="6914" width="17.125" style="2" customWidth="1"/>
    <col min="6915" max="6917" width="13.375" style="2" customWidth="1"/>
    <col min="6918" max="6918" width="12.125" style="2"/>
    <col min="6919" max="6921" width="13.375" style="2" customWidth="1"/>
    <col min="6922" max="6922" width="12.125" style="2"/>
    <col min="6923" max="6923" width="10.875" style="2" customWidth="1"/>
    <col min="6924" max="7168" width="12.125" style="2"/>
    <col min="7169" max="7169" width="13.375" style="2" customWidth="1"/>
    <col min="7170" max="7170" width="17.125" style="2" customWidth="1"/>
    <col min="7171" max="7173" width="13.375" style="2" customWidth="1"/>
    <col min="7174" max="7174" width="12.125" style="2"/>
    <col min="7175" max="7177" width="13.375" style="2" customWidth="1"/>
    <col min="7178" max="7178" width="12.125" style="2"/>
    <col min="7179" max="7179" width="10.875" style="2" customWidth="1"/>
    <col min="7180" max="7424" width="12.125" style="2"/>
    <col min="7425" max="7425" width="13.375" style="2" customWidth="1"/>
    <col min="7426" max="7426" width="17.125" style="2" customWidth="1"/>
    <col min="7427" max="7429" width="13.375" style="2" customWidth="1"/>
    <col min="7430" max="7430" width="12.125" style="2"/>
    <col min="7431" max="7433" width="13.375" style="2" customWidth="1"/>
    <col min="7434" max="7434" width="12.125" style="2"/>
    <col min="7435" max="7435" width="10.875" style="2" customWidth="1"/>
    <col min="7436" max="7680" width="12.125" style="2"/>
    <col min="7681" max="7681" width="13.375" style="2" customWidth="1"/>
    <col min="7682" max="7682" width="17.125" style="2" customWidth="1"/>
    <col min="7683" max="7685" width="13.375" style="2" customWidth="1"/>
    <col min="7686" max="7686" width="12.125" style="2"/>
    <col min="7687" max="7689" width="13.375" style="2" customWidth="1"/>
    <col min="7690" max="7690" width="12.125" style="2"/>
    <col min="7691" max="7691" width="10.875" style="2" customWidth="1"/>
    <col min="7692" max="7936" width="12.125" style="2"/>
    <col min="7937" max="7937" width="13.375" style="2" customWidth="1"/>
    <col min="7938" max="7938" width="17.125" style="2" customWidth="1"/>
    <col min="7939" max="7941" width="13.375" style="2" customWidth="1"/>
    <col min="7942" max="7942" width="12.125" style="2"/>
    <col min="7943" max="7945" width="13.375" style="2" customWidth="1"/>
    <col min="7946" max="7946" width="12.125" style="2"/>
    <col min="7947" max="7947" width="10.875" style="2" customWidth="1"/>
    <col min="7948" max="8192" width="12.125" style="2"/>
    <col min="8193" max="8193" width="13.375" style="2" customWidth="1"/>
    <col min="8194" max="8194" width="17.125" style="2" customWidth="1"/>
    <col min="8195" max="8197" width="13.375" style="2" customWidth="1"/>
    <col min="8198" max="8198" width="12.125" style="2"/>
    <col min="8199" max="8201" width="13.375" style="2" customWidth="1"/>
    <col min="8202" max="8202" width="12.125" style="2"/>
    <col min="8203" max="8203" width="10.875" style="2" customWidth="1"/>
    <col min="8204" max="8448" width="12.125" style="2"/>
    <col min="8449" max="8449" width="13.375" style="2" customWidth="1"/>
    <col min="8450" max="8450" width="17.125" style="2" customWidth="1"/>
    <col min="8451" max="8453" width="13.375" style="2" customWidth="1"/>
    <col min="8454" max="8454" width="12.125" style="2"/>
    <col min="8455" max="8457" width="13.375" style="2" customWidth="1"/>
    <col min="8458" max="8458" width="12.125" style="2"/>
    <col min="8459" max="8459" width="10.875" style="2" customWidth="1"/>
    <col min="8460" max="8704" width="12.125" style="2"/>
    <col min="8705" max="8705" width="13.375" style="2" customWidth="1"/>
    <col min="8706" max="8706" width="17.125" style="2" customWidth="1"/>
    <col min="8707" max="8709" width="13.375" style="2" customWidth="1"/>
    <col min="8710" max="8710" width="12.125" style="2"/>
    <col min="8711" max="8713" width="13.375" style="2" customWidth="1"/>
    <col min="8714" max="8714" width="12.125" style="2"/>
    <col min="8715" max="8715" width="10.875" style="2" customWidth="1"/>
    <col min="8716" max="8960" width="12.125" style="2"/>
    <col min="8961" max="8961" width="13.375" style="2" customWidth="1"/>
    <col min="8962" max="8962" width="17.125" style="2" customWidth="1"/>
    <col min="8963" max="8965" width="13.375" style="2" customWidth="1"/>
    <col min="8966" max="8966" width="12.125" style="2"/>
    <col min="8967" max="8969" width="13.375" style="2" customWidth="1"/>
    <col min="8970" max="8970" width="12.125" style="2"/>
    <col min="8971" max="8971" width="10.875" style="2" customWidth="1"/>
    <col min="8972" max="9216" width="12.125" style="2"/>
    <col min="9217" max="9217" width="13.375" style="2" customWidth="1"/>
    <col min="9218" max="9218" width="17.125" style="2" customWidth="1"/>
    <col min="9219" max="9221" width="13.375" style="2" customWidth="1"/>
    <col min="9222" max="9222" width="12.125" style="2"/>
    <col min="9223" max="9225" width="13.375" style="2" customWidth="1"/>
    <col min="9226" max="9226" width="12.125" style="2"/>
    <col min="9227" max="9227" width="10.875" style="2" customWidth="1"/>
    <col min="9228" max="9472" width="12.125" style="2"/>
    <col min="9473" max="9473" width="13.375" style="2" customWidth="1"/>
    <col min="9474" max="9474" width="17.125" style="2" customWidth="1"/>
    <col min="9475" max="9477" width="13.375" style="2" customWidth="1"/>
    <col min="9478" max="9478" width="12.125" style="2"/>
    <col min="9479" max="9481" width="13.375" style="2" customWidth="1"/>
    <col min="9482" max="9482" width="12.125" style="2"/>
    <col min="9483" max="9483" width="10.875" style="2" customWidth="1"/>
    <col min="9484" max="9728" width="12.125" style="2"/>
    <col min="9729" max="9729" width="13.375" style="2" customWidth="1"/>
    <col min="9730" max="9730" width="17.125" style="2" customWidth="1"/>
    <col min="9731" max="9733" width="13.375" style="2" customWidth="1"/>
    <col min="9734" max="9734" width="12.125" style="2"/>
    <col min="9735" max="9737" width="13.375" style="2" customWidth="1"/>
    <col min="9738" max="9738" width="12.125" style="2"/>
    <col min="9739" max="9739" width="10.875" style="2" customWidth="1"/>
    <col min="9740" max="9984" width="12.125" style="2"/>
    <col min="9985" max="9985" width="13.375" style="2" customWidth="1"/>
    <col min="9986" max="9986" width="17.125" style="2" customWidth="1"/>
    <col min="9987" max="9989" width="13.375" style="2" customWidth="1"/>
    <col min="9990" max="9990" width="12.125" style="2"/>
    <col min="9991" max="9993" width="13.375" style="2" customWidth="1"/>
    <col min="9994" max="9994" width="12.125" style="2"/>
    <col min="9995" max="9995" width="10.875" style="2" customWidth="1"/>
    <col min="9996" max="10240" width="12.125" style="2"/>
    <col min="10241" max="10241" width="13.375" style="2" customWidth="1"/>
    <col min="10242" max="10242" width="17.125" style="2" customWidth="1"/>
    <col min="10243" max="10245" width="13.375" style="2" customWidth="1"/>
    <col min="10246" max="10246" width="12.125" style="2"/>
    <col min="10247" max="10249" width="13.375" style="2" customWidth="1"/>
    <col min="10250" max="10250" width="12.125" style="2"/>
    <col min="10251" max="10251" width="10.875" style="2" customWidth="1"/>
    <col min="10252" max="10496" width="12.125" style="2"/>
    <col min="10497" max="10497" width="13.375" style="2" customWidth="1"/>
    <col min="10498" max="10498" width="17.125" style="2" customWidth="1"/>
    <col min="10499" max="10501" width="13.375" style="2" customWidth="1"/>
    <col min="10502" max="10502" width="12.125" style="2"/>
    <col min="10503" max="10505" width="13.375" style="2" customWidth="1"/>
    <col min="10506" max="10506" width="12.125" style="2"/>
    <col min="10507" max="10507" width="10.875" style="2" customWidth="1"/>
    <col min="10508" max="10752" width="12.125" style="2"/>
    <col min="10753" max="10753" width="13.375" style="2" customWidth="1"/>
    <col min="10754" max="10754" width="17.125" style="2" customWidth="1"/>
    <col min="10755" max="10757" width="13.375" style="2" customWidth="1"/>
    <col min="10758" max="10758" width="12.125" style="2"/>
    <col min="10759" max="10761" width="13.375" style="2" customWidth="1"/>
    <col min="10762" max="10762" width="12.125" style="2"/>
    <col min="10763" max="10763" width="10.875" style="2" customWidth="1"/>
    <col min="10764" max="11008" width="12.125" style="2"/>
    <col min="11009" max="11009" width="13.375" style="2" customWidth="1"/>
    <col min="11010" max="11010" width="17.125" style="2" customWidth="1"/>
    <col min="11011" max="11013" width="13.375" style="2" customWidth="1"/>
    <col min="11014" max="11014" width="12.125" style="2"/>
    <col min="11015" max="11017" width="13.375" style="2" customWidth="1"/>
    <col min="11018" max="11018" width="12.125" style="2"/>
    <col min="11019" max="11019" width="10.875" style="2" customWidth="1"/>
    <col min="11020" max="11264" width="12.125" style="2"/>
    <col min="11265" max="11265" width="13.375" style="2" customWidth="1"/>
    <col min="11266" max="11266" width="17.125" style="2" customWidth="1"/>
    <col min="11267" max="11269" width="13.375" style="2" customWidth="1"/>
    <col min="11270" max="11270" width="12.125" style="2"/>
    <col min="11271" max="11273" width="13.375" style="2" customWidth="1"/>
    <col min="11274" max="11274" width="12.125" style="2"/>
    <col min="11275" max="11275" width="10.875" style="2" customWidth="1"/>
    <col min="11276" max="11520" width="12.125" style="2"/>
    <col min="11521" max="11521" width="13.375" style="2" customWidth="1"/>
    <col min="11522" max="11522" width="17.125" style="2" customWidth="1"/>
    <col min="11523" max="11525" width="13.375" style="2" customWidth="1"/>
    <col min="11526" max="11526" width="12.125" style="2"/>
    <col min="11527" max="11529" width="13.375" style="2" customWidth="1"/>
    <col min="11530" max="11530" width="12.125" style="2"/>
    <col min="11531" max="11531" width="10.875" style="2" customWidth="1"/>
    <col min="11532" max="11776" width="12.125" style="2"/>
    <col min="11777" max="11777" width="13.375" style="2" customWidth="1"/>
    <col min="11778" max="11778" width="17.125" style="2" customWidth="1"/>
    <col min="11779" max="11781" width="13.375" style="2" customWidth="1"/>
    <col min="11782" max="11782" width="12.125" style="2"/>
    <col min="11783" max="11785" width="13.375" style="2" customWidth="1"/>
    <col min="11786" max="11786" width="12.125" style="2"/>
    <col min="11787" max="11787" width="10.875" style="2" customWidth="1"/>
    <col min="11788" max="12032" width="12.125" style="2"/>
    <col min="12033" max="12033" width="13.375" style="2" customWidth="1"/>
    <col min="12034" max="12034" width="17.125" style="2" customWidth="1"/>
    <col min="12035" max="12037" width="13.375" style="2" customWidth="1"/>
    <col min="12038" max="12038" width="12.125" style="2"/>
    <col min="12039" max="12041" width="13.375" style="2" customWidth="1"/>
    <col min="12042" max="12042" width="12.125" style="2"/>
    <col min="12043" max="12043" width="10.875" style="2" customWidth="1"/>
    <col min="12044" max="12288" width="12.125" style="2"/>
    <col min="12289" max="12289" width="13.375" style="2" customWidth="1"/>
    <col min="12290" max="12290" width="17.125" style="2" customWidth="1"/>
    <col min="12291" max="12293" width="13.375" style="2" customWidth="1"/>
    <col min="12294" max="12294" width="12.125" style="2"/>
    <col min="12295" max="12297" width="13.375" style="2" customWidth="1"/>
    <col min="12298" max="12298" width="12.125" style="2"/>
    <col min="12299" max="12299" width="10.875" style="2" customWidth="1"/>
    <col min="12300" max="12544" width="12.125" style="2"/>
    <col min="12545" max="12545" width="13.375" style="2" customWidth="1"/>
    <col min="12546" max="12546" width="17.125" style="2" customWidth="1"/>
    <col min="12547" max="12549" width="13.375" style="2" customWidth="1"/>
    <col min="12550" max="12550" width="12.125" style="2"/>
    <col min="12551" max="12553" width="13.375" style="2" customWidth="1"/>
    <col min="12554" max="12554" width="12.125" style="2"/>
    <col min="12555" max="12555" width="10.875" style="2" customWidth="1"/>
    <col min="12556" max="12800" width="12.125" style="2"/>
    <col min="12801" max="12801" width="13.375" style="2" customWidth="1"/>
    <col min="12802" max="12802" width="17.125" style="2" customWidth="1"/>
    <col min="12803" max="12805" width="13.375" style="2" customWidth="1"/>
    <col min="12806" max="12806" width="12.125" style="2"/>
    <col min="12807" max="12809" width="13.375" style="2" customWidth="1"/>
    <col min="12810" max="12810" width="12.125" style="2"/>
    <col min="12811" max="12811" width="10.875" style="2" customWidth="1"/>
    <col min="12812" max="13056" width="12.125" style="2"/>
    <col min="13057" max="13057" width="13.375" style="2" customWidth="1"/>
    <col min="13058" max="13058" width="17.125" style="2" customWidth="1"/>
    <col min="13059" max="13061" width="13.375" style="2" customWidth="1"/>
    <col min="13062" max="13062" width="12.125" style="2"/>
    <col min="13063" max="13065" width="13.375" style="2" customWidth="1"/>
    <col min="13066" max="13066" width="12.125" style="2"/>
    <col min="13067" max="13067" width="10.875" style="2" customWidth="1"/>
    <col min="13068" max="13312" width="12.125" style="2"/>
    <col min="13313" max="13313" width="13.375" style="2" customWidth="1"/>
    <col min="13314" max="13314" width="17.125" style="2" customWidth="1"/>
    <col min="13315" max="13317" width="13.375" style="2" customWidth="1"/>
    <col min="13318" max="13318" width="12.125" style="2"/>
    <col min="13319" max="13321" width="13.375" style="2" customWidth="1"/>
    <col min="13322" max="13322" width="12.125" style="2"/>
    <col min="13323" max="13323" width="10.875" style="2" customWidth="1"/>
    <col min="13324" max="13568" width="12.125" style="2"/>
    <col min="13569" max="13569" width="13.375" style="2" customWidth="1"/>
    <col min="13570" max="13570" width="17.125" style="2" customWidth="1"/>
    <col min="13571" max="13573" width="13.375" style="2" customWidth="1"/>
    <col min="13574" max="13574" width="12.125" style="2"/>
    <col min="13575" max="13577" width="13.375" style="2" customWidth="1"/>
    <col min="13578" max="13578" width="12.125" style="2"/>
    <col min="13579" max="13579" width="10.875" style="2" customWidth="1"/>
    <col min="13580" max="13824" width="12.125" style="2"/>
    <col min="13825" max="13825" width="13.375" style="2" customWidth="1"/>
    <col min="13826" max="13826" width="17.125" style="2" customWidth="1"/>
    <col min="13827" max="13829" width="13.375" style="2" customWidth="1"/>
    <col min="13830" max="13830" width="12.125" style="2"/>
    <col min="13831" max="13833" width="13.375" style="2" customWidth="1"/>
    <col min="13834" max="13834" width="12.125" style="2"/>
    <col min="13835" max="13835" width="10.875" style="2" customWidth="1"/>
    <col min="13836" max="14080" width="12.125" style="2"/>
    <col min="14081" max="14081" width="13.375" style="2" customWidth="1"/>
    <col min="14082" max="14082" width="17.125" style="2" customWidth="1"/>
    <col min="14083" max="14085" width="13.375" style="2" customWidth="1"/>
    <col min="14086" max="14086" width="12.125" style="2"/>
    <col min="14087" max="14089" width="13.375" style="2" customWidth="1"/>
    <col min="14090" max="14090" width="12.125" style="2"/>
    <col min="14091" max="14091" width="10.875" style="2" customWidth="1"/>
    <col min="14092" max="14336" width="12.125" style="2"/>
    <col min="14337" max="14337" width="13.375" style="2" customWidth="1"/>
    <col min="14338" max="14338" width="17.125" style="2" customWidth="1"/>
    <col min="14339" max="14341" width="13.375" style="2" customWidth="1"/>
    <col min="14342" max="14342" width="12.125" style="2"/>
    <col min="14343" max="14345" width="13.375" style="2" customWidth="1"/>
    <col min="14346" max="14346" width="12.125" style="2"/>
    <col min="14347" max="14347" width="10.875" style="2" customWidth="1"/>
    <col min="14348" max="14592" width="12.125" style="2"/>
    <col min="14593" max="14593" width="13.375" style="2" customWidth="1"/>
    <col min="14594" max="14594" width="17.125" style="2" customWidth="1"/>
    <col min="14595" max="14597" width="13.375" style="2" customWidth="1"/>
    <col min="14598" max="14598" width="12.125" style="2"/>
    <col min="14599" max="14601" width="13.375" style="2" customWidth="1"/>
    <col min="14602" max="14602" width="12.125" style="2"/>
    <col min="14603" max="14603" width="10.875" style="2" customWidth="1"/>
    <col min="14604" max="14848" width="12.125" style="2"/>
    <col min="14849" max="14849" width="13.375" style="2" customWidth="1"/>
    <col min="14850" max="14850" width="17.125" style="2" customWidth="1"/>
    <col min="14851" max="14853" width="13.375" style="2" customWidth="1"/>
    <col min="14854" max="14854" width="12.125" style="2"/>
    <col min="14855" max="14857" width="13.375" style="2" customWidth="1"/>
    <col min="14858" max="14858" width="12.125" style="2"/>
    <col min="14859" max="14859" width="10.875" style="2" customWidth="1"/>
    <col min="14860" max="15104" width="12.125" style="2"/>
    <col min="15105" max="15105" width="13.375" style="2" customWidth="1"/>
    <col min="15106" max="15106" width="17.125" style="2" customWidth="1"/>
    <col min="15107" max="15109" width="13.375" style="2" customWidth="1"/>
    <col min="15110" max="15110" width="12.125" style="2"/>
    <col min="15111" max="15113" width="13.375" style="2" customWidth="1"/>
    <col min="15114" max="15114" width="12.125" style="2"/>
    <col min="15115" max="15115" width="10.875" style="2" customWidth="1"/>
    <col min="15116" max="15360" width="12.125" style="2"/>
    <col min="15361" max="15361" width="13.375" style="2" customWidth="1"/>
    <col min="15362" max="15362" width="17.125" style="2" customWidth="1"/>
    <col min="15363" max="15365" width="13.375" style="2" customWidth="1"/>
    <col min="15366" max="15366" width="12.125" style="2"/>
    <col min="15367" max="15369" width="13.375" style="2" customWidth="1"/>
    <col min="15370" max="15370" width="12.125" style="2"/>
    <col min="15371" max="15371" width="10.875" style="2" customWidth="1"/>
    <col min="15372" max="15616" width="12.125" style="2"/>
    <col min="15617" max="15617" width="13.375" style="2" customWidth="1"/>
    <col min="15618" max="15618" width="17.125" style="2" customWidth="1"/>
    <col min="15619" max="15621" width="13.375" style="2" customWidth="1"/>
    <col min="15622" max="15622" width="12.125" style="2"/>
    <col min="15623" max="15625" width="13.375" style="2" customWidth="1"/>
    <col min="15626" max="15626" width="12.125" style="2"/>
    <col min="15627" max="15627" width="10.875" style="2" customWidth="1"/>
    <col min="15628" max="15872" width="12.125" style="2"/>
    <col min="15873" max="15873" width="13.375" style="2" customWidth="1"/>
    <col min="15874" max="15874" width="17.125" style="2" customWidth="1"/>
    <col min="15875" max="15877" width="13.375" style="2" customWidth="1"/>
    <col min="15878" max="15878" width="12.125" style="2"/>
    <col min="15879" max="15881" width="13.375" style="2" customWidth="1"/>
    <col min="15882" max="15882" width="12.125" style="2"/>
    <col min="15883" max="15883" width="10.875" style="2" customWidth="1"/>
    <col min="15884" max="16128" width="12.125" style="2"/>
    <col min="16129" max="16129" width="13.375" style="2" customWidth="1"/>
    <col min="16130" max="16130" width="17.125" style="2" customWidth="1"/>
    <col min="16131" max="16133" width="13.375" style="2" customWidth="1"/>
    <col min="16134" max="16134" width="12.125" style="2"/>
    <col min="16135" max="16137" width="13.375" style="2" customWidth="1"/>
    <col min="16138" max="16138" width="12.125" style="2"/>
    <col min="16139" max="16139" width="10.875" style="2" customWidth="1"/>
    <col min="16140" max="16384" width="12.125" style="2"/>
  </cols>
  <sheetData>
    <row r="1" spans="1:10" x14ac:dyDescent="0.2">
      <c r="A1" s="1"/>
    </row>
    <row r="6" spans="1:10" x14ac:dyDescent="0.2">
      <c r="E6" s="3" t="s">
        <v>100</v>
      </c>
    </row>
    <row r="7" spans="1:10" ht="18" thickBot="1" x14ac:dyDescent="0.25">
      <c r="B7" s="4"/>
      <c r="C7" s="4"/>
      <c r="D7" s="4"/>
      <c r="E7" s="5" t="s">
        <v>101</v>
      </c>
      <c r="F7" s="4"/>
      <c r="G7" s="4"/>
      <c r="H7" s="4"/>
      <c r="I7" s="4"/>
      <c r="J7" s="34" t="s">
        <v>102</v>
      </c>
    </row>
    <row r="8" spans="1:10" x14ac:dyDescent="0.2">
      <c r="C8" s="6"/>
      <c r="D8" s="7"/>
      <c r="E8" s="7"/>
      <c r="F8" s="7"/>
      <c r="G8" s="7"/>
      <c r="H8" s="7"/>
      <c r="I8" s="7"/>
      <c r="J8" s="7"/>
    </row>
    <row r="9" spans="1:10" x14ac:dyDescent="0.2">
      <c r="B9" s="10" t="s">
        <v>8</v>
      </c>
      <c r="C9" s="11" t="s">
        <v>103</v>
      </c>
      <c r="D9" s="6"/>
      <c r="E9" s="7"/>
      <c r="F9" s="7"/>
      <c r="G9" s="6"/>
      <c r="H9" s="7"/>
      <c r="I9" s="7"/>
      <c r="J9" s="7"/>
    </row>
    <row r="10" spans="1:10" x14ac:dyDescent="0.2">
      <c r="B10" s="7"/>
      <c r="C10" s="8"/>
      <c r="D10" s="17" t="s">
        <v>104</v>
      </c>
      <c r="E10" s="17" t="s">
        <v>105</v>
      </c>
      <c r="F10" s="17" t="s">
        <v>106</v>
      </c>
      <c r="G10" s="17" t="s">
        <v>107</v>
      </c>
      <c r="H10" s="17" t="s">
        <v>108</v>
      </c>
      <c r="I10" s="17" t="s">
        <v>109</v>
      </c>
      <c r="J10" s="17" t="s">
        <v>110</v>
      </c>
    </row>
    <row r="11" spans="1:10" x14ac:dyDescent="0.2">
      <c r="C11" s="6"/>
    </row>
    <row r="12" spans="1:10" x14ac:dyDescent="0.2">
      <c r="B12" s="1" t="s">
        <v>111</v>
      </c>
      <c r="C12" s="22">
        <v>48600</v>
      </c>
      <c r="D12" s="23">
        <v>23000</v>
      </c>
      <c r="E12" s="27" t="s">
        <v>112</v>
      </c>
      <c r="F12" s="27" t="s">
        <v>112</v>
      </c>
      <c r="G12" s="23">
        <v>25600</v>
      </c>
      <c r="H12" s="27" t="s">
        <v>112</v>
      </c>
      <c r="I12" s="27" t="s">
        <v>112</v>
      </c>
      <c r="J12" s="27" t="s">
        <v>112</v>
      </c>
    </row>
    <row r="13" spans="1:10" x14ac:dyDescent="0.2">
      <c r="B13" s="1" t="s">
        <v>113</v>
      </c>
      <c r="C13" s="22">
        <v>46300</v>
      </c>
      <c r="D13" s="23">
        <v>19400</v>
      </c>
      <c r="E13" s="27" t="s">
        <v>112</v>
      </c>
      <c r="F13" s="27" t="s">
        <v>112</v>
      </c>
      <c r="G13" s="23">
        <v>26900</v>
      </c>
      <c r="H13" s="27" t="s">
        <v>112</v>
      </c>
      <c r="I13" s="27" t="s">
        <v>112</v>
      </c>
      <c r="J13" s="27" t="s">
        <v>112</v>
      </c>
    </row>
    <row r="14" spans="1:10" x14ac:dyDescent="0.2">
      <c r="B14" s="1" t="s">
        <v>114</v>
      </c>
      <c r="C14" s="22">
        <v>44100</v>
      </c>
      <c r="D14" s="24">
        <v>17000</v>
      </c>
      <c r="E14" s="23">
        <v>17000</v>
      </c>
      <c r="F14" s="23">
        <v>2</v>
      </c>
      <c r="G14" s="24">
        <v>27100</v>
      </c>
      <c r="H14" s="23">
        <v>2430</v>
      </c>
      <c r="I14" s="23">
        <v>24600</v>
      </c>
      <c r="J14" s="23">
        <v>61</v>
      </c>
    </row>
    <row r="15" spans="1:10" x14ac:dyDescent="0.2">
      <c r="B15" s="1" t="s">
        <v>115</v>
      </c>
      <c r="C15" s="22">
        <v>43200</v>
      </c>
      <c r="D15" s="24">
        <v>15700</v>
      </c>
      <c r="E15" s="23">
        <v>15700</v>
      </c>
      <c r="F15" s="23">
        <v>2</v>
      </c>
      <c r="G15" s="24">
        <v>27500</v>
      </c>
      <c r="H15" s="23">
        <v>2350</v>
      </c>
      <c r="I15" s="23">
        <v>25100</v>
      </c>
      <c r="J15" s="23">
        <v>57</v>
      </c>
    </row>
    <row r="16" spans="1:10" x14ac:dyDescent="0.2">
      <c r="B16" s="1" t="s">
        <v>116</v>
      </c>
      <c r="C16" s="22">
        <v>41000</v>
      </c>
      <c r="D16" s="24">
        <v>14500</v>
      </c>
      <c r="E16" s="23">
        <v>14500</v>
      </c>
      <c r="F16" s="23">
        <v>1</v>
      </c>
      <c r="G16" s="24">
        <v>26500</v>
      </c>
      <c r="H16" s="23">
        <v>2720</v>
      </c>
      <c r="I16" s="23">
        <v>23700</v>
      </c>
      <c r="J16" s="23">
        <v>62</v>
      </c>
    </row>
    <row r="17" spans="2:10" x14ac:dyDescent="0.2">
      <c r="C17" s="6"/>
    </row>
    <row r="18" spans="2:10" x14ac:dyDescent="0.2">
      <c r="B18" s="1" t="s">
        <v>117</v>
      </c>
      <c r="C18" s="22">
        <v>39400</v>
      </c>
      <c r="D18" s="24">
        <v>13400</v>
      </c>
      <c r="E18" s="23">
        <v>13400</v>
      </c>
      <c r="F18" s="23">
        <v>1</v>
      </c>
      <c r="G18" s="24">
        <v>26000</v>
      </c>
      <c r="H18" s="23">
        <v>2490</v>
      </c>
      <c r="I18" s="23">
        <v>23500</v>
      </c>
      <c r="J18" s="23">
        <v>62</v>
      </c>
    </row>
    <row r="19" spans="2:10" x14ac:dyDescent="0.2">
      <c r="B19" s="1" t="s">
        <v>118</v>
      </c>
      <c r="C19" s="22">
        <v>39000</v>
      </c>
      <c r="D19" s="24">
        <v>13200</v>
      </c>
      <c r="E19" s="23">
        <v>13200</v>
      </c>
      <c r="F19" s="23">
        <v>1</v>
      </c>
      <c r="G19" s="24">
        <v>25800</v>
      </c>
      <c r="H19" s="23">
        <v>2500</v>
      </c>
      <c r="I19" s="23">
        <v>23200</v>
      </c>
      <c r="J19" s="23">
        <v>62</v>
      </c>
    </row>
    <row r="20" spans="2:10" x14ac:dyDescent="0.2">
      <c r="B20" s="1" t="s">
        <v>119</v>
      </c>
      <c r="C20" s="22">
        <v>38500</v>
      </c>
      <c r="D20" s="24">
        <v>12900</v>
      </c>
      <c r="E20" s="23">
        <v>12900</v>
      </c>
      <c r="F20" s="23">
        <v>0.1</v>
      </c>
      <c r="G20" s="24">
        <v>25500</v>
      </c>
      <c r="H20" s="23">
        <v>2450</v>
      </c>
      <c r="I20" s="23">
        <v>23000</v>
      </c>
      <c r="J20" s="23">
        <v>62</v>
      </c>
    </row>
    <row r="21" spans="2:10" x14ac:dyDescent="0.2">
      <c r="B21" s="1" t="s">
        <v>120</v>
      </c>
      <c r="C21" s="22">
        <v>38000</v>
      </c>
      <c r="D21" s="24">
        <v>12700</v>
      </c>
      <c r="E21" s="23">
        <v>12700</v>
      </c>
      <c r="F21" s="27" t="s">
        <v>41</v>
      </c>
      <c r="G21" s="24">
        <v>25300</v>
      </c>
      <c r="H21" s="23">
        <v>2410</v>
      </c>
      <c r="I21" s="23">
        <v>22800</v>
      </c>
      <c r="J21" s="23">
        <v>60</v>
      </c>
    </row>
    <row r="22" spans="2:10" x14ac:dyDescent="0.2">
      <c r="B22" s="1" t="s">
        <v>121</v>
      </c>
      <c r="C22" s="22">
        <v>37600</v>
      </c>
      <c r="D22" s="24">
        <v>12400</v>
      </c>
      <c r="E22" s="23">
        <v>12400</v>
      </c>
      <c r="F22" s="27" t="s">
        <v>41</v>
      </c>
      <c r="G22" s="24">
        <v>25100</v>
      </c>
      <c r="H22" s="23">
        <v>2320</v>
      </c>
      <c r="I22" s="23">
        <v>22800</v>
      </c>
      <c r="J22" s="23">
        <v>60</v>
      </c>
    </row>
    <row r="23" spans="2:10" x14ac:dyDescent="0.2">
      <c r="B23" s="1"/>
      <c r="C23" s="22"/>
      <c r="D23" s="24"/>
      <c r="E23" s="23"/>
      <c r="F23" s="27"/>
      <c r="G23" s="24"/>
      <c r="H23" s="23"/>
      <c r="I23" s="23"/>
      <c r="J23" s="23"/>
    </row>
    <row r="24" spans="2:10" x14ac:dyDescent="0.2">
      <c r="B24" s="1" t="s">
        <v>122</v>
      </c>
      <c r="C24" s="22">
        <v>37200</v>
      </c>
      <c r="D24" s="24">
        <v>12200</v>
      </c>
      <c r="E24" s="23">
        <v>12200</v>
      </c>
      <c r="F24" s="27" t="s">
        <v>41</v>
      </c>
      <c r="G24" s="24">
        <v>25000</v>
      </c>
      <c r="H24" s="23">
        <v>2250</v>
      </c>
      <c r="I24" s="23">
        <v>22700</v>
      </c>
      <c r="J24" s="23">
        <v>58</v>
      </c>
    </row>
    <row r="25" spans="2:10" x14ac:dyDescent="0.2">
      <c r="B25" s="1" t="s">
        <v>123</v>
      </c>
      <c r="C25" s="22">
        <v>36800</v>
      </c>
      <c r="D25" s="24">
        <v>12000</v>
      </c>
      <c r="E25" s="23">
        <v>12000</v>
      </c>
      <c r="F25" s="27" t="s">
        <v>41</v>
      </c>
      <c r="G25" s="24">
        <v>24700</v>
      </c>
      <c r="H25" s="23">
        <v>2210</v>
      </c>
      <c r="I25" s="23">
        <v>22500</v>
      </c>
      <c r="J25" s="23">
        <v>58</v>
      </c>
    </row>
    <row r="26" spans="2:10" x14ac:dyDescent="0.2">
      <c r="B26" s="1" t="s">
        <v>124</v>
      </c>
      <c r="C26" s="22">
        <v>36400</v>
      </c>
      <c r="D26" s="24">
        <v>11900</v>
      </c>
      <c r="E26" s="23">
        <v>11900</v>
      </c>
      <c r="F26" s="27" t="s">
        <v>41</v>
      </c>
      <c r="G26" s="24">
        <v>24600</v>
      </c>
      <c r="H26" s="23">
        <v>2160</v>
      </c>
      <c r="I26" s="23">
        <v>22400</v>
      </c>
      <c r="J26" s="23">
        <v>51</v>
      </c>
    </row>
    <row r="27" spans="2:10" x14ac:dyDescent="0.2">
      <c r="B27" s="3" t="s">
        <v>125</v>
      </c>
      <c r="C27" s="25">
        <v>36400</v>
      </c>
      <c r="D27" s="21">
        <v>11900</v>
      </c>
      <c r="E27" s="35">
        <v>11900</v>
      </c>
      <c r="F27" s="27" t="s">
        <v>41</v>
      </c>
      <c r="G27" s="21">
        <v>24500</v>
      </c>
      <c r="H27" s="35">
        <v>2150</v>
      </c>
      <c r="I27" s="35">
        <v>22300</v>
      </c>
      <c r="J27" s="35">
        <v>50</v>
      </c>
    </row>
    <row r="28" spans="2:10" ht="18" thickBot="1" x14ac:dyDescent="0.25">
      <c r="B28" s="4"/>
      <c r="C28" s="36"/>
      <c r="D28" s="4"/>
      <c r="E28" s="4"/>
      <c r="F28" s="4"/>
      <c r="G28" s="4"/>
      <c r="H28" s="4"/>
      <c r="I28" s="4"/>
      <c r="J28" s="4"/>
    </row>
    <row r="29" spans="2:10" x14ac:dyDescent="0.2">
      <c r="C29" s="1" t="s">
        <v>126</v>
      </c>
    </row>
    <row r="32" spans="2:10" x14ac:dyDescent="0.2">
      <c r="E32" s="3" t="s">
        <v>127</v>
      </c>
    </row>
    <row r="33" spans="2:11" ht="18" thickBot="1" x14ac:dyDescent="0.25">
      <c r="B33" s="4"/>
      <c r="C33" s="4"/>
      <c r="D33" s="5" t="s">
        <v>128</v>
      </c>
      <c r="E33" s="4"/>
      <c r="F33" s="4"/>
      <c r="G33" s="4"/>
      <c r="H33" s="4"/>
      <c r="I33" s="4"/>
      <c r="J33" s="4"/>
      <c r="K33" s="34" t="s">
        <v>102</v>
      </c>
    </row>
    <row r="34" spans="2:11" x14ac:dyDescent="0.2">
      <c r="C34" s="6"/>
      <c r="H34" s="6"/>
    </row>
    <row r="35" spans="2:11" x14ac:dyDescent="0.2">
      <c r="C35" s="8"/>
      <c r="D35" s="7"/>
      <c r="E35" s="37" t="s">
        <v>129</v>
      </c>
      <c r="F35" s="7"/>
      <c r="G35" s="7"/>
      <c r="H35" s="8"/>
      <c r="I35" s="37" t="s">
        <v>130</v>
      </c>
      <c r="J35" s="7"/>
      <c r="K35" s="7"/>
    </row>
    <row r="36" spans="2:11" x14ac:dyDescent="0.2">
      <c r="B36" s="10" t="s">
        <v>8</v>
      </c>
      <c r="C36" s="6"/>
      <c r="D36" s="6"/>
      <c r="E36" s="11" t="s">
        <v>131</v>
      </c>
      <c r="F36" s="6"/>
      <c r="G36" s="6"/>
      <c r="H36" s="6"/>
      <c r="I36" s="6"/>
      <c r="J36" s="12" t="s">
        <v>132</v>
      </c>
      <c r="K36" s="6"/>
    </row>
    <row r="37" spans="2:11" x14ac:dyDescent="0.2">
      <c r="B37" s="7"/>
      <c r="C37" s="17" t="s">
        <v>133</v>
      </c>
      <c r="D37" s="17" t="s">
        <v>134</v>
      </c>
      <c r="E37" s="17" t="s">
        <v>135</v>
      </c>
      <c r="F37" s="17" t="s">
        <v>136</v>
      </c>
      <c r="G37" s="17" t="s">
        <v>137</v>
      </c>
      <c r="H37" s="17" t="s">
        <v>133</v>
      </c>
      <c r="I37" s="17" t="s">
        <v>138</v>
      </c>
      <c r="J37" s="17" t="s">
        <v>139</v>
      </c>
      <c r="K37" s="17" t="s">
        <v>137</v>
      </c>
    </row>
    <row r="38" spans="2:11" x14ac:dyDescent="0.2">
      <c r="C38" s="6"/>
    </row>
    <row r="39" spans="2:11" x14ac:dyDescent="0.2">
      <c r="C39" s="6"/>
      <c r="E39" s="3" t="s">
        <v>140</v>
      </c>
      <c r="I39" s="3" t="s">
        <v>141</v>
      </c>
    </row>
    <row r="40" spans="2:11" x14ac:dyDescent="0.2">
      <c r="B40" s="1" t="s">
        <v>142</v>
      </c>
      <c r="C40" s="22">
        <v>19</v>
      </c>
      <c r="D40" s="24">
        <v>19</v>
      </c>
      <c r="E40" s="27" t="s">
        <v>41</v>
      </c>
      <c r="F40" s="27">
        <v>0</v>
      </c>
      <c r="G40" s="29" t="s">
        <v>143</v>
      </c>
      <c r="H40" s="24">
        <v>480</v>
      </c>
      <c r="I40" s="27" t="s">
        <v>41</v>
      </c>
      <c r="J40" s="24">
        <v>480</v>
      </c>
      <c r="K40" s="29" t="s">
        <v>143</v>
      </c>
    </row>
    <row r="41" spans="2:11" x14ac:dyDescent="0.2">
      <c r="B41" s="1" t="s">
        <v>119</v>
      </c>
      <c r="C41" s="22">
        <v>117</v>
      </c>
      <c r="D41" s="24">
        <v>117</v>
      </c>
      <c r="E41" s="27" t="s">
        <v>41</v>
      </c>
      <c r="F41" s="27" t="s">
        <v>41</v>
      </c>
      <c r="G41" s="29" t="s">
        <v>143</v>
      </c>
      <c r="H41" s="24">
        <v>633</v>
      </c>
      <c r="I41" s="27">
        <v>0</v>
      </c>
      <c r="J41" s="24">
        <v>633</v>
      </c>
      <c r="K41" s="29" t="s">
        <v>143</v>
      </c>
    </row>
    <row r="42" spans="2:11" x14ac:dyDescent="0.2">
      <c r="B42" s="1" t="s">
        <v>120</v>
      </c>
      <c r="C42" s="22">
        <v>40</v>
      </c>
      <c r="D42" s="24">
        <v>40</v>
      </c>
      <c r="E42" s="27" t="s">
        <v>41</v>
      </c>
      <c r="F42" s="27">
        <v>0</v>
      </c>
      <c r="G42" s="29" t="s">
        <v>143</v>
      </c>
      <c r="H42" s="24">
        <v>526</v>
      </c>
      <c r="I42" s="27" t="s">
        <v>41</v>
      </c>
      <c r="J42" s="24">
        <v>526</v>
      </c>
      <c r="K42" s="29" t="s">
        <v>143</v>
      </c>
    </row>
    <row r="43" spans="2:11" x14ac:dyDescent="0.2">
      <c r="B43" s="1" t="s">
        <v>121</v>
      </c>
      <c r="C43" s="22">
        <v>1</v>
      </c>
      <c r="D43" s="24">
        <v>1</v>
      </c>
      <c r="E43" s="27" t="s">
        <v>41</v>
      </c>
      <c r="F43" s="27" t="s">
        <v>41</v>
      </c>
      <c r="G43" s="29" t="s">
        <v>143</v>
      </c>
      <c r="H43" s="24">
        <v>383</v>
      </c>
      <c r="I43" s="27" t="s">
        <v>41</v>
      </c>
      <c r="J43" s="24">
        <v>383</v>
      </c>
      <c r="K43" s="29" t="s">
        <v>143</v>
      </c>
    </row>
    <row r="44" spans="2:11" x14ac:dyDescent="0.2">
      <c r="B44" s="1"/>
      <c r="C44" s="22"/>
      <c r="D44" s="24"/>
      <c r="E44" s="27"/>
      <c r="F44" s="27"/>
      <c r="G44" s="29"/>
      <c r="H44" s="24"/>
      <c r="I44" s="27"/>
      <c r="J44" s="24"/>
      <c r="K44" s="29"/>
    </row>
    <row r="45" spans="2:11" x14ac:dyDescent="0.2">
      <c r="B45" s="1" t="s">
        <v>122</v>
      </c>
      <c r="C45" s="22">
        <v>6</v>
      </c>
      <c r="D45" s="24">
        <v>6</v>
      </c>
      <c r="E45" s="27" t="s">
        <v>41</v>
      </c>
      <c r="F45" s="27" t="s">
        <v>41</v>
      </c>
      <c r="G45" s="29" t="s">
        <v>143</v>
      </c>
      <c r="H45" s="24">
        <v>431</v>
      </c>
      <c r="I45" s="27">
        <v>0</v>
      </c>
      <c r="J45" s="24">
        <v>431</v>
      </c>
      <c r="K45" s="29" t="s">
        <v>143</v>
      </c>
    </row>
    <row r="46" spans="2:11" x14ac:dyDescent="0.2">
      <c r="B46" s="1" t="s">
        <v>123</v>
      </c>
      <c r="C46" s="22">
        <v>35</v>
      </c>
      <c r="D46" s="24">
        <v>35</v>
      </c>
      <c r="E46" s="27" t="s">
        <v>41</v>
      </c>
      <c r="F46" s="29">
        <v>0</v>
      </c>
      <c r="G46" s="29" t="s">
        <v>41</v>
      </c>
      <c r="H46" s="24">
        <v>444</v>
      </c>
      <c r="I46" s="27" t="s">
        <v>41</v>
      </c>
      <c r="J46" s="24">
        <v>444</v>
      </c>
      <c r="K46" s="29" t="s">
        <v>41</v>
      </c>
    </row>
    <row r="47" spans="2:11" x14ac:dyDescent="0.2">
      <c r="B47" s="1" t="s">
        <v>124</v>
      </c>
      <c r="C47" s="25">
        <v>66</v>
      </c>
      <c r="D47" s="21">
        <v>34</v>
      </c>
      <c r="E47" s="38" t="s">
        <v>41</v>
      </c>
      <c r="F47" s="39" t="s">
        <v>41</v>
      </c>
      <c r="G47" s="21">
        <v>32</v>
      </c>
      <c r="H47" s="21">
        <v>388</v>
      </c>
      <c r="I47" s="38" t="s">
        <v>41</v>
      </c>
      <c r="J47" s="21">
        <v>356</v>
      </c>
      <c r="K47" s="21">
        <v>32</v>
      </c>
    </row>
    <row r="48" spans="2:11" x14ac:dyDescent="0.2">
      <c r="B48" s="3" t="s">
        <v>125</v>
      </c>
      <c r="C48" s="25">
        <v>48</v>
      </c>
      <c r="D48" s="21">
        <v>48</v>
      </c>
      <c r="E48" s="38" t="s">
        <v>41</v>
      </c>
      <c r="F48" s="39" t="s">
        <v>41</v>
      </c>
      <c r="G48" s="21">
        <v>0</v>
      </c>
      <c r="H48" s="21">
        <v>112</v>
      </c>
      <c r="I48" s="38" t="s">
        <v>41</v>
      </c>
      <c r="J48" s="21">
        <v>112</v>
      </c>
      <c r="K48" s="21">
        <v>0</v>
      </c>
    </row>
    <row r="49" spans="2:11" x14ac:dyDescent="0.2">
      <c r="C49" s="6"/>
      <c r="E49" s="3" t="s">
        <v>144</v>
      </c>
      <c r="I49" s="3" t="s">
        <v>145</v>
      </c>
    </row>
    <row r="50" spans="2:11" x14ac:dyDescent="0.2">
      <c r="B50" s="1" t="s">
        <v>142</v>
      </c>
      <c r="C50" s="22">
        <v>0</v>
      </c>
      <c r="D50" s="27" t="s">
        <v>41</v>
      </c>
      <c r="E50" s="27" t="s">
        <v>41</v>
      </c>
      <c r="F50" s="23">
        <v>0</v>
      </c>
      <c r="G50" s="27" t="s">
        <v>41</v>
      </c>
      <c r="H50" s="24">
        <v>223</v>
      </c>
      <c r="I50" s="27" t="s">
        <v>41</v>
      </c>
      <c r="J50" s="23">
        <v>193</v>
      </c>
      <c r="K50" s="23">
        <v>30</v>
      </c>
    </row>
    <row r="51" spans="2:11" x14ac:dyDescent="0.2">
      <c r="B51" s="1" t="s">
        <v>119</v>
      </c>
      <c r="C51" s="40" t="s">
        <v>41</v>
      </c>
      <c r="D51" s="27" t="s">
        <v>41</v>
      </c>
      <c r="E51" s="27" t="s">
        <v>41</v>
      </c>
      <c r="F51" s="27" t="s">
        <v>41</v>
      </c>
      <c r="G51" s="27" t="s">
        <v>41</v>
      </c>
      <c r="H51" s="24">
        <v>286</v>
      </c>
      <c r="I51" s="27" t="s">
        <v>41</v>
      </c>
      <c r="J51" s="23">
        <v>229</v>
      </c>
      <c r="K51" s="23">
        <v>57</v>
      </c>
    </row>
    <row r="52" spans="2:11" x14ac:dyDescent="0.2">
      <c r="B52" s="1" t="s">
        <v>120</v>
      </c>
      <c r="C52" s="40" t="s">
        <v>41</v>
      </c>
      <c r="D52" s="27" t="s">
        <v>41</v>
      </c>
      <c r="E52" s="27" t="s">
        <v>41</v>
      </c>
      <c r="F52" s="27" t="s">
        <v>41</v>
      </c>
      <c r="G52" s="27" t="s">
        <v>41</v>
      </c>
      <c r="H52" s="24">
        <v>241</v>
      </c>
      <c r="I52" s="27" t="s">
        <v>41</v>
      </c>
      <c r="J52" s="23">
        <v>197</v>
      </c>
      <c r="K52" s="23">
        <v>44</v>
      </c>
    </row>
    <row r="53" spans="2:11" x14ac:dyDescent="0.2">
      <c r="B53" s="1" t="s">
        <v>121</v>
      </c>
      <c r="C53" s="40" t="s">
        <v>41</v>
      </c>
      <c r="D53" s="27" t="s">
        <v>41</v>
      </c>
      <c r="E53" s="27" t="s">
        <v>41</v>
      </c>
      <c r="F53" s="27" t="s">
        <v>41</v>
      </c>
      <c r="G53" s="27" t="s">
        <v>41</v>
      </c>
      <c r="H53" s="24">
        <v>240</v>
      </c>
      <c r="I53" s="27" t="s">
        <v>41</v>
      </c>
      <c r="J53" s="23">
        <v>191</v>
      </c>
      <c r="K53" s="23">
        <v>49</v>
      </c>
    </row>
    <row r="54" spans="2:11" x14ac:dyDescent="0.2">
      <c r="B54" s="1"/>
      <c r="C54" s="40"/>
      <c r="D54" s="27"/>
      <c r="E54" s="27"/>
      <c r="F54" s="27"/>
      <c r="G54" s="27"/>
      <c r="H54" s="24"/>
      <c r="I54" s="27"/>
      <c r="J54" s="23"/>
      <c r="K54" s="23"/>
    </row>
    <row r="55" spans="2:11" x14ac:dyDescent="0.2">
      <c r="B55" s="1" t="s">
        <v>122</v>
      </c>
      <c r="C55" s="40" t="s">
        <v>41</v>
      </c>
      <c r="D55" s="27" t="s">
        <v>41</v>
      </c>
      <c r="E55" s="27" t="s">
        <v>41</v>
      </c>
      <c r="F55" s="27" t="s">
        <v>41</v>
      </c>
      <c r="G55" s="27" t="s">
        <v>41</v>
      </c>
      <c r="H55" s="24">
        <v>244</v>
      </c>
      <c r="I55" s="27" t="s">
        <v>41</v>
      </c>
      <c r="J55" s="23">
        <v>209</v>
      </c>
      <c r="K55" s="23">
        <v>35</v>
      </c>
    </row>
    <row r="56" spans="2:11" x14ac:dyDescent="0.2">
      <c r="B56" s="1" t="s">
        <v>123</v>
      </c>
      <c r="C56" s="40" t="s">
        <v>41</v>
      </c>
      <c r="D56" s="27" t="s">
        <v>41</v>
      </c>
      <c r="E56" s="27" t="s">
        <v>41</v>
      </c>
      <c r="F56" s="27" t="s">
        <v>41</v>
      </c>
      <c r="G56" s="27" t="s">
        <v>41</v>
      </c>
      <c r="H56" s="24">
        <v>183</v>
      </c>
      <c r="I56" s="27" t="s">
        <v>41</v>
      </c>
      <c r="J56" s="23">
        <v>144</v>
      </c>
      <c r="K56" s="23">
        <v>39</v>
      </c>
    </row>
    <row r="57" spans="2:11" x14ac:dyDescent="0.2">
      <c r="B57" s="1" t="s">
        <v>124</v>
      </c>
      <c r="C57" s="41" t="s">
        <v>41</v>
      </c>
      <c r="D57" s="42" t="s">
        <v>41</v>
      </c>
      <c r="E57" s="42" t="s">
        <v>41</v>
      </c>
      <c r="F57" s="42" t="s">
        <v>41</v>
      </c>
      <c r="G57" s="42" t="s">
        <v>41</v>
      </c>
      <c r="H57" s="24">
        <v>138</v>
      </c>
      <c r="I57" s="38" t="s">
        <v>41</v>
      </c>
      <c r="J57" s="23">
        <v>106</v>
      </c>
      <c r="K57" s="23">
        <v>32</v>
      </c>
    </row>
    <row r="58" spans="2:11" x14ac:dyDescent="0.2">
      <c r="B58" s="3" t="s">
        <v>125</v>
      </c>
      <c r="C58" s="41" t="s">
        <v>41</v>
      </c>
      <c r="D58" s="42" t="s">
        <v>41</v>
      </c>
      <c r="E58" s="42" t="s">
        <v>41</v>
      </c>
      <c r="F58" s="42" t="s">
        <v>41</v>
      </c>
      <c r="G58" s="42" t="s">
        <v>41</v>
      </c>
      <c r="H58" s="21">
        <v>15</v>
      </c>
      <c r="I58" s="38" t="s">
        <v>41</v>
      </c>
      <c r="J58" s="35">
        <v>15</v>
      </c>
      <c r="K58" s="35">
        <v>0</v>
      </c>
    </row>
    <row r="59" spans="2:11" x14ac:dyDescent="0.2">
      <c r="C59" s="6"/>
      <c r="E59" s="3" t="s">
        <v>146</v>
      </c>
      <c r="I59" s="3" t="s">
        <v>147</v>
      </c>
    </row>
    <row r="60" spans="2:11" x14ac:dyDescent="0.2">
      <c r="B60" s="1" t="s">
        <v>142</v>
      </c>
      <c r="C60" s="22">
        <v>49</v>
      </c>
      <c r="D60" s="23">
        <v>19</v>
      </c>
      <c r="E60" s="27" t="s">
        <v>41</v>
      </c>
      <c r="F60" s="27" t="s">
        <v>41</v>
      </c>
      <c r="G60" s="23">
        <v>30</v>
      </c>
      <c r="H60" s="24">
        <v>287</v>
      </c>
      <c r="I60" s="27" t="s">
        <v>41</v>
      </c>
      <c r="J60" s="23">
        <v>287</v>
      </c>
      <c r="K60" s="27" t="s">
        <v>41</v>
      </c>
    </row>
    <row r="61" spans="2:11" x14ac:dyDescent="0.2">
      <c r="B61" s="1" t="s">
        <v>119</v>
      </c>
      <c r="C61" s="22">
        <v>174</v>
      </c>
      <c r="D61" s="23">
        <v>117</v>
      </c>
      <c r="E61" s="27" t="s">
        <v>41</v>
      </c>
      <c r="F61" s="27" t="s">
        <v>41</v>
      </c>
      <c r="G61" s="23">
        <v>57</v>
      </c>
      <c r="H61" s="24">
        <v>404</v>
      </c>
      <c r="I61" s="23">
        <v>0</v>
      </c>
      <c r="J61" s="23">
        <v>404</v>
      </c>
      <c r="K61" s="27" t="s">
        <v>41</v>
      </c>
    </row>
    <row r="62" spans="2:11" x14ac:dyDescent="0.2">
      <c r="B62" s="1" t="s">
        <v>120</v>
      </c>
      <c r="C62" s="22">
        <v>84</v>
      </c>
      <c r="D62" s="23">
        <v>40</v>
      </c>
      <c r="E62" s="27" t="s">
        <v>41</v>
      </c>
      <c r="F62" s="23">
        <v>0</v>
      </c>
      <c r="G62" s="23">
        <v>44</v>
      </c>
      <c r="H62" s="24">
        <v>329</v>
      </c>
      <c r="I62" s="27" t="s">
        <v>41</v>
      </c>
      <c r="J62" s="23">
        <v>329</v>
      </c>
      <c r="K62" s="27" t="s">
        <v>41</v>
      </c>
    </row>
    <row r="63" spans="2:11" x14ac:dyDescent="0.2">
      <c r="B63" s="1" t="s">
        <v>121</v>
      </c>
      <c r="C63" s="22">
        <v>50</v>
      </c>
      <c r="D63" s="23">
        <v>1</v>
      </c>
      <c r="E63" s="27" t="s">
        <v>41</v>
      </c>
      <c r="F63" s="27" t="s">
        <v>41</v>
      </c>
      <c r="G63" s="23">
        <v>49</v>
      </c>
      <c r="H63" s="24">
        <v>192</v>
      </c>
      <c r="I63" s="27" t="s">
        <v>41</v>
      </c>
      <c r="J63" s="23">
        <v>192</v>
      </c>
      <c r="K63" s="27" t="s">
        <v>41</v>
      </c>
    </row>
    <row r="64" spans="2:11" x14ac:dyDescent="0.2">
      <c r="B64" s="1"/>
      <c r="C64" s="22"/>
      <c r="D64" s="23"/>
      <c r="E64" s="27"/>
      <c r="F64" s="27"/>
      <c r="G64" s="23"/>
      <c r="H64" s="24"/>
      <c r="I64" s="27"/>
      <c r="J64" s="23"/>
      <c r="K64" s="27"/>
    </row>
    <row r="65" spans="2:11" x14ac:dyDescent="0.2">
      <c r="B65" s="1" t="s">
        <v>122</v>
      </c>
      <c r="C65" s="22">
        <v>41</v>
      </c>
      <c r="D65" s="23">
        <v>6</v>
      </c>
      <c r="E65" s="27" t="s">
        <v>41</v>
      </c>
      <c r="F65" s="27" t="s">
        <v>41</v>
      </c>
      <c r="G65" s="23">
        <v>35</v>
      </c>
      <c r="H65" s="24">
        <v>222</v>
      </c>
      <c r="I65" s="27">
        <v>0</v>
      </c>
      <c r="J65" s="23">
        <v>222</v>
      </c>
      <c r="K65" s="27" t="s">
        <v>41</v>
      </c>
    </row>
    <row r="66" spans="2:11" x14ac:dyDescent="0.2">
      <c r="B66" s="1" t="s">
        <v>123</v>
      </c>
      <c r="C66" s="22">
        <v>74</v>
      </c>
      <c r="D66" s="23">
        <v>35</v>
      </c>
      <c r="E66" s="27" t="s">
        <v>41</v>
      </c>
      <c r="F66" s="27">
        <v>0</v>
      </c>
      <c r="G66" s="23">
        <v>39</v>
      </c>
      <c r="H66" s="24">
        <v>300</v>
      </c>
      <c r="I66" s="27" t="s">
        <v>41</v>
      </c>
      <c r="J66" s="23">
        <v>300</v>
      </c>
      <c r="K66" s="27" t="s">
        <v>41</v>
      </c>
    </row>
    <row r="67" spans="2:11" x14ac:dyDescent="0.2">
      <c r="B67" s="1" t="s">
        <v>124</v>
      </c>
      <c r="C67" s="22">
        <v>66</v>
      </c>
      <c r="D67" s="23">
        <v>34</v>
      </c>
      <c r="E67" s="38" t="s">
        <v>41</v>
      </c>
      <c r="F67" s="38" t="s">
        <v>41</v>
      </c>
      <c r="G67" s="23">
        <v>32</v>
      </c>
      <c r="H67" s="24">
        <v>250</v>
      </c>
      <c r="I67" s="38" t="s">
        <v>41</v>
      </c>
      <c r="J67" s="23">
        <v>250</v>
      </c>
      <c r="K67" s="38" t="s">
        <v>41</v>
      </c>
    </row>
    <row r="68" spans="2:11" x14ac:dyDescent="0.2">
      <c r="B68" s="3" t="s">
        <v>125</v>
      </c>
      <c r="C68" s="25">
        <v>48</v>
      </c>
      <c r="D68" s="35">
        <v>48</v>
      </c>
      <c r="E68" s="38" t="s">
        <v>41</v>
      </c>
      <c r="F68" s="38" t="s">
        <v>41</v>
      </c>
      <c r="G68" s="35">
        <v>0</v>
      </c>
      <c r="H68" s="21">
        <v>97</v>
      </c>
      <c r="I68" s="38" t="s">
        <v>41</v>
      </c>
      <c r="J68" s="35">
        <v>97</v>
      </c>
      <c r="K68" s="38" t="s">
        <v>41</v>
      </c>
    </row>
    <row r="69" spans="2:11" ht="18" thickBot="1" x14ac:dyDescent="0.25">
      <c r="B69" s="43"/>
      <c r="C69" s="36"/>
      <c r="D69" s="43"/>
      <c r="E69" s="43"/>
      <c r="F69" s="43"/>
      <c r="G69" s="43"/>
      <c r="H69" s="43"/>
      <c r="I69" s="43"/>
      <c r="J69" s="43"/>
      <c r="K69" s="43"/>
    </row>
    <row r="70" spans="2:11" x14ac:dyDescent="0.2">
      <c r="B70" s="21"/>
      <c r="C70" s="1" t="s">
        <v>148</v>
      </c>
      <c r="D70" s="21"/>
      <c r="E70" s="21"/>
      <c r="F70" s="21"/>
      <c r="G70" s="21"/>
      <c r="H70" s="21"/>
      <c r="I70" s="21"/>
      <c r="J70" s="21"/>
      <c r="K70" s="21"/>
    </row>
    <row r="71" spans="2:11" x14ac:dyDescent="0.2">
      <c r="B71" s="21"/>
      <c r="C71" s="21"/>
      <c r="D71" s="21"/>
      <c r="E71" s="21"/>
      <c r="F71" s="21"/>
      <c r="G71" s="21"/>
      <c r="H71" s="21"/>
      <c r="I71" s="21"/>
      <c r="J71" s="21"/>
      <c r="K71" s="21"/>
    </row>
  </sheetData>
  <phoneticPr fontId="2"/>
  <pageMargins left="0.4" right="0.43" top="0.56999999999999995" bottom="0.56000000000000005" header="0.51200000000000001" footer="0.51200000000000001"/>
  <pageSetup paperSize="12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3"/>
  <sheetViews>
    <sheetView showGridLines="0" zoomScale="75" workbookViewId="0">
      <selection activeCell="D17" sqref="D17"/>
    </sheetView>
  </sheetViews>
  <sheetFormatPr defaultColWidth="13.375" defaultRowHeight="17.25" x14ac:dyDescent="0.2"/>
  <cols>
    <col min="1" max="1" width="13.375" style="2" customWidth="1"/>
    <col min="2" max="2" width="17.125" style="2" customWidth="1"/>
    <col min="3" max="3" width="13.375" style="2"/>
    <col min="4" max="6" width="14.625" style="2" customWidth="1"/>
    <col min="7" max="7" width="13.375" style="2"/>
    <col min="8" max="10" width="14.625" style="2" customWidth="1"/>
    <col min="11" max="256" width="13.375" style="2"/>
    <col min="257" max="257" width="13.375" style="2" customWidth="1"/>
    <col min="258" max="258" width="17.125" style="2" customWidth="1"/>
    <col min="259" max="259" width="13.375" style="2"/>
    <col min="260" max="262" width="14.625" style="2" customWidth="1"/>
    <col min="263" max="263" width="13.375" style="2"/>
    <col min="264" max="266" width="14.625" style="2" customWidth="1"/>
    <col min="267" max="512" width="13.375" style="2"/>
    <col min="513" max="513" width="13.375" style="2" customWidth="1"/>
    <col min="514" max="514" width="17.125" style="2" customWidth="1"/>
    <col min="515" max="515" width="13.375" style="2"/>
    <col min="516" max="518" width="14.625" style="2" customWidth="1"/>
    <col min="519" max="519" width="13.375" style="2"/>
    <col min="520" max="522" width="14.625" style="2" customWidth="1"/>
    <col min="523" max="768" width="13.375" style="2"/>
    <col min="769" max="769" width="13.375" style="2" customWidth="1"/>
    <col min="770" max="770" width="17.125" style="2" customWidth="1"/>
    <col min="771" max="771" width="13.375" style="2"/>
    <col min="772" max="774" width="14.625" style="2" customWidth="1"/>
    <col min="775" max="775" width="13.375" style="2"/>
    <col min="776" max="778" width="14.625" style="2" customWidth="1"/>
    <col min="779" max="1024" width="13.375" style="2"/>
    <col min="1025" max="1025" width="13.375" style="2" customWidth="1"/>
    <col min="1026" max="1026" width="17.125" style="2" customWidth="1"/>
    <col min="1027" max="1027" width="13.375" style="2"/>
    <col min="1028" max="1030" width="14.625" style="2" customWidth="1"/>
    <col min="1031" max="1031" width="13.375" style="2"/>
    <col min="1032" max="1034" width="14.625" style="2" customWidth="1"/>
    <col min="1035" max="1280" width="13.375" style="2"/>
    <col min="1281" max="1281" width="13.375" style="2" customWidth="1"/>
    <col min="1282" max="1282" width="17.125" style="2" customWidth="1"/>
    <col min="1283" max="1283" width="13.375" style="2"/>
    <col min="1284" max="1286" width="14.625" style="2" customWidth="1"/>
    <col min="1287" max="1287" width="13.375" style="2"/>
    <col min="1288" max="1290" width="14.625" style="2" customWidth="1"/>
    <col min="1291" max="1536" width="13.375" style="2"/>
    <col min="1537" max="1537" width="13.375" style="2" customWidth="1"/>
    <col min="1538" max="1538" width="17.125" style="2" customWidth="1"/>
    <col min="1539" max="1539" width="13.375" style="2"/>
    <col min="1540" max="1542" width="14.625" style="2" customWidth="1"/>
    <col min="1543" max="1543" width="13.375" style="2"/>
    <col min="1544" max="1546" width="14.625" style="2" customWidth="1"/>
    <col min="1547" max="1792" width="13.375" style="2"/>
    <col min="1793" max="1793" width="13.375" style="2" customWidth="1"/>
    <col min="1794" max="1794" width="17.125" style="2" customWidth="1"/>
    <col min="1795" max="1795" width="13.375" style="2"/>
    <col min="1796" max="1798" width="14.625" style="2" customWidth="1"/>
    <col min="1799" max="1799" width="13.375" style="2"/>
    <col min="1800" max="1802" width="14.625" style="2" customWidth="1"/>
    <col min="1803" max="2048" width="13.375" style="2"/>
    <col min="2049" max="2049" width="13.375" style="2" customWidth="1"/>
    <col min="2050" max="2050" width="17.125" style="2" customWidth="1"/>
    <col min="2051" max="2051" width="13.375" style="2"/>
    <col min="2052" max="2054" width="14.625" style="2" customWidth="1"/>
    <col min="2055" max="2055" width="13.375" style="2"/>
    <col min="2056" max="2058" width="14.625" style="2" customWidth="1"/>
    <col min="2059" max="2304" width="13.375" style="2"/>
    <col min="2305" max="2305" width="13.375" style="2" customWidth="1"/>
    <col min="2306" max="2306" width="17.125" style="2" customWidth="1"/>
    <col min="2307" max="2307" width="13.375" style="2"/>
    <col min="2308" max="2310" width="14.625" style="2" customWidth="1"/>
    <col min="2311" max="2311" width="13.375" style="2"/>
    <col min="2312" max="2314" width="14.625" style="2" customWidth="1"/>
    <col min="2315" max="2560" width="13.375" style="2"/>
    <col min="2561" max="2561" width="13.375" style="2" customWidth="1"/>
    <col min="2562" max="2562" width="17.125" style="2" customWidth="1"/>
    <col min="2563" max="2563" width="13.375" style="2"/>
    <col min="2564" max="2566" width="14.625" style="2" customWidth="1"/>
    <col min="2567" max="2567" width="13.375" style="2"/>
    <col min="2568" max="2570" width="14.625" style="2" customWidth="1"/>
    <col min="2571" max="2816" width="13.375" style="2"/>
    <col min="2817" max="2817" width="13.375" style="2" customWidth="1"/>
    <col min="2818" max="2818" width="17.125" style="2" customWidth="1"/>
    <col min="2819" max="2819" width="13.375" style="2"/>
    <col min="2820" max="2822" width="14.625" style="2" customWidth="1"/>
    <col min="2823" max="2823" width="13.375" style="2"/>
    <col min="2824" max="2826" width="14.625" style="2" customWidth="1"/>
    <col min="2827" max="3072" width="13.375" style="2"/>
    <col min="3073" max="3073" width="13.375" style="2" customWidth="1"/>
    <col min="3074" max="3074" width="17.125" style="2" customWidth="1"/>
    <col min="3075" max="3075" width="13.375" style="2"/>
    <col min="3076" max="3078" width="14.625" style="2" customWidth="1"/>
    <col min="3079" max="3079" width="13.375" style="2"/>
    <col min="3080" max="3082" width="14.625" style="2" customWidth="1"/>
    <col min="3083" max="3328" width="13.375" style="2"/>
    <col min="3329" max="3329" width="13.375" style="2" customWidth="1"/>
    <col min="3330" max="3330" width="17.125" style="2" customWidth="1"/>
    <col min="3331" max="3331" width="13.375" style="2"/>
    <col min="3332" max="3334" width="14.625" style="2" customWidth="1"/>
    <col min="3335" max="3335" width="13.375" style="2"/>
    <col min="3336" max="3338" width="14.625" style="2" customWidth="1"/>
    <col min="3339" max="3584" width="13.375" style="2"/>
    <col min="3585" max="3585" width="13.375" style="2" customWidth="1"/>
    <col min="3586" max="3586" width="17.125" style="2" customWidth="1"/>
    <col min="3587" max="3587" width="13.375" style="2"/>
    <col min="3588" max="3590" width="14.625" style="2" customWidth="1"/>
    <col min="3591" max="3591" width="13.375" style="2"/>
    <col min="3592" max="3594" width="14.625" style="2" customWidth="1"/>
    <col min="3595" max="3840" width="13.375" style="2"/>
    <col min="3841" max="3841" width="13.375" style="2" customWidth="1"/>
    <col min="3842" max="3842" width="17.125" style="2" customWidth="1"/>
    <col min="3843" max="3843" width="13.375" style="2"/>
    <col min="3844" max="3846" width="14.625" style="2" customWidth="1"/>
    <col min="3847" max="3847" width="13.375" style="2"/>
    <col min="3848" max="3850" width="14.625" style="2" customWidth="1"/>
    <col min="3851" max="4096" width="13.375" style="2"/>
    <col min="4097" max="4097" width="13.375" style="2" customWidth="1"/>
    <col min="4098" max="4098" width="17.125" style="2" customWidth="1"/>
    <col min="4099" max="4099" width="13.375" style="2"/>
    <col min="4100" max="4102" width="14.625" style="2" customWidth="1"/>
    <col min="4103" max="4103" width="13.375" style="2"/>
    <col min="4104" max="4106" width="14.625" style="2" customWidth="1"/>
    <col min="4107" max="4352" width="13.375" style="2"/>
    <col min="4353" max="4353" width="13.375" style="2" customWidth="1"/>
    <col min="4354" max="4354" width="17.125" style="2" customWidth="1"/>
    <col min="4355" max="4355" width="13.375" style="2"/>
    <col min="4356" max="4358" width="14.625" style="2" customWidth="1"/>
    <col min="4359" max="4359" width="13.375" style="2"/>
    <col min="4360" max="4362" width="14.625" style="2" customWidth="1"/>
    <col min="4363" max="4608" width="13.375" style="2"/>
    <col min="4609" max="4609" width="13.375" style="2" customWidth="1"/>
    <col min="4610" max="4610" width="17.125" style="2" customWidth="1"/>
    <col min="4611" max="4611" width="13.375" style="2"/>
    <col min="4612" max="4614" width="14.625" style="2" customWidth="1"/>
    <col min="4615" max="4615" width="13.375" style="2"/>
    <col min="4616" max="4618" width="14.625" style="2" customWidth="1"/>
    <col min="4619" max="4864" width="13.375" style="2"/>
    <col min="4865" max="4865" width="13.375" style="2" customWidth="1"/>
    <col min="4866" max="4866" width="17.125" style="2" customWidth="1"/>
    <col min="4867" max="4867" width="13.375" style="2"/>
    <col min="4868" max="4870" width="14.625" style="2" customWidth="1"/>
    <col min="4871" max="4871" width="13.375" style="2"/>
    <col min="4872" max="4874" width="14.625" style="2" customWidth="1"/>
    <col min="4875" max="5120" width="13.375" style="2"/>
    <col min="5121" max="5121" width="13.375" style="2" customWidth="1"/>
    <col min="5122" max="5122" width="17.125" style="2" customWidth="1"/>
    <col min="5123" max="5123" width="13.375" style="2"/>
    <col min="5124" max="5126" width="14.625" style="2" customWidth="1"/>
    <col min="5127" max="5127" width="13.375" style="2"/>
    <col min="5128" max="5130" width="14.625" style="2" customWidth="1"/>
    <col min="5131" max="5376" width="13.375" style="2"/>
    <col min="5377" max="5377" width="13.375" style="2" customWidth="1"/>
    <col min="5378" max="5378" width="17.125" style="2" customWidth="1"/>
    <col min="5379" max="5379" width="13.375" style="2"/>
    <col min="5380" max="5382" width="14.625" style="2" customWidth="1"/>
    <col min="5383" max="5383" width="13.375" style="2"/>
    <col min="5384" max="5386" width="14.625" style="2" customWidth="1"/>
    <col min="5387" max="5632" width="13.375" style="2"/>
    <col min="5633" max="5633" width="13.375" style="2" customWidth="1"/>
    <col min="5634" max="5634" width="17.125" style="2" customWidth="1"/>
    <col min="5635" max="5635" width="13.375" style="2"/>
    <col min="5636" max="5638" width="14.625" style="2" customWidth="1"/>
    <col min="5639" max="5639" width="13.375" style="2"/>
    <col min="5640" max="5642" width="14.625" style="2" customWidth="1"/>
    <col min="5643" max="5888" width="13.375" style="2"/>
    <col min="5889" max="5889" width="13.375" style="2" customWidth="1"/>
    <col min="5890" max="5890" width="17.125" style="2" customWidth="1"/>
    <col min="5891" max="5891" width="13.375" style="2"/>
    <col min="5892" max="5894" width="14.625" style="2" customWidth="1"/>
    <col min="5895" max="5895" width="13.375" style="2"/>
    <col min="5896" max="5898" width="14.625" style="2" customWidth="1"/>
    <col min="5899" max="6144" width="13.375" style="2"/>
    <col min="6145" max="6145" width="13.375" style="2" customWidth="1"/>
    <col min="6146" max="6146" width="17.125" style="2" customWidth="1"/>
    <col min="6147" max="6147" width="13.375" style="2"/>
    <col min="6148" max="6150" width="14.625" style="2" customWidth="1"/>
    <col min="6151" max="6151" width="13.375" style="2"/>
    <col min="6152" max="6154" width="14.625" style="2" customWidth="1"/>
    <col min="6155" max="6400" width="13.375" style="2"/>
    <col min="6401" max="6401" width="13.375" style="2" customWidth="1"/>
    <col min="6402" max="6402" width="17.125" style="2" customWidth="1"/>
    <col min="6403" max="6403" width="13.375" style="2"/>
    <col min="6404" max="6406" width="14.625" style="2" customWidth="1"/>
    <col min="6407" max="6407" width="13.375" style="2"/>
    <col min="6408" max="6410" width="14.625" style="2" customWidth="1"/>
    <col min="6411" max="6656" width="13.375" style="2"/>
    <col min="6657" max="6657" width="13.375" style="2" customWidth="1"/>
    <col min="6658" max="6658" width="17.125" style="2" customWidth="1"/>
    <col min="6659" max="6659" width="13.375" style="2"/>
    <col min="6660" max="6662" width="14.625" style="2" customWidth="1"/>
    <col min="6663" max="6663" width="13.375" style="2"/>
    <col min="6664" max="6666" width="14.625" style="2" customWidth="1"/>
    <col min="6667" max="6912" width="13.375" style="2"/>
    <col min="6913" max="6913" width="13.375" style="2" customWidth="1"/>
    <col min="6914" max="6914" width="17.125" style="2" customWidth="1"/>
    <col min="6915" max="6915" width="13.375" style="2"/>
    <col min="6916" max="6918" width="14.625" style="2" customWidth="1"/>
    <col min="6919" max="6919" width="13.375" style="2"/>
    <col min="6920" max="6922" width="14.625" style="2" customWidth="1"/>
    <col min="6923" max="7168" width="13.375" style="2"/>
    <col min="7169" max="7169" width="13.375" style="2" customWidth="1"/>
    <col min="7170" max="7170" width="17.125" style="2" customWidth="1"/>
    <col min="7171" max="7171" width="13.375" style="2"/>
    <col min="7172" max="7174" width="14.625" style="2" customWidth="1"/>
    <col min="7175" max="7175" width="13.375" style="2"/>
    <col min="7176" max="7178" width="14.625" style="2" customWidth="1"/>
    <col min="7179" max="7424" width="13.375" style="2"/>
    <col min="7425" max="7425" width="13.375" style="2" customWidth="1"/>
    <col min="7426" max="7426" width="17.125" style="2" customWidth="1"/>
    <col min="7427" max="7427" width="13.375" style="2"/>
    <col min="7428" max="7430" width="14.625" style="2" customWidth="1"/>
    <col min="7431" max="7431" width="13.375" style="2"/>
    <col min="7432" max="7434" width="14.625" style="2" customWidth="1"/>
    <col min="7435" max="7680" width="13.375" style="2"/>
    <col min="7681" max="7681" width="13.375" style="2" customWidth="1"/>
    <col min="7682" max="7682" width="17.125" style="2" customWidth="1"/>
    <col min="7683" max="7683" width="13.375" style="2"/>
    <col min="7684" max="7686" width="14.625" style="2" customWidth="1"/>
    <col min="7687" max="7687" width="13.375" style="2"/>
    <col min="7688" max="7690" width="14.625" style="2" customWidth="1"/>
    <col min="7691" max="7936" width="13.375" style="2"/>
    <col min="7937" max="7937" width="13.375" style="2" customWidth="1"/>
    <col min="7938" max="7938" width="17.125" style="2" customWidth="1"/>
    <col min="7939" max="7939" width="13.375" style="2"/>
    <col min="7940" max="7942" width="14.625" style="2" customWidth="1"/>
    <col min="7943" max="7943" width="13.375" style="2"/>
    <col min="7944" max="7946" width="14.625" style="2" customWidth="1"/>
    <col min="7947" max="8192" width="13.375" style="2"/>
    <col min="8193" max="8193" width="13.375" style="2" customWidth="1"/>
    <col min="8194" max="8194" width="17.125" style="2" customWidth="1"/>
    <col min="8195" max="8195" width="13.375" style="2"/>
    <col min="8196" max="8198" width="14.625" style="2" customWidth="1"/>
    <col min="8199" max="8199" width="13.375" style="2"/>
    <col min="8200" max="8202" width="14.625" style="2" customWidth="1"/>
    <col min="8203" max="8448" width="13.375" style="2"/>
    <col min="8449" max="8449" width="13.375" style="2" customWidth="1"/>
    <col min="8450" max="8450" width="17.125" style="2" customWidth="1"/>
    <col min="8451" max="8451" width="13.375" style="2"/>
    <col min="8452" max="8454" width="14.625" style="2" customWidth="1"/>
    <col min="8455" max="8455" width="13.375" style="2"/>
    <col min="8456" max="8458" width="14.625" style="2" customWidth="1"/>
    <col min="8459" max="8704" width="13.375" style="2"/>
    <col min="8705" max="8705" width="13.375" style="2" customWidth="1"/>
    <col min="8706" max="8706" width="17.125" style="2" customWidth="1"/>
    <col min="8707" max="8707" width="13.375" style="2"/>
    <col min="8708" max="8710" width="14.625" style="2" customWidth="1"/>
    <col min="8711" max="8711" width="13.375" style="2"/>
    <col min="8712" max="8714" width="14.625" style="2" customWidth="1"/>
    <col min="8715" max="8960" width="13.375" style="2"/>
    <col min="8961" max="8961" width="13.375" style="2" customWidth="1"/>
    <col min="8962" max="8962" width="17.125" style="2" customWidth="1"/>
    <col min="8963" max="8963" width="13.375" style="2"/>
    <col min="8964" max="8966" width="14.625" style="2" customWidth="1"/>
    <col min="8967" max="8967" width="13.375" style="2"/>
    <col min="8968" max="8970" width="14.625" style="2" customWidth="1"/>
    <col min="8971" max="9216" width="13.375" style="2"/>
    <col min="9217" max="9217" width="13.375" style="2" customWidth="1"/>
    <col min="9218" max="9218" width="17.125" style="2" customWidth="1"/>
    <col min="9219" max="9219" width="13.375" style="2"/>
    <col min="9220" max="9222" width="14.625" style="2" customWidth="1"/>
    <col min="9223" max="9223" width="13.375" style="2"/>
    <col min="9224" max="9226" width="14.625" style="2" customWidth="1"/>
    <col min="9227" max="9472" width="13.375" style="2"/>
    <col min="9473" max="9473" width="13.375" style="2" customWidth="1"/>
    <col min="9474" max="9474" width="17.125" style="2" customWidth="1"/>
    <col min="9475" max="9475" width="13.375" style="2"/>
    <col min="9476" max="9478" width="14.625" style="2" customWidth="1"/>
    <col min="9479" max="9479" width="13.375" style="2"/>
    <col min="9480" max="9482" width="14.625" style="2" customWidth="1"/>
    <col min="9483" max="9728" width="13.375" style="2"/>
    <col min="9729" max="9729" width="13.375" style="2" customWidth="1"/>
    <col min="9730" max="9730" width="17.125" style="2" customWidth="1"/>
    <col min="9731" max="9731" width="13.375" style="2"/>
    <col min="9732" max="9734" width="14.625" style="2" customWidth="1"/>
    <col min="9735" max="9735" width="13.375" style="2"/>
    <col min="9736" max="9738" width="14.625" style="2" customWidth="1"/>
    <col min="9739" max="9984" width="13.375" style="2"/>
    <col min="9985" max="9985" width="13.375" style="2" customWidth="1"/>
    <col min="9986" max="9986" width="17.125" style="2" customWidth="1"/>
    <col min="9987" max="9987" width="13.375" style="2"/>
    <col min="9988" max="9990" width="14.625" style="2" customWidth="1"/>
    <col min="9991" max="9991" width="13.375" style="2"/>
    <col min="9992" max="9994" width="14.625" style="2" customWidth="1"/>
    <col min="9995" max="10240" width="13.375" style="2"/>
    <col min="10241" max="10241" width="13.375" style="2" customWidth="1"/>
    <col min="10242" max="10242" width="17.125" style="2" customWidth="1"/>
    <col min="10243" max="10243" width="13.375" style="2"/>
    <col min="10244" max="10246" width="14.625" style="2" customWidth="1"/>
    <col min="10247" max="10247" width="13.375" style="2"/>
    <col min="10248" max="10250" width="14.625" style="2" customWidth="1"/>
    <col min="10251" max="10496" width="13.375" style="2"/>
    <col min="10497" max="10497" width="13.375" style="2" customWidth="1"/>
    <col min="10498" max="10498" width="17.125" style="2" customWidth="1"/>
    <col min="10499" max="10499" width="13.375" style="2"/>
    <col min="10500" max="10502" width="14.625" style="2" customWidth="1"/>
    <col min="10503" max="10503" width="13.375" style="2"/>
    <col min="10504" max="10506" width="14.625" style="2" customWidth="1"/>
    <col min="10507" max="10752" width="13.375" style="2"/>
    <col min="10753" max="10753" width="13.375" style="2" customWidth="1"/>
    <col min="10754" max="10754" width="17.125" style="2" customWidth="1"/>
    <col min="10755" max="10755" width="13.375" style="2"/>
    <col min="10756" max="10758" width="14.625" style="2" customWidth="1"/>
    <col min="10759" max="10759" width="13.375" style="2"/>
    <col min="10760" max="10762" width="14.625" style="2" customWidth="1"/>
    <col min="10763" max="11008" width="13.375" style="2"/>
    <col min="11009" max="11009" width="13.375" style="2" customWidth="1"/>
    <col min="11010" max="11010" width="17.125" style="2" customWidth="1"/>
    <col min="11011" max="11011" width="13.375" style="2"/>
    <col min="11012" max="11014" width="14.625" style="2" customWidth="1"/>
    <col min="11015" max="11015" width="13.375" style="2"/>
    <col min="11016" max="11018" width="14.625" style="2" customWidth="1"/>
    <col min="11019" max="11264" width="13.375" style="2"/>
    <col min="11265" max="11265" width="13.375" style="2" customWidth="1"/>
    <col min="11266" max="11266" width="17.125" style="2" customWidth="1"/>
    <col min="11267" max="11267" width="13.375" style="2"/>
    <col min="11268" max="11270" width="14.625" style="2" customWidth="1"/>
    <col min="11271" max="11271" width="13.375" style="2"/>
    <col min="11272" max="11274" width="14.625" style="2" customWidth="1"/>
    <col min="11275" max="11520" width="13.375" style="2"/>
    <col min="11521" max="11521" width="13.375" style="2" customWidth="1"/>
    <col min="11522" max="11522" width="17.125" style="2" customWidth="1"/>
    <col min="11523" max="11523" width="13.375" style="2"/>
    <col min="11524" max="11526" width="14.625" style="2" customWidth="1"/>
    <col min="11527" max="11527" width="13.375" style="2"/>
    <col min="11528" max="11530" width="14.625" style="2" customWidth="1"/>
    <col min="11531" max="11776" width="13.375" style="2"/>
    <col min="11777" max="11777" width="13.375" style="2" customWidth="1"/>
    <col min="11778" max="11778" width="17.125" style="2" customWidth="1"/>
    <col min="11779" max="11779" width="13.375" style="2"/>
    <col min="11780" max="11782" width="14.625" style="2" customWidth="1"/>
    <col min="11783" max="11783" width="13.375" style="2"/>
    <col min="11784" max="11786" width="14.625" style="2" customWidth="1"/>
    <col min="11787" max="12032" width="13.375" style="2"/>
    <col min="12033" max="12033" width="13.375" style="2" customWidth="1"/>
    <col min="12034" max="12034" width="17.125" style="2" customWidth="1"/>
    <col min="12035" max="12035" width="13.375" style="2"/>
    <col min="12036" max="12038" width="14.625" style="2" customWidth="1"/>
    <col min="12039" max="12039" width="13.375" style="2"/>
    <col min="12040" max="12042" width="14.625" style="2" customWidth="1"/>
    <col min="12043" max="12288" width="13.375" style="2"/>
    <col min="12289" max="12289" width="13.375" style="2" customWidth="1"/>
    <col min="12290" max="12290" width="17.125" style="2" customWidth="1"/>
    <col min="12291" max="12291" width="13.375" style="2"/>
    <col min="12292" max="12294" width="14.625" style="2" customWidth="1"/>
    <col min="12295" max="12295" width="13.375" style="2"/>
    <col min="12296" max="12298" width="14.625" style="2" customWidth="1"/>
    <col min="12299" max="12544" width="13.375" style="2"/>
    <col min="12545" max="12545" width="13.375" style="2" customWidth="1"/>
    <col min="12546" max="12546" width="17.125" style="2" customWidth="1"/>
    <col min="12547" max="12547" width="13.375" style="2"/>
    <col min="12548" max="12550" width="14.625" style="2" customWidth="1"/>
    <col min="12551" max="12551" width="13.375" style="2"/>
    <col min="12552" max="12554" width="14.625" style="2" customWidth="1"/>
    <col min="12555" max="12800" width="13.375" style="2"/>
    <col min="12801" max="12801" width="13.375" style="2" customWidth="1"/>
    <col min="12802" max="12802" width="17.125" style="2" customWidth="1"/>
    <col min="12803" max="12803" width="13.375" style="2"/>
    <col min="12804" max="12806" width="14.625" style="2" customWidth="1"/>
    <col min="12807" max="12807" width="13.375" style="2"/>
    <col min="12808" max="12810" width="14.625" style="2" customWidth="1"/>
    <col min="12811" max="13056" width="13.375" style="2"/>
    <col min="13057" max="13057" width="13.375" style="2" customWidth="1"/>
    <col min="13058" max="13058" width="17.125" style="2" customWidth="1"/>
    <col min="13059" max="13059" width="13.375" style="2"/>
    <col min="13060" max="13062" width="14.625" style="2" customWidth="1"/>
    <col min="13063" max="13063" width="13.375" style="2"/>
    <col min="13064" max="13066" width="14.625" style="2" customWidth="1"/>
    <col min="13067" max="13312" width="13.375" style="2"/>
    <col min="13313" max="13313" width="13.375" style="2" customWidth="1"/>
    <col min="13314" max="13314" width="17.125" style="2" customWidth="1"/>
    <col min="13315" max="13315" width="13.375" style="2"/>
    <col min="13316" max="13318" width="14.625" style="2" customWidth="1"/>
    <col min="13319" max="13319" width="13.375" style="2"/>
    <col min="13320" max="13322" width="14.625" style="2" customWidth="1"/>
    <col min="13323" max="13568" width="13.375" style="2"/>
    <col min="13569" max="13569" width="13.375" style="2" customWidth="1"/>
    <col min="13570" max="13570" width="17.125" style="2" customWidth="1"/>
    <col min="13571" max="13571" width="13.375" style="2"/>
    <col min="13572" max="13574" width="14.625" style="2" customWidth="1"/>
    <col min="13575" max="13575" width="13.375" style="2"/>
    <col min="13576" max="13578" width="14.625" style="2" customWidth="1"/>
    <col min="13579" max="13824" width="13.375" style="2"/>
    <col min="13825" max="13825" width="13.375" style="2" customWidth="1"/>
    <col min="13826" max="13826" width="17.125" style="2" customWidth="1"/>
    <col min="13827" max="13827" width="13.375" style="2"/>
    <col min="13828" max="13830" width="14.625" style="2" customWidth="1"/>
    <col min="13831" max="13831" width="13.375" style="2"/>
    <col min="13832" max="13834" width="14.625" style="2" customWidth="1"/>
    <col min="13835" max="14080" width="13.375" style="2"/>
    <col min="14081" max="14081" width="13.375" style="2" customWidth="1"/>
    <col min="14082" max="14082" width="17.125" style="2" customWidth="1"/>
    <col min="14083" max="14083" width="13.375" style="2"/>
    <col min="14084" max="14086" width="14.625" style="2" customWidth="1"/>
    <col min="14087" max="14087" width="13.375" style="2"/>
    <col min="14088" max="14090" width="14.625" style="2" customWidth="1"/>
    <col min="14091" max="14336" width="13.375" style="2"/>
    <col min="14337" max="14337" width="13.375" style="2" customWidth="1"/>
    <col min="14338" max="14338" width="17.125" style="2" customWidth="1"/>
    <col min="14339" max="14339" width="13.375" style="2"/>
    <col min="14340" max="14342" width="14.625" style="2" customWidth="1"/>
    <col min="14343" max="14343" width="13.375" style="2"/>
    <col min="14344" max="14346" width="14.625" style="2" customWidth="1"/>
    <col min="14347" max="14592" width="13.375" style="2"/>
    <col min="14593" max="14593" width="13.375" style="2" customWidth="1"/>
    <col min="14594" max="14594" width="17.125" style="2" customWidth="1"/>
    <col min="14595" max="14595" width="13.375" style="2"/>
    <col min="14596" max="14598" width="14.625" style="2" customWidth="1"/>
    <col min="14599" max="14599" width="13.375" style="2"/>
    <col min="14600" max="14602" width="14.625" style="2" customWidth="1"/>
    <col min="14603" max="14848" width="13.375" style="2"/>
    <col min="14849" max="14849" width="13.375" style="2" customWidth="1"/>
    <col min="14850" max="14850" width="17.125" style="2" customWidth="1"/>
    <col min="14851" max="14851" width="13.375" style="2"/>
    <col min="14852" max="14854" width="14.625" style="2" customWidth="1"/>
    <col min="14855" max="14855" width="13.375" style="2"/>
    <col min="14856" max="14858" width="14.625" style="2" customWidth="1"/>
    <col min="14859" max="15104" width="13.375" style="2"/>
    <col min="15105" max="15105" width="13.375" style="2" customWidth="1"/>
    <col min="15106" max="15106" width="17.125" style="2" customWidth="1"/>
    <col min="15107" max="15107" width="13.375" style="2"/>
    <col min="15108" max="15110" width="14.625" style="2" customWidth="1"/>
    <col min="15111" max="15111" width="13.375" style="2"/>
    <col min="15112" max="15114" width="14.625" style="2" customWidth="1"/>
    <col min="15115" max="15360" width="13.375" style="2"/>
    <col min="15361" max="15361" width="13.375" style="2" customWidth="1"/>
    <col min="15362" max="15362" width="17.125" style="2" customWidth="1"/>
    <col min="15363" max="15363" width="13.375" style="2"/>
    <col min="15364" max="15366" width="14.625" style="2" customWidth="1"/>
    <col min="15367" max="15367" width="13.375" style="2"/>
    <col min="15368" max="15370" width="14.625" style="2" customWidth="1"/>
    <col min="15371" max="15616" width="13.375" style="2"/>
    <col min="15617" max="15617" width="13.375" style="2" customWidth="1"/>
    <col min="15618" max="15618" width="17.125" style="2" customWidth="1"/>
    <col min="15619" max="15619" width="13.375" style="2"/>
    <col min="15620" max="15622" width="14.625" style="2" customWidth="1"/>
    <col min="15623" max="15623" width="13.375" style="2"/>
    <col min="15624" max="15626" width="14.625" style="2" customWidth="1"/>
    <col min="15627" max="15872" width="13.375" style="2"/>
    <col min="15873" max="15873" width="13.375" style="2" customWidth="1"/>
    <col min="15874" max="15874" width="17.125" style="2" customWidth="1"/>
    <col min="15875" max="15875" width="13.375" style="2"/>
    <col min="15876" max="15878" width="14.625" style="2" customWidth="1"/>
    <col min="15879" max="15879" width="13.375" style="2"/>
    <col min="15880" max="15882" width="14.625" style="2" customWidth="1"/>
    <col min="15883" max="16128" width="13.375" style="2"/>
    <col min="16129" max="16129" width="13.375" style="2" customWidth="1"/>
    <col min="16130" max="16130" width="17.125" style="2" customWidth="1"/>
    <col min="16131" max="16131" width="13.375" style="2"/>
    <col min="16132" max="16134" width="14.625" style="2" customWidth="1"/>
    <col min="16135" max="16135" width="13.375" style="2"/>
    <col min="16136" max="16138" width="14.625" style="2" customWidth="1"/>
    <col min="16139" max="16384" width="13.375" style="2"/>
  </cols>
  <sheetData>
    <row r="1" spans="1:10" x14ac:dyDescent="0.2">
      <c r="A1" s="1"/>
    </row>
    <row r="6" spans="1:10" x14ac:dyDescent="0.2">
      <c r="E6" s="3" t="s">
        <v>149</v>
      </c>
    </row>
    <row r="7" spans="1:10" x14ac:dyDescent="0.2">
      <c r="E7" s="1" t="s">
        <v>150</v>
      </c>
    </row>
    <row r="8" spans="1:10" ht="18" thickBot="1" x14ac:dyDescent="0.25">
      <c r="B8" s="4"/>
      <c r="C8" s="4"/>
      <c r="D8" s="4"/>
      <c r="E8" s="4"/>
      <c r="F8" s="4"/>
      <c r="G8" s="4"/>
      <c r="H8" s="4"/>
      <c r="I8" s="4"/>
      <c r="J8" s="5" t="s">
        <v>151</v>
      </c>
    </row>
    <row r="9" spans="1:10" x14ac:dyDescent="0.2">
      <c r="C9" s="25"/>
      <c r="D9" s="7"/>
      <c r="E9" s="7"/>
      <c r="F9" s="7"/>
      <c r="G9" s="7"/>
      <c r="H9" s="7"/>
      <c r="I9" s="7"/>
      <c r="J9" s="7"/>
    </row>
    <row r="10" spans="1:10" x14ac:dyDescent="0.2">
      <c r="C10" s="11" t="s">
        <v>152</v>
      </c>
      <c r="D10" s="6"/>
      <c r="E10" s="7"/>
      <c r="F10" s="7"/>
      <c r="G10" s="6"/>
      <c r="H10" s="7"/>
      <c r="I10" s="7"/>
      <c r="J10" s="7"/>
    </row>
    <row r="11" spans="1:10" x14ac:dyDescent="0.2">
      <c r="B11" s="7"/>
      <c r="C11" s="8"/>
      <c r="D11" s="17" t="s">
        <v>104</v>
      </c>
      <c r="E11" s="17" t="s">
        <v>105</v>
      </c>
      <c r="F11" s="17" t="s">
        <v>106</v>
      </c>
      <c r="G11" s="17" t="s">
        <v>153</v>
      </c>
      <c r="H11" s="17" t="s">
        <v>108</v>
      </c>
      <c r="I11" s="17" t="s">
        <v>109</v>
      </c>
      <c r="J11" s="17" t="s">
        <v>110</v>
      </c>
    </row>
    <row r="12" spans="1:10" x14ac:dyDescent="0.2">
      <c r="C12" s="6"/>
    </row>
    <row r="13" spans="1:10" x14ac:dyDescent="0.2">
      <c r="B13" s="1" t="s">
        <v>154</v>
      </c>
      <c r="C13" s="22">
        <v>36400</v>
      </c>
      <c r="D13" s="24">
        <v>11900</v>
      </c>
      <c r="E13" s="24">
        <v>11900</v>
      </c>
      <c r="F13" s="27" t="s">
        <v>41</v>
      </c>
      <c r="G13" s="24">
        <v>24600</v>
      </c>
      <c r="H13" s="24">
        <v>2160</v>
      </c>
      <c r="I13" s="24">
        <v>22400</v>
      </c>
      <c r="J13" s="24">
        <v>51</v>
      </c>
    </row>
    <row r="14" spans="1:10" x14ac:dyDescent="0.2">
      <c r="B14" s="3" t="s">
        <v>155</v>
      </c>
      <c r="C14" s="25">
        <v>36400</v>
      </c>
      <c r="D14" s="21">
        <v>11900</v>
      </c>
      <c r="E14" s="21">
        <v>11900</v>
      </c>
      <c r="F14" s="38" t="s">
        <v>41</v>
      </c>
      <c r="G14" s="21">
        <v>24500</v>
      </c>
      <c r="H14" s="21">
        <v>2150</v>
      </c>
      <c r="I14" s="21">
        <v>22300</v>
      </c>
      <c r="J14" s="21">
        <v>50</v>
      </c>
    </row>
    <row r="15" spans="1:10" x14ac:dyDescent="0.2">
      <c r="C15" s="25"/>
    </row>
    <row r="16" spans="1:10" x14ac:dyDescent="0.2">
      <c r="B16" s="1" t="s">
        <v>22</v>
      </c>
      <c r="C16" s="22">
        <v>3380</v>
      </c>
      <c r="D16" s="24">
        <v>2250</v>
      </c>
      <c r="E16" s="23">
        <v>2250</v>
      </c>
      <c r="F16" s="27" t="s">
        <v>41</v>
      </c>
      <c r="G16" s="24">
        <v>1130</v>
      </c>
      <c r="H16" s="23">
        <v>375</v>
      </c>
      <c r="I16" s="23">
        <v>755</v>
      </c>
      <c r="J16" s="27" t="s">
        <v>41</v>
      </c>
    </row>
    <row r="17" spans="2:10" x14ac:dyDescent="0.2">
      <c r="B17" s="1" t="s">
        <v>156</v>
      </c>
      <c r="C17" s="22">
        <v>1060</v>
      </c>
      <c r="D17" s="24">
        <v>484</v>
      </c>
      <c r="E17" s="23">
        <v>484</v>
      </c>
      <c r="F17" s="27" t="s">
        <v>41</v>
      </c>
      <c r="G17" s="24">
        <v>577</v>
      </c>
      <c r="H17" s="23">
        <v>59</v>
      </c>
      <c r="I17" s="23">
        <v>487</v>
      </c>
      <c r="J17" s="23">
        <v>31</v>
      </c>
    </row>
    <row r="18" spans="2:10" x14ac:dyDescent="0.2">
      <c r="B18" s="1" t="s">
        <v>24</v>
      </c>
      <c r="C18" s="22">
        <v>1410</v>
      </c>
      <c r="D18" s="24">
        <v>645</v>
      </c>
      <c r="E18" s="23">
        <v>645</v>
      </c>
      <c r="F18" s="27" t="s">
        <v>41</v>
      </c>
      <c r="G18" s="24">
        <v>766</v>
      </c>
      <c r="H18" s="23">
        <v>24</v>
      </c>
      <c r="I18" s="23">
        <v>742</v>
      </c>
      <c r="J18" s="27" t="s">
        <v>41</v>
      </c>
    </row>
    <row r="19" spans="2:10" x14ac:dyDescent="0.2">
      <c r="B19" s="1" t="s">
        <v>25</v>
      </c>
      <c r="C19" s="22">
        <v>1540</v>
      </c>
      <c r="D19" s="24">
        <v>47</v>
      </c>
      <c r="E19" s="23">
        <v>47</v>
      </c>
      <c r="F19" s="27" t="s">
        <v>41</v>
      </c>
      <c r="G19" s="24">
        <v>1490</v>
      </c>
      <c r="H19" s="23">
        <v>38</v>
      </c>
      <c r="I19" s="23">
        <v>1450</v>
      </c>
      <c r="J19" s="27" t="s">
        <v>41</v>
      </c>
    </row>
    <row r="20" spans="2:10" x14ac:dyDescent="0.2">
      <c r="B20" s="1" t="s">
        <v>26</v>
      </c>
      <c r="C20" s="22">
        <v>940</v>
      </c>
      <c r="D20" s="24">
        <v>624</v>
      </c>
      <c r="E20" s="23">
        <v>624</v>
      </c>
      <c r="F20" s="27" t="s">
        <v>41</v>
      </c>
      <c r="G20" s="24">
        <v>316</v>
      </c>
      <c r="H20" s="23">
        <v>194</v>
      </c>
      <c r="I20" s="23">
        <v>122</v>
      </c>
      <c r="J20" s="27" t="s">
        <v>41</v>
      </c>
    </row>
    <row r="21" spans="2:10" x14ac:dyDescent="0.2">
      <c r="B21" s="1" t="s">
        <v>27</v>
      </c>
      <c r="C21" s="22">
        <v>2780</v>
      </c>
      <c r="D21" s="24">
        <v>249</v>
      </c>
      <c r="E21" s="23">
        <v>249</v>
      </c>
      <c r="F21" s="27" t="s">
        <v>41</v>
      </c>
      <c r="G21" s="24">
        <v>2530</v>
      </c>
      <c r="H21" s="23">
        <v>31</v>
      </c>
      <c r="I21" s="23">
        <v>2500</v>
      </c>
      <c r="J21" s="27" t="s">
        <v>41</v>
      </c>
    </row>
    <row r="22" spans="2:10" x14ac:dyDescent="0.2">
      <c r="B22" s="1" t="s">
        <v>28</v>
      </c>
      <c r="C22" s="22">
        <v>122</v>
      </c>
      <c r="D22" s="24">
        <v>86</v>
      </c>
      <c r="E22" s="23">
        <v>86</v>
      </c>
      <c r="F22" s="27" t="s">
        <v>41</v>
      </c>
      <c r="G22" s="24">
        <v>36</v>
      </c>
      <c r="H22" s="23">
        <v>23</v>
      </c>
      <c r="I22" s="23">
        <v>13</v>
      </c>
      <c r="J22" s="27" t="s">
        <v>41</v>
      </c>
    </row>
    <row r="23" spans="2:10" x14ac:dyDescent="0.2">
      <c r="C23" s="22" t="s">
        <v>157</v>
      </c>
      <c r="E23" s="23"/>
      <c r="F23" s="27"/>
      <c r="G23" s="24" t="s">
        <v>157</v>
      </c>
      <c r="H23" s="23"/>
      <c r="I23" s="23"/>
      <c r="J23" s="23"/>
    </row>
    <row r="24" spans="2:10" x14ac:dyDescent="0.2">
      <c r="B24" s="1" t="s">
        <v>29</v>
      </c>
      <c r="C24" s="22">
        <v>1400</v>
      </c>
      <c r="D24" s="24">
        <v>11</v>
      </c>
      <c r="E24" s="23">
        <v>11</v>
      </c>
      <c r="F24" s="27" t="s">
        <v>41</v>
      </c>
      <c r="G24" s="24">
        <v>1390</v>
      </c>
      <c r="H24" s="23">
        <v>38</v>
      </c>
      <c r="I24" s="23">
        <v>1350</v>
      </c>
      <c r="J24" s="23">
        <v>6</v>
      </c>
    </row>
    <row r="25" spans="2:10" x14ac:dyDescent="0.2">
      <c r="B25" s="1" t="s">
        <v>30</v>
      </c>
      <c r="C25" s="22">
        <v>434</v>
      </c>
      <c r="D25" s="24">
        <v>123</v>
      </c>
      <c r="E25" s="23">
        <v>123</v>
      </c>
      <c r="F25" s="27" t="s">
        <v>41</v>
      </c>
      <c r="G25" s="24">
        <v>311</v>
      </c>
      <c r="H25" s="23">
        <v>26</v>
      </c>
      <c r="I25" s="23">
        <v>285</v>
      </c>
      <c r="J25" s="27" t="s">
        <v>41</v>
      </c>
    </row>
    <row r="26" spans="2:10" x14ac:dyDescent="0.2">
      <c r="B26" s="1" t="s">
        <v>31</v>
      </c>
      <c r="C26" s="22">
        <v>571</v>
      </c>
      <c r="D26" s="24">
        <v>186</v>
      </c>
      <c r="E26" s="23">
        <v>186</v>
      </c>
      <c r="F26" s="27" t="s">
        <v>41</v>
      </c>
      <c r="G26" s="24">
        <v>385</v>
      </c>
      <c r="H26" s="23">
        <v>42</v>
      </c>
      <c r="I26" s="23">
        <v>343</v>
      </c>
      <c r="J26" s="27" t="s">
        <v>41</v>
      </c>
    </row>
    <row r="27" spans="2:10" x14ac:dyDescent="0.2">
      <c r="B27" s="1" t="s">
        <v>32</v>
      </c>
      <c r="C27" s="22">
        <v>1200</v>
      </c>
      <c r="D27" s="24">
        <v>659</v>
      </c>
      <c r="E27" s="23">
        <v>659</v>
      </c>
      <c r="F27" s="27" t="s">
        <v>41</v>
      </c>
      <c r="G27" s="24">
        <v>539</v>
      </c>
      <c r="H27" s="23">
        <v>61</v>
      </c>
      <c r="I27" s="23">
        <v>478</v>
      </c>
      <c r="J27" s="27" t="s">
        <v>41</v>
      </c>
    </row>
    <row r="28" spans="2:10" x14ac:dyDescent="0.2">
      <c r="B28" s="1" t="s">
        <v>33</v>
      </c>
      <c r="C28" s="22">
        <v>1820</v>
      </c>
      <c r="D28" s="24">
        <v>185</v>
      </c>
      <c r="E28" s="23">
        <v>185</v>
      </c>
      <c r="F28" s="27" t="s">
        <v>41</v>
      </c>
      <c r="G28" s="24">
        <v>1640</v>
      </c>
      <c r="H28" s="23">
        <v>25</v>
      </c>
      <c r="I28" s="23">
        <v>1610</v>
      </c>
      <c r="J28" s="27" t="s">
        <v>41</v>
      </c>
    </row>
    <row r="29" spans="2:10" x14ac:dyDescent="0.2">
      <c r="B29" s="1" t="s">
        <v>34</v>
      </c>
      <c r="C29" s="22">
        <v>871</v>
      </c>
      <c r="D29" s="24">
        <v>58</v>
      </c>
      <c r="E29" s="23">
        <v>58</v>
      </c>
      <c r="F29" s="27" t="s">
        <v>41</v>
      </c>
      <c r="G29" s="24">
        <v>813</v>
      </c>
      <c r="H29" s="23">
        <v>26</v>
      </c>
      <c r="I29" s="23">
        <v>787</v>
      </c>
      <c r="J29" s="27" t="s">
        <v>41</v>
      </c>
    </row>
    <row r="30" spans="2:10" x14ac:dyDescent="0.2">
      <c r="B30" s="1" t="s">
        <v>35</v>
      </c>
      <c r="C30" s="22">
        <v>754</v>
      </c>
      <c r="D30" s="24">
        <v>150</v>
      </c>
      <c r="E30" s="23">
        <v>150</v>
      </c>
      <c r="F30" s="27" t="s">
        <v>41</v>
      </c>
      <c r="G30" s="24">
        <v>604</v>
      </c>
      <c r="H30" s="23">
        <v>38</v>
      </c>
      <c r="I30" s="23">
        <v>566</v>
      </c>
      <c r="J30" s="27" t="s">
        <v>41</v>
      </c>
    </row>
    <row r="31" spans="2:10" x14ac:dyDescent="0.2">
      <c r="B31" s="1" t="s">
        <v>36</v>
      </c>
      <c r="C31" s="22">
        <v>586</v>
      </c>
      <c r="D31" s="24">
        <v>389</v>
      </c>
      <c r="E31" s="23">
        <v>389</v>
      </c>
      <c r="F31" s="27" t="s">
        <v>41</v>
      </c>
      <c r="G31" s="24">
        <v>197</v>
      </c>
      <c r="H31" s="23">
        <v>27</v>
      </c>
      <c r="I31" s="23">
        <v>170</v>
      </c>
      <c r="J31" s="27" t="s">
        <v>41</v>
      </c>
    </row>
    <row r="32" spans="2:10" x14ac:dyDescent="0.2">
      <c r="B32" s="1" t="s">
        <v>37</v>
      </c>
      <c r="C32" s="22">
        <v>553</v>
      </c>
      <c r="D32" s="24">
        <v>492</v>
      </c>
      <c r="E32" s="23">
        <v>492</v>
      </c>
      <c r="F32" s="27" t="s">
        <v>41</v>
      </c>
      <c r="G32" s="24">
        <v>61</v>
      </c>
      <c r="H32" s="23">
        <v>36</v>
      </c>
      <c r="I32" s="23">
        <v>25</v>
      </c>
      <c r="J32" s="27" t="s">
        <v>41</v>
      </c>
    </row>
    <row r="33" spans="2:10" x14ac:dyDescent="0.2">
      <c r="C33" s="22" t="s">
        <v>157</v>
      </c>
      <c r="F33" s="27"/>
      <c r="G33" s="24" t="s">
        <v>157</v>
      </c>
      <c r="J33" s="27"/>
    </row>
    <row r="34" spans="2:10" x14ac:dyDescent="0.2">
      <c r="B34" s="1" t="s">
        <v>38</v>
      </c>
      <c r="C34" s="22">
        <v>2150</v>
      </c>
      <c r="D34" s="24">
        <v>304</v>
      </c>
      <c r="E34" s="23">
        <v>304</v>
      </c>
      <c r="F34" s="27" t="s">
        <v>41</v>
      </c>
      <c r="G34" s="24">
        <v>1840</v>
      </c>
      <c r="H34" s="23">
        <v>36</v>
      </c>
      <c r="I34" s="23">
        <v>1810</v>
      </c>
      <c r="J34" s="27" t="s">
        <v>41</v>
      </c>
    </row>
    <row r="35" spans="2:10" x14ac:dyDescent="0.2">
      <c r="B35" s="1" t="s">
        <v>39</v>
      </c>
      <c r="C35" s="22">
        <v>255</v>
      </c>
      <c r="D35" s="24">
        <v>104</v>
      </c>
      <c r="E35" s="23">
        <v>104</v>
      </c>
      <c r="F35" s="27" t="s">
        <v>41</v>
      </c>
      <c r="G35" s="24">
        <v>151</v>
      </c>
      <c r="H35" s="23">
        <v>11</v>
      </c>
      <c r="I35" s="23">
        <v>140</v>
      </c>
      <c r="J35" s="27" t="s">
        <v>41</v>
      </c>
    </row>
    <row r="36" spans="2:10" x14ac:dyDescent="0.2">
      <c r="B36" s="1" t="s">
        <v>40</v>
      </c>
      <c r="C36" s="22">
        <v>520</v>
      </c>
      <c r="D36" s="24">
        <v>62</v>
      </c>
      <c r="E36" s="23">
        <v>62</v>
      </c>
      <c r="F36" s="27" t="s">
        <v>41</v>
      </c>
      <c r="G36" s="24">
        <v>458</v>
      </c>
      <c r="H36" s="23">
        <v>20</v>
      </c>
      <c r="I36" s="23">
        <v>438</v>
      </c>
      <c r="J36" s="27" t="s">
        <v>41</v>
      </c>
    </row>
    <row r="37" spans="2:10" x14ac:dyDescent="0.2">
      <c r="B37" s="1" t="s">
        <v>42</v>
      </c>
      <c r="C37" s="22">
        <v>185</v>
      </c>
      <c r="D37" s="24">
        <v>77</v>
      </c>
      <c r="E37" s="23">
        <v>77</v>
      </c>
      <c r="F37" s="27" t="s">
        <v>41</v>
      </c>
      <c r="G37" s="24">
        <v>108</v>
      </c>
      <c r="H37" s="23">
        <v>72</v>
      </c>
      <c r="I37" s="23">
        <v>36</v>
      </c>
      <c r="J37" s="27" t="s">
        <v>41</v>
      </c>
    </row>
    <row r="38" spans="2:10" x14ac:dyDescent="0.2">
      <c r="B38" s="1" t="s">
        <v>43</v>
      </c>
      <c r="C38" s="22">
        <v>42</v>
      </c>
      <c r="D38" s="24">
        <v>21</v>
      </c>
      <c r="E38" s="23">
        <v>21</v>
      </c>
      <c r="F38" s="27" t="s">
        <v>41</v>
      </c>
      <c r="G38" s="24">
        <v>21</v>
      </c>
      <c r="H38" s="23">
        <v>10</v>
      </c>
      <c r="I38" s="23">
        <v>11</v>
      </c>
      <c r="J38" s="27" t="s">
        <v>41</v>
      </c>
    </row>
    <row r="39" spans="2:10" x14ac:dyDescent="0.2">
      <c r="B39" s="1" t="s">
        <v>44</v>
      </c>
      <c r="C39" s="22">
        <v>604</v>
      </c>
      <c r="D39" s="24">
        <v>39</v>
      </c>
      <c r="E39" s="23">
        <v>39</v>
      </c>
      <c r="F39" s="27" t="s">
        <v>41</v>
      </c>
      <c r="G39" s="24">
        <v>565</v>
      </c>
      <c r="H39" s="23">
        <v>12</v>
      </c>
      <c r="I39" s="23">
        <v>553</v>
      </c>
      <c r="J39" s="27" t="s">
        <v>41</v>
      </c>
    </row>
    <row r="40" spans="2:10" x14ac:dyDescent="0.2">
      <c r="B40" s="1" t="s">
        <v>45</v>
      </c>
      <c r="C40" s="22">
        <v>695</v>
      </c>
      <c r="D40" s="24">
        <v>169</v>
      </c>
      <c r="E40" s="23">
        <v>169</v>
      </c>
      <c r="F40" s="27" t="s">
        <v>41</v>
      </c>
      <c r="G40" s="24">
        <v>526</v>
      </c>
      <c r="H40" s="23">
        <v>57</v>
      </c>
      <c r="I40" s="23">
        <v>469</v>
      </c>
      <c r="J40" s="27" t="s">
        <v>41</v>
      </c>
    </row>
    <row r="41" spans="2:10" x14ac:dyDescent="0.2">
      <c r="B41" s="1" t="s">
        <v>46</v>
      </c>
      <c r="C41" s="22">
        <v>1340</v>
      </c>
      <c r="D41" s="24">
        <v>41</v>
      </c>
      <c r="E41" s="23">
        <v>41</v>
      </c>
      <c r="F41" s="27" t="s">
        <v>41</v>
      </c>
      <c r="G41" s="24">
        <v>1300</v>
      </c>
      <c r="H41" s="23">
        <v>39</v>
      </c>
      <c r="I41" s="23">
        <v>1260</v>
      </c>
      <c r="J41" s="27" t="s">
        <v>41</v>
      </c>
    </row>
    <row r="42" spans="2:10" x14ac:dyDescent="0.2">
      <c r="B42" s="1" t="s">
        <v>47</v>
      </c>
      <c r="C42" s="22">
        <v>1570</v>
      </c>
      <c r="D42" s="24">
        <v>133</v>
      </c>
      <c r="E42" s="23">
        <v>133</v>
      </c>
      <c r="F42" s="27" t="s">
        <v>41</v>
      </c>
      <c r="G42" s="24">
        <v>1435</v>
      </c>
      <c r="H42" s="23">
        <v>35</v>
      </c>
      <c r="I42" s="23">
        <v>1390</v>
      </c>
      <c r="J42" s="27">
        <v>8</v>
      </c>
    </row>
    <row r="43" spans="2:10" x14ac:dyDescent="0.2">
      <c r="B43" s="1" t="s">
        <v>48</v>
      </c>
      <c r="C43" s="22">
        <v>407</v>
      </c>
      <c r="D43" s="24">
        <v>217</v>
      </c>
      <c r="E43" s="23">
        <v>217</v>
      </c>
      <c r="F43" s="27" t="s">
        <v>41</v>
      </c>
      <c r="G43" s="24">
        <v>190</v>
      </c>
      <c r="H43" s="23">
        <v>69</v>
      </c>
      <c r="I43" s="23">
        <v>121</v>
      </c>
      <c r="J43" s="27" t="s">
        <v>41</v>
      </c>
    </row>
    <row r="44" spans="2:10" x14ac:dyDescent="0.2">
      <c r="C44" s="22" t="s">
        <v>157</v>
      </c>
      <c r="F44" s="27"/>
      <c r="G44" s="24" t="s">
        <v>157</v>
      </c>
      <c r="J44" s="27"/>
    </row>
    <row r="45" spans="2:10" x14ac:dyDescent="0.2">
      <c r="B45" s="1" t="s">
        <v>49</v>
      </c>
      <c r="C45" s="22">
        <v>207</v>
      </c>
      <c r="D45" s="24">
        <v>175</v>
      </c>
      <c r="E45" s="23">
        <v>175</v>
      </c>
      <c r="F45" s="27" t="s">
        <v>41</v>
      </c>
      <c r="G45" s="24">
        <v>32</v>
      </c>
      <c r="H45" s="23">
        <v>24</v>
      </c>
      <c r="I45" s="23">
        <v>8</v>
      </c>
      <c r="J45" s="27" t="s">
        <v>41</v>
      </c>
    </row>
    <row r="46" spans="2:10" x14ac:dyDescent="0.2">
      <c r="B46" s="1" t="s">
        <v>50</v>
      </c>
      <c r="C46" s="22">
        <v>606</v>
      </c>
      <c r="D46" s="24">
        <v>518</v>
      </c>
      <c r="E46" s="23">
        <v>518</v>
      </c>
      <c r="F46" s="27" t="s">
        <v>41</v>
      </c>
      <c r="G46" s="24">
        <v>88</v>
      </c>
      <c r="H46" s="23">
        <v>34</v>
      </c>
      <c r="I46" s="23">
        <v>54</v>
      </c>
      <c r="J46" s="27" t="s">
        <v>41</v>
      </c>
    </row>
    <row r="47" spans="2:10" x14ac:dyDescent="0.2">
      <c r="B47" s="1" t="s">
        <v>51</v>
      </c>
      <c r="C47" s="22">
        <v>382</v>
      </c>
      <c r="D47" s="24">
        <v>132</v>
      </c>
      <c r="E47" s="23">
        <v>132</v>
      </c>
      <c r="F47" s="27" t="s">
        <v>41</v>
      </c>
      <c r="G47" s="24">
        <v>250</v>
      </c>
      <c r="H47" s="23">
        <v>26</v>
      </c>
      <c r="I47" s="23">
        <v>224</v>
      </c>
      <c r="J47" s="27" t="s">
        <v>41</v>
      </c>
    </row>
    <row r="48" spans="2:10" x14ac:dyDescent="0.2">
      <c r="B48" s="1" t="s">
        <v>52</v>
      </c>
      <c r="C48" s="22">
        <v>878</v>
      </c>
      <c r="D48" s="24">
        <v>290</v>
      </c>
      <c r="E48" s="23">
        <v>290</v>
      </c>
      <c r="F48" s="27" t="s">
        <v>41</v>
      </c>
      <c r="G48" s="24">
        <v>588</v>
      </c>
      <c r="H48" s="23">
        <v>74</v>
      </c>
      <c r="I48" s="23">
        <v>514</v>
      </c>
      <c r="J48" s="27" t="s">
        <v>41</v>
      </c>
    </row>
    <row r="49" spans="2:10" x14ac:dyDescent="0.2">
      <c r="B49" s="1" t="s">
        <v>53</v>
      </c>
      <c r="C49" s="22">
        <v>230</v>
      </c>
      <c r="D49" s="24">
        <v>136</v>
      </c>
      <c r="E49" s="23">
        <v>136</v>
      </c>
      <c r="F49" s="27" t="s">
        <v>41</v>
      </c>
      <c r="G49" s="24">
        <v>94</v>
      </c>
      <c r="H49" s="23">
        <v>9</v>
      </c>
      <c r="I49" s="23">
        <v>85</v>
      </c>
      <c r="J49" s="27" t="s">
        <v>41</v>
      </c>
    </row>
    <row r="50" spans="2:10" x14ac:dyDescent="0.2">
      <c r="B50" s="1" t="s">
        <v>54</v>
      </c>
      <c r="C50" s="22">
        <v>137</v>
      </c>
      <c r="D50" s="24">
        <v>64</v>
      </c>
      <c r="E50" s="23">
        <v>64</v>
      </c>
      <c r="F50" s="27" t="s">
        <v>41</v>
      </c>
      <c r="G50" s="24">
        <v>73</v>
      </c>
      <c r="H50" s="23">
        <v>16</v>
      </c>
      <c r="I50" s="23">
        <v>57</v>
      </c>
      <c r="J50" s="27" t="s">
        <v>41</v>
      </c>
    </row>
    <row r="51" spans="2:10" x14ac:dyDescent="0.2">
      <c r="B51" s="1" t="s">
        <v>55</v>
      </c>
      <c r="C51" s="22">
        <v>253</v>
      </c>
      <c r="D51" s="24">
        <v>130</v>
      </c>
      <c r="E51" s="23">
        <v>130</v>
      </c>
      <c r="F51" s="27" t="s">
        <v>41</v>
      </c>
      <c r="G51" s="24">
        <v>123</v>
      </c>
      <c r="H51" s="23">
        <v>18</v>
      </c>
      <c r="I51" s="23">
        <v>105</v>
      </c>
      <c r="J51" s="27" t="s">
        <v>41</v>
      </c>
    </row>
    <row r="52" spans="2:10" x14ac:dyDescent="0.2">
      <c r="B52" s="1" t="s">
        <v>56</v>
      </c>
      <c r="C52" s="22">
        <v>1650</v>
      </c>
      <c r="D52" s="24">
        <v>254</v>
      </c>
      <c r="E52" s="23">
        <v>254</v>
      </c>
      <c r="F52" s="27" t="s">
        <v>41</v>
      </c>
      <c r="G52" s="24">
        <v>1400</v>
      </c>
      <c r="H52" s="23">
        <v>18</v>
      </c>
      <c r="I52" s="23">
        <v>1380</v>
      </c>
      <c r="J52" s="27" t="s">
        <v>41</v>
      </c>
    </row>
    <row r="53" spans="2:10" x14ac:dyDescent="0.2">
      <c r="B53" s="1" t="s">
        <v>57</v>
      </c>
      <c r="C53" s="22">
        <v>750</v>
      </c>
      <c r="D53" s="24">
        <v>133</v>
      </c>
      <c r="E53" s="23">
        <v>133</v>
      </c>
      <c r="F53" s="27" t="s">
        <v>41</v>
      </c>
      <c r="G53" s="24">
        <v>617</v>
      </c>
      <c r="H53" s="23">
        <v>9</v>
      </c>
      <c r="I53" s="23">
        <v>608</v>
      </c>
      <c r="J53" s="27" t="s">
        <v>41</v>
      </c>
    </row>
    <row r="54" spans="2:10" x14ac:dyDescent="0.2">
      <c r="B54" s="1" t="s">
        <v>58</v>
      </c>
      <c r="C54" s="22">
        <v>1030</v>
      </c>
      <c r="D54" s="24">
        <v>451</v>
      </c>
      <c r="E54" s="23">
        <v>451</v>
      </c>
      <c r="F54" s="27" t="s">
        <v>41</v>
      </c>
      <c r="G54" s="24">
        <v>576</v>
      </c>
      <c r="H54" s="23">
        <v>242</v>
      </c>
      <c r="I54" s="23">
        <v>334</v>
      </c>
      <c r="J54" s="27" t="s">
        <v>41</v>
      </c>
    </row>
    <row r="55" spans="2:10" x14ac:dyDescent="0.2">
      <c r="C55" s="22" t="s">
        <v>157</v>
      </c>
      <c r="F55" s="27"/>
      <c r="G55" s="24" t="s">
        <v>157</v>
      </c>
      <c r="J55" s="27"/>
    </row>
    <row r="56" spans="2:10" x14ac:dyDescent="0.2">
      <c r="B56" s="1" t="s">
        <v>59</v>
      </c>
      <c r="C56" s="22">
        <v>308</v>
      </c>
      <c r="D56" s="24">
        <v>251</v>
      </c>
      <c r="E56" s="23">
        <v>251</v>
      </c>
      <c r="F56" s="27" t="s">
        <v>41</v>
      </c>
      <c r="G56" s="24">
        <v>57</v>
      </c>
      <c r="H56" s="23">
        <v>18</v>
      </c>
      <c r="I56" s="23">
        <v>39</v>
      </c>
      <c r="J56" s="27" t="s">
        <v>41</v>
      </c>
    </row>
    <row r="57" spans="2:10" x14ac:dyDescent="0.2">
      <c r="B57" s="1" t="s">
        <v>60</v>
      </c>
      <c r="C57" s="22">
        <v>240</v>
      </c>
      <c r="D57" s="24">
        <v>113</v>
      </c>
      <c r="E57" s="23">
        <v>113</v>
      </c>
      <c r="F57" s="27" t="s">
        <v>41</v>
      </c>
      <c r="G57" s="24">
        <v>127</v>
      </c>
      <c r="H57" s="23">
        <v>10</v>
      </c>
      <c r="I57" s="23">
        <v>117</v>
      </c>
      <c r="J57" s="27" t="s">
        <v>41</v>
      </c>
    </row>
    <row r="58" spans="2:10" x14ac:dyDescent="0.2">
      <c r="B58" s="1" t="s">
        <v>61</v>
      </c>
      <c r="C58" s="22">
        <v>154</v>
      </c>
      <c r="D58" s="24">
        <v>78</v>
      </c>
      <c r="E58" s="23">
        <v>78</v>
      </c>
      <c r="F58" s="27" t="s">
        <v>41</v>
      </c>
      <c r="G58" s="24">
        <v>76</v>
      </c>
      <c r="H58" s="23">
        <v>7</v>
      </c>
      <c r="I58" s="23">
        <v>69</v>
      </c>
      <c r="J58" s="27" t="s">
        <v>41</v>
      </c>
    </row>
    <row r="59" spans="2:10" x14ac:dyDescent="0.2">
      <c r="B59" s="1" t="s">
        <v>62</v>
      </c>
      <c r="C59" s="22">
        <v>659</v>
      </c>
      <c r="D59" s="24">
        <v>254</v>
      </c>
      <c r="E59" s="23">
        <v>254</v>
      </c>
      <c r="F59" s="27" t="s">
        <v>41</v>
      </c>
      <c r="G59" s="24">
        <v>405</v>
      </c>
      <c r="H59" s="23">
        <v>17</v>
      </c>
      <c r="I59" s="23">
        <v>388</v>
      </c>
      <c r="J59" s="27" t="s">
        <v>41</v>
      </c>
    </row>
    <row r="60" spans="2:10" x14ac:dyDescent="0.2">
      <c r="B60" s="1" t="s">
        <v>63</v>
      </c>
      <c r="C60" s="22">
        <v>429</v>
      </c>
      <c r="D60" s="24">
        <v>174</v>
      </c>
      <c r="E60" s="23">
        <v>174</v>
      </c>
      <c r="F60" s="27" t="s">
        <v>41</v>
      </c>
      <c r="G60" s="24">
        <v>255</v>
      </c>
      <c r="H60" s="23">
        <v>44</v>
      </c>
      <c r="I60" s="23">
        <v>211</v>
      </c>
      <c r="J60" s="27" t="s">
        <v>41</v>
      </c>
    </row>
    <row r="61" spans="2:10" x14ac:dyDescent="0.2">
      <c r="B61" s="1" t="s">
        <v>64</v>
      </c>
      <c r="C61" s="22">
        <v>241</v>
      </c>
      <c r="D61" s="24">
        <v>158</v>
      </c>
      <c r="E61" s="23">
        <v>158</v>
      </c>
      <c r="F61" s="27" t="s">
        <v>41</v>
      </c>
      <c r="G61" s="24">
        <v>83</v>
      </c>
      <c r="H61" s="23">
        <v>23</v>
      </c>
      <c r="I61" s="23">
        <v>55</v>
      </c>
      <c r="J61" s="27">
        <v>5</v>
      </c>
    </row>
    <row r="62" spans="2:10" x14ac:dyDescent="0.2">
      <c r="B62" s="1" t="s">
        <v>65</v>
      </c>
      <c r="C62" s="22">
        <v>117</v>
      </c>
      <c r="D62" s="24">
        <v>67</v>
      </c>
      <c r="E62" s="23">
        <v>67</v>
      </c>
      <c r="F62" s="27" t="s">
        <v>41</v>
      </c>
      <c r="G62" s="24">
        <v>50</v>
      </c>
      <c r="H62" s="23">
        <v>35</v>
      </c>
      <c r="I62" s="23">
        <v>15</v>
      </c>
      <c r="J62" s="27" t="s">
        <v>41</v>
      </c>
    </row>
    <row r="63" spans="2:10" x14ac:dyDescent="0.2">
      <c r="C63" s="22" t="s">
        <v>157</v>
      </c>
      <c r="F63" s="27"/>
      <c r="G63" s="24" t="s">
        <v>157</v>
      </c>
      <c r="J63" s="27"/>
    </row>
    <row r="64" spans="2:10" x14ac:dyDescent="0.2">
      <c r="B64" s="1" t="s">
        <v>66</v>
      </c>
      <c r="C64" s="22">
        <v>379</v>
      </c>
      <c r="D64" s="24">
        <v>293</v>
      </c>
      <c r="E64" s="23">
        <v>293</v>
      </c>
      <c r="F64" s="27" t="s">
        <v>41</v>
      </c>
      <c r="G64" s="24">
        <v>86</v>
      </c>
      <c r="H64" s="23">
        <v>38</v>
      </c>
      <c r="I64" s="23">
        <v>48</v>
      </c>
      <c r="J64" s="27" t="s">
        <v>41</v>
      </c>
    </row>
    <row r="65" spans="1:10" x14ac:dyDescent="0.2">
      <c r="B65" s="1" t="s">
        <v>67</v>
      </c>
      <c r="C65" s="22">
        <v>11</v>
      </c>
      <c r="D65" s="24">
        <v>1</v>
      </c>
      <c r="E65" s="23">
        <v>1</v>
      </c>
      <c r="F65" s="27" t="s">
        <v>41</v>
      </c>
      <c r="G65" s="24">
        <v>10</v>
      </c>
      <c r="H65" s="23">
        <v>6</v>
      </c>
      <c r="I65" s="23">
        <v>4</v>
      </c>
      <c r="J65" s="27" t="s">
        <v>41</v>
      </c>
    </row>
    <row r="66" spans="1:10" x14ac:dyDescent="0.2">
      <c r="B66" s="1" t="s">
        <v>68</v>
      </c>
      <c r="C66" s="22">
        <v>112</v>
      </c>
      <c r="D66" s="24">
        <v>80</v>
      </c>
      <c r="E66" s="23">
        <v>80</v>
      </c>
      <c r="F66" s="27" t="s">
        <v>41</v>
      </c>
      <c r="G66" s="24">
        <v>32</v>
      </c>
      <c r="H66" s="23">
        <v>10</v>
      </c>
      <c r="I66" s="23">
        <v>22</v>
      </c>
      <c r="J66" s="27" t="s">
        <v>41</v>
      </c>
    </row>
    <row r="67" spans="1:10" x14ac:dyDescent="0.2">
      <c r="B67" s="1" t="s">
        <v>69</v>
      </c>
      <c r="C67" s="22">
        <v>162</v>
      </c>
      <c r="D67" s="24">
        <v>120</v>
      </c>
      <c r="E67" s="23">
        <v>120</v>
      </c>
      <c r="F67" s="27" t="s">
        <v>41</v>
      </c>
      <c r="G67" s="24">
        <v>42</v>
      </c>
      <c r="H67" s="23">
        <v>12</v>
      </c>
      <c r="I67" s="23">
        <v>30</v>
      </c>
      <c r="J67" s="27" t="s">
        <v>41</v>
      </c>
    </row>
    <row r="68" spans="1:10" x14ac:dyDescent="0.2">
      <c r="B68" s="1" t="s">
        <v>70</v>
      </c>
      <c r="C68" s="22">
        <v>118</v>
      </c>
      <c r="D68" s="24">
        <v>96</v>
      </c>
      <c r="E68" s="23">
        <v>96</v>
      </c>
      <c r="F68" s="27" t="s">
        <v>41</v>
      </c>
      <c r="G68" s="24">
        <v>22</v>
      </c>
      <c r="H68" s="23">
        <v>11</v>
      </c>
      <c r="I68" s="23">
        <v>11</v>
      </c>
      <c r="J68" s="27" t="s">
        <v>41</v>
      </c>
    </row>
    <row r="69" spans="1:10" x14ac:dyDescent="0.2">
      <c r="B69" s="1" t="s">
        <v>71</v>
      </c>
      <c r="C69" s="22">
        <v>118</v>
      </c>
      <c r="D69" s="24">
        <v>84</v>
      </c>
      <c r="E69" s="23">
        <v>84</v>
      </c>
      <c r="F69" s="27" t="s">
        <v>41</v>
      </c>
      <c r="G69" s="24">
        <v>34</v>
      </c>
      <c r="H69" s="23">
        <v>18</v>
      </c>
      <c r="I69" s="23">
        <v>16</v>
      </c>
      <c r="J69" s="27" t="s">
        <v>41</v>
      </c>
    </row>
    <row r="70" spans="1:10" x14ac:dyDescent="0.2">
      <c r="B70" s="1" t="s">
        <v>72</v>
      </c>
      <c r="C70" s="22">
        <v>23</v>
      </c>
      <c r="D70" s="24">
        <v>7</v>
      </c>
      <c r="E70" s="23">
        <v>7</v>
      </c>
      <c r="F70" s="27" t="s">
        <v>41</v>
      </c>
      <c r="G70" s="24">
        <v>16</v>
      </c>
      <c r="H70" s="23">
        <v>5</v>
      </c>
      <c r="I70" s="23">
        <v>11</v>
      </c>
      <c r="J70" s="27" t="s">
        <v>41</v>
      </c>
    </row>
    <row r="71" spans="1:10" ht="18" thickBot="1" x14ac:dyDescent="0.25">
      <c r="B71" s="43"/>
      <c r="C71" s="30"/>
      <c r="D71" s="31"/>
      <c r="E71" s="43"/>
      <c r="F71" s="31"/>
      <c r="G71" s="44" t="s">
        <v>157</v>
      </c>
      <c r="H71" s="43"/>
      <c r="I71" s="43"/>
      <c r="J71" s="43"/>
    </row>
    <row r="72" spans="1:10" x14ac:dyDescent="0.2">
      <c r="B72" s="21"/>
      <c r="C72" s="1" t="s">
        <v>126</v>
      </c>
      <c r="D72" s="23"/>
      <c r="E72" s="21"/>
      <c r="F72" s="23"/>
      <c r="G72" s="23"/>
      <c r="H72" s="21"/>
      <c r="I72" s="21"/>
      <c r="J72" s="21"/>
    </row>
    <row r="73" spans="1:10" x14ac:dyDescent="0.2">
      <c r="A73" s="1"/>
    </row>
  </sheetData>
  <phoneticPr fontId="2"/>
  <pageMargins left="0.37" right="0.43" top="0.46" bottom="0.59" header="0.51200000000000001" footer="0.51200000000000001"/>
  <pageSetup paperSize="12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72"/>
  <sheetViews>
    <sheetView showGridLines="0" zoomScale="75" zoomScaleNormal="75" workbookViewId="0">
      <selection activeCell="D17" sqref="D17"/>
    </sheetView>
  </sheetViews>
  <sheetFormatPr defaultColWidth="9.625" defaultRowHeight="17.25" x14ac:dyDescent="0.2"/>
  <cols>
    <col min="1" max="1" width="13.375" style="2" customWidth="1"/>
    <col min="2" max="3" width="9.625" style="2"/>
    <col min="4" max="4" width="12.125" style="2" customWidth="1"/>
    <col min="5" max="6" width="9.875" style="2" bestFit="1" customWidth="1"/>
    <col min="7" max="8" width="9.625" style="2"/>
    <col min="9" max="14" width="10.875" style="2" customWidth="1"/>
    <col min="15" max="256" width="9.625" style="2"/>
    <col min="257" max="257" width="13.375" style="2" customWidth="1"/>
    <col min="258" max="259" width="9.625" style="2"/>
    <col min="260" max="260" width="12.125" style="2" customWidth="1"/>
    <col min="261" max="262" width="9.875" style="2" bestFit="1" customWidth="1"/>
    <col min="263" max="264" width="9.625" style="2"/>
    <col min="265" max="270" width="10.875" style="2" customWidth="1"/>
    <col min="271" max="512" width="9.625" style="2"/>
    <col min="513" max="513" width="13.375" style="2" customWidth="1"/>
    <col min="514" max="515" width="9.625" style="2"/>
    <col min="516" max="516" width="12.125" style="2" customWidth="1"/>
    <col min="517" max="518" width="9.875" style="2" bestFit="1" customWidth="1"/>
    <col min="519" max="520" width="9.625" style="2"/>
    <col min="521" max="526" width="10.875" style="2" customWidth="1"/>
    <col min="527" max="768" width="9.625" style="2"/>
    <col min="769" max="769" width="13.375" style="2" customWidth="1"/>
    <col min="770" max="771" width="9.625" style="2"/>
    <col min="772" max="772" width="12.125" style="2" customWidth="1"/>
    <col min="773" max="774" width="9.875" style="2" bestFit="1" customWidth="1"/>
    <col min="775" max="776" width="9.625" style="2"/>
    <col min="777" max="782" width="10.875" style="2" customWidth="1"/>
    <col min="783" max="1024" width="9.625" style="2"/>
    <col min="1025" max="1025" width="13.375" style="2" customWidth="1"/>
    <col min="1026" max="1027" width="9.625" style="2"/>
    <col min="1028" max="1028" width="12.125" style="2" customWidth="1"/>
    <col min="1029" max="1030" width="9.875" style="2" bestFit="1" customWidth="1"/>
    <col min="1031" max="1032" width="9.625" style="2"/>
    <col min="1033" max="1038" width="10.875" style="2" customWidth="1"/>
    <col min="1039" max="1280" width="9.625" style="2"/>
    <col min="1281" max="1281" width="13.375" style="2" customWidth="1"/>
    <col min="1282" max="1283" width="9.625" style="2"/>
    <col min="1284" max="1284" width="12.125" style="2" customWidth="1"/>
    <col min="1285" max="1286" width="9.875" style="2" bestFit="1" customWidth="1"/>
    <col min="1287" max="1288" width="9.625" style="2"/>
    <col min="1289" max="1294" width="10.875" style="2" customWidth="1"/>
    <col min="1295" max="1536" width="9.625" style="2"/>
    <col min="1537" max="1537" width="13.375" style="2" customWidth="1"/>
    <col min="1538" max="1539" width="9.625" style="2"/>
    <col min="1540" max="1540" width="12.125" style="2" customWidth="1"/>
    <col min="1541" max="1542" width="9.875" style="2" bestFit="1" customWidth="1"/>
    <col min="1543" max="1544" width="9.625" style="2"/>
    <col min="1545" max="1550" width="10.875" style="2" customWidth="1"/>
    <col min="1551" max="1792" width="9.625" style="2"/>
    <col min="1793" max="1793" width="13.375" style="2" customWidth="1"/>
    <col min="1794" max="1795" width="9.625" style="2"/>
    <col min="1796" max="1796" width="12.125" style="2" customWidth="1"/>
    <col min="1797" max="1798" width="9.875" style="2" bestFit="1" customWidth="1"/>
    <col min="1799" max="1800" width="9.625" style="2"/>
    <col min="1801" max="1806" width="10.875" style="2" customWidth="1"/>
    <col min="1807" max="2048" width="9.625" style="2"/>
    <col min="2049" max="2049" width="13.375" style="2" customWidth="1"/>
    <col min="2050" max="2051" width="9.625" style="2"/>
    <col min="2052" max="2052" width="12.125" style="2" customWidth="1"/>
    <col min="2053" max="2054" width="9.875" style="2" bestFit="1" customWidth="1"/>
    <col min="2055" max="2056" width="9.625" style="2"/>
    <col min="2057" max="2062" width="10.875" style="2" customWidth="1"/>
    <col min="2063" max="2304" width="9.625" style="2"/>
    <col min="2305" max="2305" width="13.375" style="2" customWidth="1"/>
    <col min="2306" max="2307" width="9.625" style="2"/>
    <col min="2308" max="2308" width="12.125" style="2" customWidth="1"/>
    <col min="2309" max="2310" width="9.875" style="2" bestFit="1" customWidth="1"/>
    <col min="2311" max="2312" width="9.625" style="2"/>
    <col min="2313" max="2318" width="10.875" style="2" customWidth="1"/>
    <col min="2319" max="2560" width="9.625" style="2"/>
    <col min="2561" max="2561" width="13.375" style="2" customWidth="1"/>
    <col min="2562" max="2563" width="9.625" style="2"/>
    <col min="2564" max="2564" width="12.125" style="2" customWidth="1"/>
    <col min="2565" max="2566" width="9.875" style="2" bestFit="1" customWidth="1"/>
    <col min="2567" max="2568" width="9.625" style="2"/>
    <col min="2569" max="2574" width="10.875" style="2" customWidth="1"/>
    <col min="2575" max="2816" width="9.625" style="2"/>
    <col min="2817" max="2817" width="13.375" style="2" customWidth="1"/>
    <col min="2818" max="2819" width="9.625" style="2"/>
    <col min="2820" max="2820" width="12.125" style="2" customWidth="1"/>
    <col min="2821" max="2822" width="9.875" style="2" bestFit="1" customWidth="1"/>
    <col min="2823" max="2824" width="9.625" style="2"/>
    <col min="2825" max="2830" width="10.875" style="2" customWidth="1"/>
    <col min="2831" max="3072" width="9.625" style="2"/>
    <col min="3073" max="3073" width="13.375" style="2" customWidth="1"/>
    <col min="3074" max="3075" width="9.625" style="2"/>
    <col min="3076" max="3076" width="12.125" style="2" customWidth="1"/>
    <col min="3077" max="3078" width="9.875" style="2" bestFit="1" customWidth="1"/>
    <col min="3079" max="3080" width="9.625" style="2"/>
    <col min="3081" max="3086" width="10.875" style="2" customWidth="1"/>
    <col min="3087" max="3328" width="9.625" style="2"/>
    <col min="3329" max="3329" width="13.375" style="2" customWidth="1"/>
    <col min="3330" max="3331" width="9.625" style="2"/>
    <col min="3332" max="3332" width="12.125" style="2" customWidth="1"/>
    <col min="3333" max="3334" width="9.875" style="2" bestFit="1" customWidth="1"/>
    <col min="3335" max="3336" width="9.625" style="2"/>
    <col min="3337" max="3342" width="10.875" style="2" customWidth="1"/>
    <col min="3343" max="3584" width="9.625" style="2"/>
    <col min="3585" max="3585" width="13.375" style="2" customWidth="1"/>
    <col min="3586" max="3587" width="9.625" style="2"/>
    <col min="3588" max="3588" width="12.125" style="2" customWidth="1"/>
    <col min="3589" max="3590" width="9.875" style="2" bestFit="1" customWidth="1"/>
    <col min="3591" max="3592" width="9.625" style="2"/>
    <col min="3593" max="3598" width="10.875" style="2" customWidth="1"/>
    <col min="3599" max="3840" width="9.625" style="2"/>
    <col min="3841" max="3841" width="13.375" style="2" customWidth="1"/>
    <col min="3842" max="3843" width="9.625" style="2"/>
    <col min="3844" max="3844" width="12.125" style="2" customWidth="1"/>
    <col min="3845" max="3846" width="9.875" style="2" bestFit="1" customWidth="1"/>
    <col min="3847" max="3848" width="9.625" style="2"/>
    <col min="3849" max="3854" width="10.875" style="2" customWidth="1"/>
    <col min="3855" max="4096" width="9.625" style="2"/>
    <col min="4097" max="4097" width="13.375" style="2" customWidth="1"/>
    <col min="4098" max="4099" width="9.625" style="2"/>
    <col min="4100" max="4100" width="12.125" style="2" customWidth="1"/>
    <col min="4101" max="4102" width="9.875" style="2" bestFit="1" customWidth="1"/>
    <col min="4103" max="4104" width="9.625" style="2"/>
    <col min="4105" max="4110" width="10.875" style="2" customWidth="1"/>
    <col min="4111" max="4352" width="9.625" style="2"/>
    <col min="4353" max="4353" width="13.375" style="2" customWidth="1"/>
    <col min="4354" max="4355" width="9.625" style="2"/>
    <col min="4356" max="4356" width="12.125" style="2" customWidth="1"/>
    <col min="4357" max="4358" width="9.875" style="2" bestFit="1" customWidth="1"/>
    <col min="4359" max="4360" width="9.625" style="2"/>
    <col min="4361" max="4366" width="10.875" style="2" customWidth="1"/>
    <col min="4367" max="4608" width="9.625" style="2"/>
    <col min="4609" max="4609" width="13.375" style="2" customWidth="1"/>
    <col min="4610" max="4611" width="9.625" style="2"/>
    <col min="4612" max="4612" width="12.125" style="2" customWidth="1"/>
    <col min="4613" max="4614" width="9.875" style="2" bestFit="1" customWidth="1"/>
    <col min="4615" max="4616" width="9.625" style="2"/>
    <col min="4617" max="4622" width="10.875" style="2" customWidth="1"/>
    <col min="4623" max="4864" width="9.625" style="2"/>
    <col min="4865" max="4865" width="13.375" style="2" customWidth="1"/>
    <col min="4866" max="4867" width="9.625" style="2"/>
    <col min="4868" max="4868" width="12.125" style="2" customWidth="1"/>
    <col min="4869" max="4870" width="9.875" style="2" bestFit="1" customWidth="1"/>
    <col min="4871" max="4872" width="9.625" style="2"/>
    <col min="4873" max="4878" width="10.875" style="2" customWidth="1"/>
    <col min="4879" max="5120" width="9.625" style="2"/>
    <col min="5121" max="5121" width="13.375" style="2" customWidth="1"/>
    <col min="5122" max="5123" width="9.625" style="2"/>
    <col min="5124" max="5124" width="12.125" style="2" customWidth="1"/>
    <col min="5125" max="5126" width="9.875" style="2" bestFit="1" customWidth="1"/>
    <col min="5127" max="5128" width="9.625" style="2"/>
    <col min="5129" max="5134" width="10.875" style="2" customWidth="1"/>
    <col min="5135" max="5376" width="9.625" style="2"/>
    <col min="5377" max="5377" width="13.375" style="2" customWidth="1"/>
    <col min="5378" max="5379" width="9.625" style="2"/>
    <col min="5380" max="5380" width="12.125" style="2" customWidth="1"/>
    <col min="5381" max="5382" width="9.875" style="2" bestFit="1" customWidth="1"/>
    <col min="5383" max="5384" width="9.625" style="2"/>
    <col min="5385" max="5390" width="10.875" style="2" customWidth="1"/>
    <col min="5391" max="5632" width="9.625" style="2"/>
    <col min="5633" max="5633" width="13.375" style="2" customWidth="1"/>
    <col min="5634" max="5635" width="9.625" style="2"/>
    <col min="5636" max="5636" width="12.125" style="2" customWidth="1"/>
    <col min="5637" max="5638" width="9.875" style="2" bestFit="1" customWidth="1"/>
    <col min="5639" max="5640" width="9.625" style="2"/>
    <col min="5641" max="5646" width="10.875" style="2" customWidth="1"/>
    <col min="5647" max="5888" width="9.625" style="2"/>
    <col min="5889" max="5889" width="13.375" style="2" customWidth="1"/>
    <col min="5890" max="5891" width="9.625" style="2"/>
    <col min="5892" max="5892" width="12.125" style="2" customWidth="1"/>
    <col min="5893" max="5894" width="9.875" style="2" bestFit="1" customWidth="1"/>
    <col min="5895" max="5896" width="9.625" style="2"/>
    <col min="5897" max="5902" width="10.875" style="2" customWidth="1"/>
    <col min="5903" max="6144" width="9.625" style="2"/>
    <col min="6145" max="6145" width="13.375" style="2" customWidth="1"/>
    <col min="6146" max="6147" width="9.625" style="2"/>
    <col min="6148" max="6148" width="12.125" style="2" customWidth="1"/>
    <col min="6149" max="6150" width="9.875" style="2" bestFit="1" customWidth="1"/>
    <col min="6151" max="6152" width="9.625" style="2"/>
    <col min="6153" max="6158" width="10.875" style="2" customWidth="1"/>
    <col min="6159" max="6400" width="9.625" style="2"/>
    <col min="6401" max="6401" width="13.375" style="2" customWidth="1"/>
    <col min="6402" max="6403" width="9.625" style="2"/>
    <col min="6404" max="6404" width="12.125" style="2" customWidth="1"/>
    <col min="6405" max="6406" width="9.875" style="2" bestFit="1" customWidth="1"/>
    <col min="6407" max="6408" width="9.625" style="2"/>
    <col min="6409" max="6414" width="10.875" style="2" customWidth="1"/>
    <col min="6415" max="6656" width="9.625" style="2"/>
    <col min="6657" max="6657" width="13.375" style="2" customWidth="1"/>
    <col min="6658" max="6659" width="9.625" style="2"/>
    <col min="6660" max="6660" width="12.125" style="2" customWidth="1"/>
    <col min="6661" max="6662" width="9.875" style="2" bestFit="1" customWidth="1"/>
    <col min="6663" max="6664" width="9.625" style="2"/>
    <col min="6665" max="6670" width="10.875" style="2" customWidth="1"/>
    <col min="6671" max="6912" width="9.625" style="2"/>
    <col min="6913" max="6913" width="13.375" style="2" customWidth="1"/>
    <col min="6914" max="6915" width="9.625" style="2"/>
    <col min="6916" max="6916" width="12.125" style="2" customWidth="1"/>
    <col min="6917" max="6918" width="9.875" style="2" bestFit="1" customWidth="1"/>
    <col min="6919" max="6920" width="9.625" style="2"/>
    <col min="6921" max="6926" width="10.875" style="2" customWidth="1"/>
    <col min="6927" max="7168" width="9.625" style="2"/>
    <col min="7169" max="7169" width="13.375" style="2" customWidth="1"/>
    <col min="7170" max="7171" width="9.625" style="2"/>
    <col min="7172" max="7172" width="12.125" style="2" customWidth="1"/>
    <col min="7173" max="7174" width="9.875" style="2" bestFit="1" customWidth="1"/>
    <col min="7175" max="7176" width="9.625" style="2"/>
    <col min="7177" max="7182" width="10.875" style="2" customWidth="1"/>
    <col min="7183" max="7424" width="9.625" style="2"/>
    <col min="7425" max="7425" width="13.375" style="2" customWidth="1"/>
    <col min="7426" max="7427" width="9.625" style="2"/>
    <col min="7428" max="7428" width="12.125" style="2" customWidth="1"/>
    <col min="7429" max="7430" width="9.875" style="2" bestFit="1" customWidth="1"/>
    <col min="7431" max="7432" width="9.625" style="2"/>
    <col min="7433" max="7438" width="10.875" style="2" customWidth="1"/>
    <col min="7439" max="7680" width="9.625" style="2"/>
    <col min="7681" max="7681" width="13.375" style="2" customWidth="1"/>
    <col min="7682" max="7683" width="9.625" style="2"/>
    <col min="7684" max="7684" width="12.125" style="2" customWidth="1"/>
    <col min="7685" max="7686" width="9.875" style="2" bestFit="1" customWidth="1"/>
    <col min="7687" max="7688" width="9.625" style="2"/>
    <col min="7689" max="7694" width="10.875" style="2" customWidth="1"/>
    <col min="7695" max="7936" width="9.625" style="2"/>
    <col min="7937" max="7937" width="13.375" style="2" customWidth="1"/>
    <col min="7938" max="7939" width="9.625" style="2"/>
    <col min="7940" max="7940" width="12.125" style="2" customWidth="1"/>
    <col min="7941" max="7942" width="9.875" style="2" bestFit="1" customWidth="1"/>
    <col min="7943" max="7944" width="9.625" style="2"/>
    <col min="7945" max="7950" width="10.875" style="2" customWidth="1"/>
    <col min="7951" max="8192" width="9.625" style="2"/>
    <col min="8193" max="8193" width="13.375" style="2" customWidth="1"/>
    <col min="8194" max="8195" width="9.625" style="2"/>
    <col min="8196" max="8196" width="12.125" style="2" customWidth="1"/>
    <col min="8197" max="8198" width="9.875" style="2" bestFit="1" customWidth="1"/>
    <col min="8199" max="8200" width="9.625" style="2"/>
    <col min="8201" max="8206" width="10.875" style="2" customWidth="1"/>
    <col min="8207" max="8448" width="9.625" style="2"/>
    <col min="8449" max="8449" width="13.375" style="2" customWidth="1"/>
    <col min="8450" max="8451" width="9.625" style="2"/>
    <col min="8452" max="8452" width="12.125" style="2" customWidth="1"/>
    <col min="8453" max="8454" width="9.875" style="2" bestFit="1" customWidth="1"/>
    <col min="8455" max="8456" width="9.625" style="2"/>
    <col min="8457" max="8462" width="10.875" style="2" customWidth="1"/>
    <col min="8463" max="8704" width="9.625" style="2"/>
    <col min="8705" max="8705" width="13.375" style="2" customWidth="1"/>
    <col min="8706" max="8707" width="9.625" style="2"/>
    <col min="8708" max="8708" width="12.125" style="2" customWidth="1"/>
    <col min="8709" max="8710" width="9.875" style="2" bestFit="1" customWidth="1"/>
    <col min="8711" max="8712" width="9.625" style="2"/>
    <col min="8713" max="8718" width="10.875" style="2" customWidth="1"/>
    <col min="8719" max="8960" width="9.625" style="2"/>
    <col min="8961" max="8961" width="13.375" style="2" customWidth="1"/>
    <col min="8962" max="8963" width="9.625" style="2"/>
    <col min="8964" max="8964" width="12.125" style="2" customWidth="1"/>
    <col min="8965" max="8966" width="9.875" style="2" bestFit="1" customWidth="1"/>
    <col min="8967" max="8968" width="9.625" style="2"/>
    <col min="8969" max="8974" width="10.875" style="2" customWidth="1"/>
    <col min="8975" max="9216" width="9.625" style="2"/>
    <col min="9217" max="9217" width="13.375" style="2" customWidth="1"/>
    <col min="9218" max="9219" width="9.625" style="2"/>
    <col min="9220" max="9220" width="12.125" style="2" customWidth="1"/>
    <col min="9221" max="9222" width="9.875" style="2" bestFit="1" customWidth="1"/>
    <col min="9223" max="9224" width="9.625" style="2"/>
    <col min="9225" max="9230" width="10.875" style="2" customWidth="1"/>
    <col min="9231" max="9472" width="9.625" style="2"/>
    <col min="9473" max="9473" width="13.375" style="2" customWidth="1"/>
    <col min="9474" max="9475" width="9.625" style="2"/>
    <col min="9476" max="9476" width="12.125" style="2" customWidth="1"/>
    <col min="9477" max="9478" width="9.875" style="2" bestFit="1" customWidth="1"/>
    <col min="9479" max="9480" width="9.625" style="2"/>
    <col min="9481" max="9486" width="10.875" style="2" customWidth="1"/>
    <col min="9487" max="9728" width="9.625" style="2"/>
    <col min="9729" max="9729" width="13.375" style="2" customWidth="1"/>
    <col min="9730" max="9731" width="9.625" style="2"/>
    <col min="9732" max="9732" width="12.125" style="2" customWidth="1"/>
    <col min="9733" max="9734" width="9.875" style="2" bestFit="1" customWidth="1"/>
    <col min="9735" max="9736" width="9.625" style="2"/>
    <col min="9737" max="9742" width="10.875" style="2" customWidth="1"/>
    <col min="9743" max="9984" width="9.625" style="2"/>
    <col min="9985" max="9985" width="13.375" style="2" customWidth="1"/>
    <col min="9986" max="9987" width="9.625" style="2"/>
    <col min="9988" max="9988" width="12.125" style="2" customWidth="1"/>
    <col min="9989" max="9990" width="9.875" style="2" bestFit="1" customWidth="1"/>
    <col min="9991" max="9992" width="9.625" style="2"/>
    <col min="9993" max="9998" width="10.875" style="2" customWidth="1"/>
    <col min="9999" max="10240" width="9.625" style="2"/>
    <col min="10241" max="10241" width="13.375" style="2" customWidth="1"/>
    <col min="10242" max="10243" width="9.625" style="2"/>
    <col min="10244" max="10244" width="12.125" style="2" customWidth="1"/>
    <col min="10245" max="10246" width="9.875" style="2" bestFit="1" customWidth="1"/>
    <col min="10247" max="10248" width="9.625" style="2"/>
    <col min="10249" max="10254" width="10.875" style="2" customWidth="1"/>
    <col min="10255" max="10496" width="9.625" style="2"/>
    <col min="10497" max="10497" width="13.375" style="2" customWidth="1"/>
    <col min="10498" max="10499" width="9.625" style="2"/>
    <col min="10500" max="10500" width="12.125" style="2" customWidth="1"/>
    <col min="10501" max="10502" width="9.875" style="2" bestFit="1" customWidth="1"/>
    <col min="10503" max="10504" width="9.625" style="2"/>
    <col min="10505" max="10510" width="10.875" style="2" customWidth="1"/>
    <col min="10511" max="10752" width="9.625" style="2"/>
    <col min="10753" max="10753" width="13.375" style="2" customWidth="1"/>
    <col min="10754" max="10755" width="9.625" style="2"/>
    <col min="10756" max="10756" width="12.125" style="2" customWidth="1"/>
    <col min="10757" max="10758" width="9.875" style="2" bestFit="1" customWidth="1"/>
    <col min="10759" max="10760" width="9.625" style="2"/>
    <col min="10761" max="10766" width="10.875" style="2" customWidth="1"/>
    <col min="10767" max="11008" width="9.625" style="2"/>
    <col min="11009" max="11009" width="13.375" style="2" customWidth="1"/>
    <col min="11010" max="11011" width="9.625" style="2"/>
    <col min="11012" max="11012" width="12.125" style="2" customWidth="1"/>
    <col min="11013" max="11014" width="9.875" style="2" bestFit="1" customWidth="1"/>
    <col min="11015" max="11016" width="9.625" style="2"/>
    <col min="11017" max="11022" width="10.875" style="2" customWidth="1"/>
    <col min="11023" max="11264" width="9.625" style="2"/>
    <col min="11265" max="11265" width="13.375" style="2" customWidth="1"/>
    <col min="11266" max="11267" width="9.625" style="2"/>
    <col min="11268" max="11268" width="12.125" style="2" customWidth="1"/>
    <col min="11269" max="11270" width="9.875" style="2" bestFit="1" customWidth="1"/>
    <col min="11271" max="11272" width="9.625" style="2"/>
    <col min="11273" max="11278" width="10.875" style="2" customWidth="1"/>
    <col min="11279" max="11520" width="9.625" style="2"/>
    <col min="11521" max="11521" width="13.375" style="2" customWidth="1"/>
    <col min="11522" max="11523" width="9.625" style="2"/>
    <col min="11524" max="11524" width="12.125" style="2" customWidth="1"/>
    <col min="11525" max="11526" width="9.875" style="2" bestFit="1" customWidth="1"/>
    <col min="11527" max="11528" width="9.625" style="2"/>
    <col min="11529" max="11534" width="10.875" style="2" customWidth="1"/>
    <col min="11535" max="11776" width="9.625" style="2"/>
    <col min="11777" max="11777" width="13.375" style="2" customWidth="1"/>
    <col min="11778" max="11779" width="9.625" style="2"/>
    <col min="11780" max="11780" width="12.125" style="2" customWidth="1"/>
    <col min="11781" max="11782" width="9.875" style="2" bestFit="1" customWidth="1"/>
    <col min="11783" max="11784" width="9.625" style="2"/>
    <col min="11785" max="11790" width="10.875" style="2" customWidth="1"/>
    <col min="11791" max="12032" width="9.625" style="2"/>
    <col min="12033" max="12033" width="13.375" style="2" customWidth="1"/>
    <col min="12034" max="12035" width="9.625" style="2"/>
    <col min="12036" max="12036" width="12.125" style="2" customWidth="1"/>
    <col min="12037" max="12038" width="9.875" style="2" bestFit="1" customWidth="1"/>
    <col min="12039" max="12040" width="9.625" style="2"/>
    <col min="12041" max="12046" width="10.875" style="2" customWidth="1"/>
    <col min="12047" max="12288" width="9.625" style="2"/>
    <col min="12289" max="12289" width="13.375" style="2" customWidth="1"/>
    <col min="12290" max="12291" width="9.625" style="2"/>
    <col min="12292" max="12292" width="12.125" style="2" customWidth="1"/>
    <col min="12293" max="12294" width="9.875" style="2" bestFit="1" customWidth="1"/>
    <col min="12295" max="12296" width="9.625" style="2"/>
    <col min="12297" max="12302" width="10.875" style="2" customWidth="1"/>
    <col min="12303" max="12544" width="9.625" style="2"/>
    <col min="12545" max="12545" width="13.375" style="2" customWidth="1"/>
    <col min="12546" max="12547" width="9.625" style="2"/>
    <col min="12548" max="12548" width="12.125" style="2" customWidth="1"/>
    <col min="12549" max="12550" width="9.875" style="2" bestFit="1" customWidth="1"/>
    <col min="12551" max="12552" width="9.625" style="2"/>
    <col min="12553" max="12558" width="10.875" style="2" customWidth="1"/>
    <col min="12559" max="12800" width="9.625" style="2"/>
    <col min="12801" max="12801" width="13.375" style="2" customWidth="1"/>
    <col min="12802" max="12803" width="9.625" style="2"/>
    <col min="12804" max="12804" width="12.125" style="2" customWidth="1"/>
    <col min="12805" max="12806" width="9.875" style="2" bestFit="1" customWidth="1"/>
    <col min="12807" max="12808" width="9.625" style="2"/>
    <col min="12809" max="12814" width="10.875" style="2" customWidth="1"/>
    <col min="12815" max="13056" width="9.625" style="2"/>
    <col min="13057" max="13057" width="13.375" style="2" customWidth="1"/>
    <col min="13058" max="13059" width="9.625" style="2"/>
    <col min="13060" max="13060" width="12.125" style="2" customWidth="1"/>
    <col min="13061" max="13062" width="9.875" style="2" bestFit="1" customWidth="1"/>
    <col min="13063" max="13064" width="9.625" style="2"/>
    <col min="13065" max="13070" width="10.875" style="2" customWidth="1"/>
    <col min="13071" max="13312" width="9.625" style="2"/>
    <col min="13313" max="13313" width="13.375" style="2" customWidth="1"/>
    <col min="13314" max="13315" width="9.625" style="2"/>
    <col min="13316" max="13316" width="12.125" style="2" customWidth="1"/>
    <col min="13317" max="13318" width="9.875" style="2" bestFit="1" customWidth="1"/>
    <col min="13319" max="13320" width="9.625" style="2"/>
    <col min="13321" max="13326" width="10.875" style="2" customWidth="1"/>
    <col min="13327" max="13568" width="9.625" style="2"/>
    <col min="13569" max="13569" width="13.375" style="2" customWidth="1"/>
    <col min="13570" max="13571" width="9.625" style="2"/>
    <col min="13572" max="13572" width="12.125" style="2" customWidth="1"/>
    <col min="13573" max="13574" width="9.875" style="2" bestFit="1" customWidth="1"/>
    <col min="13575" max="13576" width="9.625" style="2"/>
    <col min="13577" max="13582" width="10.875" style="2" customWidth="1"/>
    <col min="13583" max="13824" width="9.625" style="2"/>
    <col min="13825" max="13825" width="13.375" style="2" customWidth="1"/>
    <col min="13826" max="13827" width="9.625" style="2"/>
    <col min="13828" max="13828" width="12.125" style="2" customWidth="1"/>
    <col min="13829" max="13830" width="9.875" style="2" bestFit="1" customWidth="1"/>
    <col min="13831" max="13832" width="9.625" style="2"/>
    <col min="13833" max="13838" width="10.875" style="2" customWidth="1"/>
    <col min="13839" max="14080" width="9.625" style="2"/>
    <col min="14081" max="14081" width="13.375" style="2" customWidth="1"/>
    <col min="14082" max="14083" width="9.625" style="2"/>
    <col min="14084" max="14084" width="12.125" style="2" customWidth="1"/>
    <col min="14085" max="14086" width="9.875" style="2" bestFit="1" customWidth="1"/>
    <col min="14087" max="14088" width="9.625" style="2"/>
    <col min="14089" max="14094" width="10.875" style="2" customWidth="1"/>
    <col min="14095" max="14336" width="9.625" style="2"/>
    <col min="14337" max="14337" width="13.375" style="2" customWidth="1"/>
    <col min="14338" max="14339" width="9.625" style="2"/>
    <col min="14340" max="14340" width="12.125" style="2" customWidth="1"/>
    <col min="14341" max="14342" width="9.875" style="2" bestFit="1" customWidth="1"/>
    <col min="14343" max="14344" width="9.625" style="2"/>
    <col min="14345" max="14350" width="10.875" style="2" customWidth="1"/>
    <col min="14351" max="14592" width="9.625" style="2"/>
    <col min="14593" max="14593" width="13.375" style="2" customWidth="1"/>
    <col min="14594" max="14595" width="9.625" style="2"/>
    <col min="14596" max="14596" width="12.125" style="2" customWidth="1"/>
    <col min="14597" max="14598" width="9.875" style="2" bestFit="1" customWidth="1"/>
    <col min="14599" max="14600" width="9.625" style="2"/>
    <col min="14601" max="14606" width="10.875" style="2" customWidth="1"/>
    <col min="14607" max="14848" width="9.625" style="2"/>
    <col min="14849" max="14849" width="13.375" style="2" customWidth="1"/>
    <col min="14850" max="14851" width="9.625" style="2"/>
    <col min="14852" max="14852" width="12.125" style="2" customWidth="1"/>
    <col min="14853" max="14854" width="9.875" style="2" bestFit="1" customWidth="1"/>
    <col min="14855" max="14856" width="9.625" style="2"/>
    <col min="14857" max="14862" width="10.875" style="2" customWidth="1"/>
    <col min="14863" max="15104" width="9.625" style="2"/>
    <col min="15105" max="15105" width="13.375" style="2" customWidth="1"/>
    <col min="15106" max="15107" width="9.625" style="2"/>
    <col min="15108" max="15108" width="12.125" style="2" customWidth="1"/>
    <col min="15109" max="15110" width="9.875" style="2" bestFit="1" customWidth="1"/>
    <col min="15111" max="15112" width="9.625" style="2"/>
    <col min="15113" max="15118" width="10.875" style="2" customWidth="1"/>
    <col min="15119" max="15360" width="9.625" style="2"/>
    <col min="15361" max="15361" width="13.375" style="2" customWidth="1"/>
    <col min="15362" max="15363" width="9.625" style="2"/>
    <col min="15364" max="15364" width="12.125" style="2" customWidth="1"/>
    <col min="15365" max="15366" width="9.875" style="2" bestFit="1" customWidth="1"/>
    <col min="15367" max="15368" width="9.625" style="2"/>
    <col min="15369" max="15374" width="10.875" style="2" customWidth="1"/>
    <col min="15375" max="15616" width="9.625" style="2"/>
    <col min="15617" max="15617" width="13.375" style="2" customWidth="1"/>
    <col min="15618" max="15619" width="9.625" style="2"/>
    <col min="15620" max="15620" width="12.125" style="2" customWidth="1"/>
    <col min="15621" max="15622" width="9.875" style="2" bestFit="1" customWidth="1"/>
    <col min="15623" max="15624" width="9.625" style="2"/>
    <col min="15625" max="15630" width="10.875" style="2" customWidth="1"/>
    <col min="15631" max="15872" width="9.625" style="2"/>
    <col min="15873" max="15873" width="13.375" style="2" customWidth="1"/>
    <col min="15874" max="15875" width="9.625" style="2"/>
    <col min="15876" max="15876" width="12.125" style="2" customWidth="1"/>
    <col min="15877" max="15878" width="9.875" style="2" bestFit="1" customWidth="1"/>
    <col min="15879" max="15880" width="9.625" style="2"/>
    <col min="15881" max="15886" width="10.875" style="2" customWidth="1"/>
    <col min="15887" max="16128" width="9.625" style="2"/>
    <col min="16129" max="16129" width="13.375" style="2" customWidth="1"/>
    <col min="16130" max="16131" width="9.625" style="2"/>
    <col min="16132" max="16132" width="12.125" style="2" customWidth="1"/>
    <col min="16133" max="16134" width="9.875" style="2" bestFit="1" customWidth="1"/>
    <col min="16135" max="16136" width="9.625" style="2"/>
    <col min="16137" max="16142" width="10.875" style="2" customWidth="1"/>
    <col min="16143" max="16384" width="9.625" style="2"/>
  </cols>
  <sheetData>
    <row r="1" spans="1:14" x14ac:dyDescent="0.2">
      <c r="A1" s="1"/>
    </row>
    <row r="6" spans="1:14" x14ac:dyDescent="0.2">
      <c r="F6" s="3" t="s">
        <v>158</v>
      </c>
    </row>
    <row r="7" spans="1:14" ht="18" thickBot="1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5" t="s">
        <v>159</v>
      </c>
      <c r="N7" s="4"/>
    </row>
    <row r="8" spans="1:14" x14ac:dyDescent="0.2">
      <c r="D8" s="1"/>
      <c r="E8" s="45"/>
      <c r="F8" s="7"/>
      <c r="G8" s="7"/>
      <c r="H8" s="7"/>
      <c r="I8" s="7"/>
      <c r="J8" s="7"/>
      <c r="K8" s="7"/>
      <c r="L8" s="7"/>
      <c r="M8" s="7"/>
      <c r="N8" s="7"/>
    </row>
    <row r="9" spans="1:14" x14ac:dyDescent="0.2">
      <c r="D9" s="1"/>
      <c r="E9" s="12" t="s">
        <v>160</v>
      </c>
      <c r="F9" s="6"/>
      <c r="G9" s="8"/>
      <c r="H9" s="7"/>
      <c r="I9" s="13" t="s">
        <v>161</v>
      </c>
      <c r="J9" s="7"/>
      <c r="K9" s="7"/>
      <c r="L9" s="7"/>
      <c r="M9" s="7"/>
      <c r="N9" s="7"/>
    </row>
    <row r="10" spans="1:14" x14ac:dyDescent="0.2">
      <c r="D10" s="1"/>
      <c r="E10" s="12" t="s">
        <v>88</v>
      </c>
      <c r="F10" s="12" t="s">
        <v>162</v>
      </c>
      <c r="G10" s="12" t="s">
        <v>163</v>
      </c>
      <c r="H10" s="11" t="s">
        <v>164</v>
      </c>
      <c r="I10" s="11" t="s">
        <v>165</v>
      </c>
      <c r="J10" s="11" t="s">
        <v>166</v>
      </c>
      <c r="K10" s="11" t="s">
        <v>167</v>
      </c>
      <c r="L10" s="11" t="s">
        <v>168</v>
      </c>
      <c r="M10" s="11" t="s">
        <v>169</v>
      </c>
      <c r="N10" s="12" t="s">
        <v>170</v>
      </c>
    </row>
    <row r="11" spans="1:14" x14ac:dyDescent="0.2">
      <c r="B11" s="7"/>
      <c r="C11" s="7"/>
      <c r="D11" s="13"/>
      <c r="E11" s="18" t="s">
        <v>171</v>
      </c>
      <c r="F11" s="18" t="s">
        <v>172</v>
      </c>
      <c r="G11" s="18" t="s">
        <v>173</v>
      </c>
      <c r="H11" s="17" t="s">
        <v>174</v>
      </c>
      <c r="I11" s="17" t="s">
        <v>175</v>
      </c>
      <c r="J11" s="17" t="s">
        <v>176</v>
      </c>
      <c r="K11" s="17" t="s">
        <v>177</v>
      </c>
      <c r="L11" s="17" t="s">
        <v>178</v>
      </c>
      <c r="M11" s="17" t="s">
        <v>179</v>
      </c>
      <c r="N11" s="18" t="s">
        <v>180</v>
      </c>
    </row>
    <row r="12" spans="1:14" x14ac:dyDescent="0.2">
      <c r="D12" s="1"/>
      <c r="E12" s="6"/>
    </row>
    <row r="13" spans="1:14" x14ac:dyDescent="0.2">
      <c r="B13" s="1" t="s">
        <v>181</v>
      </c>
      <c r="E13" s="22">
        <v>34390</v>
      </c>
      <c r="F13" s="23">
        <v>28706</v>
      </c>
      <c r="G13" s="23">
        <v>1154</v>
      </c>
      <c r="H13" s="23">
        <v>2845</v>
      </c>
      <c r="I13" s="26">
        <v>995</v>
      </c>
      <c r="J13" s="26">
        <v>534</v>
      </c>
      <c r="K13" s="26">
        <v>91</v>
      </c>
      <c r="L13" s="26">
        <v>22</v>
      </c>
      <c r="M13" s="26">
        <v>21</v>
      </c>
      <c r="N13" s="26">
        <v>22</v>
      </c>
    </row>
    <row r="14" spans="1:14" x14ac:dyDescent="0.2">
      <c r="B14" s="1" t="s">
        <v>182</v>
      </c>
      <c r="C14" s="21"/>
      <c r="D14" s="21"/>
      <c r="E14" s="22">
        <v>31726</v>
      </c>
      <c r="F14" s="23">
        <v>25493</v>
      </c>
      <c r="G14" s="23">
        <v>1213</v>
      </c>
      <c r="H14" s="23">
        <v>2958</v>
      </c>
      <c r="I14" s="26">
        <v>1115</v>
      </c>
      <c r="J14" s="26">
        <v>711</v>
      </c>
      <c r="K14" s="26">
        <v>146</v>
      </c>
      <c r="L14" s="26">
        <v>44</v>
      </c>
      <c r="M14" s="26">
        <v>27</v>
      </c>
      <c r="N14" s="26">
        <v>19</v>
      </c>
    </row>
    <row r="15" spans="1:14" x14ac:dyDescent="0.2">
      <c r="B15" s="3" t="s">
        <v>183</v>
      </c>
      <c r="C15" s="21"/>
      <c r="D15" s="21"/>
      <c r="E15" s="25">
        <v>28681</v>
      </c>
      <c r="F15" s="35">
        <v>21564</v>
      </c>
      <c r="G15" s="35">
        <v>1251</v>
      </c>
      <c r="H15" s="35">
        <v>3358</v>
      </c>
      <c r="I15" s="46">
        <v>1318</v>
      </c>
      <c r="J15" s="46">
        <v>867</v>
      </c>
      <c r="K15" s="46">
        <v>205</v>
      </c>
      <c r="L15" s="46">
        <v>50</v>
      </c>
      <c r="M15" s="46">
        <v>43</v>
      </c>
      <c r="N15" s="46">
        <v>25</v>
      </c>
    </row>
    <row r="16" spans="1:14" ht="18" thickBot="1" x14ac:dyDescent="0.25">
      <c r="B16" s="4"/>
      <c r="C16" s="4"/>
      <c r="D16" s="5"/>
      <c r="E16" s="30"/>
      <c r="F16" s="31"/>
      <c r="G16" s="31"/>
      <c r="H16" s="31"/>
      <c r="I16" s="31"/>
      <c r="J16" s="31"/>
      <c r="K16" s="31"/>
      <c r="L16" s="31"/>
      <c r="M16" s="31"/>
      <c r="N16" s="31"/>
    </row>
    <row r="17" spans="2:14" x14ac:dyDescent="0.2">
      <c r="D17" s="1" t="s">
        <v>184</v>
      </c>
      <c r="E17" s="47"/>
      <c r="F17" s="23"/>
      <c r="G17" s="23"/>
      <c r="H17" s="23"/>
      <c r="I17" s="23"/>
      <c r="J17" s="23"/>
      <c r="K17" s="23"/>
      <c r="L17" s="23"/>
      <c r="M17" s="23"/>
      <c r="N17" s="23"/>
    </row>
    <row r="18" spans="2:14" x14ac:dyDescent="0.2">
      <c r="E18" s="47"/>
    </row>
    <row r="19" spans="2:14" x14ac:dyDescent="0.2">
      <c r="C19" s="21"/>
      <c r="E19" s="47"/>
      <c r="F19" s="3" t="s">
        <v>185</v>
      </c>
    </row>
    <row r="20" spans="2:14" ht="18" thickBot="1" x14ac:dyDescent="0.25">
      <c r="B20" s="4"/>
      <c r="C20" s="43"/>
      <c r="D20" s="4"/>
      <c r="E20" s="4"/>
      <c r="F20" s="4"/>
      <c r="G20" s="4"/>
      <c r="H20" s="4"/>
      <c r="I20" s="4"/>
      <c r="J20" s="4"/>
      <c r="K20" s="4"/>
      <c r="L20" s="4"/>
      <c r="M20" s="5" t="s">
        <v>186</v>
      </c>
      <c r="N20" s="4"/>
    </row>
    <row r="21" spans="2:14" x14ac:dyDescent="0.2">
      <c r="C21" s="21"/>
      <c r="E21" s="6"/>
      <c r="G21" s="1" t="s">
        <v>187</v>
      </c>
      <c r="I21" s="12" t="s">
        <v>188</v>
      </c>
      <c r="M21" s="1" t="s">
        <v>189</v>
      </c>
    </row>
    <row r="22" spans="2:14" x14ac:dyDescent="0.2">
      <c r="C22" s="21"/>
      <c r="E22" s="18" t="s">
        <v>190</v>
      </c>
      <c r="F22" s="7"/>
      <c r="G22" s="7"/>
      <c r="H22" s="7"/>
      <c r="I22" s="18" t="s">
        <v>191</v>
      </c>
      <c r="J22" s="7"/>
      <c r="K22" s="7"/>
      <c r="L22" s="7"/>
      <c r="M22" s="7"/>
      <c r="N22" s="7"/>
    </row>
    <row r="23" spans="2:14" x14ac:dyDescent="0.2">
      <c r="C23" s="21"/>
      <c r="E23" s="18" t="s">
        <v>192</v>
      </c>
      <c r="F23" s="7"/>
      <c r="G23" s="18" t="s">
        <v>193</v>
      </c>
      <c r="H23" s="7"/>
      <c r="I23" s="18" t="s">
        <v>194</v>
      </c>
      <c r="J23" s="7"/>
      <c r="K23" s="18" t="s">
        <v>195</v>
      </c>
      <c r="L23" s="7"/>
      <c r="M23" s="18" t="s">
        <v>196</v>
      </c>
      <c r="N23" s="7"/>
    </row>
    <row r="24" spans="2:14" x14ac:dyDescent="0.2">
      <c r="B24" s="7"/>
      <c r="C24" s="48"/>
      <c r="D24" s="7"/>
      <c r="E24" s="17" t="s">
        <v>197</v>
      </c>
      <c r="F24" s="17" t="s">
        <v>198</v>
      </c>
      <c r="G24" s="17" t="s">
        <v>197</v>
      </c>
      <c r="H24" s="17" t="s">
        <v>198</v>
      </c>
      <c r="I24" s="17" t="s">
        <v>197</v>
      </c>
      <c r="J24" s="17" t="s">
        <v>198</v>
      </c>
      <c r="K24" s="17" t="s">
        <v>197</v>
      </c>
      <c r="L24" s="17" t="s">
        <v>198</v>
      </c>
      <c r="M24" s="17" t="s">
        <v>197</v>
      </c>
      <c r="N24" s="17" t="s">
        <v>198</v>
      </c>
    </row>
    <row r="25" spans="2:14" x14ac:dyDescent="0.2">
      <c r="C25" s="21"/>
      <c r="E25" s="6"/>
    </row>
    <row r="26" spans="2:14" x14ac:dyDescent="0.2">
      <c r="C26" s="10" t="s">
        <v>199</v>
      </c>
      <c r="D26" s="21"/>
      <c r="E26" s="49">
        <v>12</v>
      </c>
      <c r="F26" s="50">
        <v>8</v>
      </c>
      <c r="G26" s="23">
        <v>1074</v>
      </c>
      <c r="H26" s="23">
        <v>938</v>
      </c>
      <c r="I26" s="23">
        <v>236</v>
      </c>
      <c r="J26" s="23">
        <v>181</v>
      </c>
      <c r="K26" s="23">
        <v>236</v>
      </c>
      <c r="L26" s="23">
        <v>181</v>
      </c>
      <c r="M26" s="27" t="s">
        <v>41</v>
      </c>
      <c r="N26" s="27" t="s">
        <v>41</v>
      </c>
    </row>
    <row r="27" spans="2:14" x14ac:dyDescent="0.2">
      <c r="C27" s="1" t="s">
        <v>200</v>
      </c>
      <c r="D27" s="24"/>
      <c r="E27" s="49">
        <v>12</v>
      </c>
      <c r="F27" s="50">
        <v>7.9</v>
      </c>
      <c r="G27" s="23">
        <v>1073</v>
      </c>
      <c r="H27" s="23">
        <v>934</v>
      </c>
      <c r="I27" s="23">
        <v>234</v>
      </c>
      <c r="J27" s="23">
        <v>178</v>
      </c>
      <c r="K27" s="23">
        <v>234</v>
      </c>
      <c r="L27" s="23">
        <v>178</v>
      </c>
      <c r="M27" s="27" t="s">
        <v>41</v>
      </c>
      <c r="N27" s="27" t="s">
        <v>41</v>
      </c>
    </row>
    <row r="28" spans="2:14" x14ac:dyDescent="0.2">
      <c r="C28" s="1" t="s">
        <v>201</v>
      </c>
      <c r="D28" s="24"/>
      <c r="E28" s="49">
        <v>12</v>
      </c>
      <c r="F28" s="50">
        <v>7.8</v>
      </c>
      <c r="G28" s="23">
        <v>1072</v>
      </c>
      <c r="H28" s="23">
        <v>918</v>
      </c>
      <c r="I28" s="23">
        <v>234</v>
      </c>
      <c r="J28" s="23">
        <v>179</v>
      </c>
      <c r="K28" s="23">
        <v>234</v>
      </c>
      <c r="L28" s="23">
        <v>179</v>
      </c>
      <c r="M28" s="27" t="s">
        <v>41</v>
      </c>
      <c r="N28" s="27" t="s">
        <v>41</v>
      </c>
    </row>
    <row r="29" spans="2:14" x14ac:dyDescent="0.2">
      <c r="C29" s="1" t="s">
        <v>202</v>
      </c>
      <c r="D29" s="24"/>
      <c r="E29" s="49">
        <v>11</v>
      </c>
      <c r="F29" s="50">
        <v>7.3</v>
      </c>
      <c r="G29" s="23">
        <v>1028</v>
      </c>
      <c r="H29" s="23">
        <v>897</v>
      </c>
      <c r="I29" s="23">
        <v>233</v>
      </c>
      <c r="J29" s="23">
        <v>177</v>
      </c>
      <c r="K29" s="23">
        <v>233</v>
      </c>
      <c r="L29" s="23">
        <v>177</v>
      </c>
      <c r="M29" s="27" t="s">
        <v>41</v>
      </c>
      <c r="N29" s="27" t="s">
        <v>41</v>
      </c>
    </row>
    <row r="30" spans="2:14" x14ac:dyDescent="0.2">
      <c r="C30" s="3" t="s">
        <v>203</v>
      </c>
      <c r="D30" s="21"/>
      <c r="E30" s="51">
        <v>11</v>
      </c>
      <c r="F30" s="52">
        <v>7.3</v>
      </c>
      <c r="G30" s="35">
        <v>1008</v>
      </c>
      <c r="H30" s="35">
        <v>846</v>
      </c>
      <c r="I30" s="35">
        <v>231</v>
      </c>
      <c r="J30" s="35">
        <v>176</v>
      </c>
      <c r="K30" s="35">
        <v>231</v>
      </c>
      <c r="L30" s="35">
        <v>176</v>
      </c>
      <c r="M30" s="38" t="s">
        <v>41</v>
      </c>
      <c r="N30" s="38" t="s">
        <v>41</v>
      </c>
    </row>
    <row r="31" spans="2:14" ht="18" thickBot="1" x14ac:dyDescent="0.25">
      <c r="B31" s="4"/>
      <c r="C31" s="4"/>
      <c r="D31" s="4"/>
      <c r="E31" s="36"/>
      <c r="F31" s="4"/>
      <c r="G31" s="4"/>
      <c r="H31" s="4"/>
      <c r="I31" s="4"/>
      <c r="J31" s="4"/>
      <c r="K31" s="4"/>
      <c r="L31" s="4"/>
      <c r="M31" s="4"/>
      <c r="N31" s="4"/>
    </row>
    <row r="32" spans="2:14" x14ac:dyDescent="0.2">
      <c r="C32" s="1" t="s">
        <v>204</v>
      </c>
      <c r="E32" s="47"/>
      <c r="H32" s="1" t="s">
        <v>205</v>
      </c>
    </row>
    <row r="33" spans="2:14" x14ac:dyDescent="0.2">
      <c r="E33" s="47"/>
      <c r="H33" s="1" t="s">
        <v>206</v>
      </c>
    </row>
    <row r="35" spans="2:14" x14ac:dyDescent="0.2">
      <c r="E35" s="53"/>
      <c r="F35" s="3" t="s">
        <v>207</v>
      </c>
      <c r="G35" s="23"/>
      <c r="I35" s="23"/>
      <c r="J35" s="23"/>
      <c r="K35" s="23"/>
      <c r="L35" s="23"/>
      <c r="M35" s="23"/>
      <c r="N35" s="23"/>
    </row>
    <row r="36" spans="2:14" ht="18" thickBot="1" x14ac:dyDescent="0.25">
      <c r="B36" s="4"/>
      <c r="C36" s="4"/>
      <c r="D36" s="4"/>
      <c r="E36" s="4"/>
      <c r="F36" s="4"/>
      <c r="G36" s="5" t="s">
        <v>208</v>
      </c>
      <c r="H36" s="4"/>
      <c r="I36" s="4"/>
      <c r="J36" s="4"/>
      <c r="K36" s="4"/>
      <c r="L36" s="4"/>
      <c r="M36" s="5" t="s">
        <v>209</v>
      </c>
      <c r="N36" s="4"/>
    </row>
    <row r="37" spans="2:14" x14ac:dyDescent="0.2">
      <c r="D37" s="12" t="s">
        <v>210</v>
      </c>
      <c r="E37" s="7"/>
      <c r="F37" s="7"/>
      <c r="G37" s="7"/>
      <c r="H37" s="7"/>
      <c r="I37" s="6"/>
      <c r="J37" s="6"/>
      <c r="K37" s="6"/>
      <c r="L37" s="6"/>
      <c r="M37" s="6"/>
      <c r="N37" s="6"/>
    </row>
    <row r="38" spans="2:14" x14ac:dyDescent="0.2">
      <c r="D38" s="11" t="s">
        <v>211</v>
      </c>
      <c r="E38" s="6"/>
      <c r="F38" s="8"/>
      <c r="G38" s="13" t="s">
        <v>212</v>
      </c>
      <c r="H38" s="7"/>
      <c r="I38" s="12" t="s">
        <v>213</v>
      </c>
      <c r="J38" s="12" t="s">
        <v>214</v>
      </c>
      <c r="K38" s="12" t="s">
        <v>213</v>
      </c>
      <c r="L38" s="12" t="s">
        <v>215</v>
      </c>
      <c r="M38" s="12" t="s">
        <v>216</v>
      </c>
      <c r="N38" s="12" t="s">
        <v>217</v>
      </c>
    </row>
    <row r="39" spans="2:14" x14ac:dyDescent="0.2">
      <c r="D39" s="11" t="s">
        <v>218</v>
      </c>
      <c r="E39" s="12" t="s">
        <v>219</v>
      </c>
      <c r="F39" s="12" t="s">
        <v>220</v>
      </c>
      <c r="G39" s="12" t="s">
        <v>221</v>
      </c>
      <c r="H39" s="12" t="s">
        <v>222</v>
      </c>
      <c r="I39" s="12" t="s">
        <v>223</v>
      </c>
      <c r="J39" s="12" t="s">
        <v>224</v>
      </c>
      <c r="K39" s="12" t="s">
        <v>225</v>
      </c>
      <c r="L39" s="6"/>
      <c r="M39" s="12" t="s">
        <v>226</v>
      </c>
      <c r="N39" s="12" t="s">
        <v>227</v>
      </c>
    </row>
    <row r="40" spans="2:14" x14ac:dyDescent="0.2">
      <c r="B40" s="7"/>
      <c r="C40" s="7"/>
      <c r="D40" s="8"/>
      <c r="E40" s="8"/>
      <c r="F40" s="18" t="s">
        <v>228</v>
      </c>
      <c r="G40" s="18" t="s">
        <v>229</v>
      </c>
      <c r="H40" s="18" t="s">
        <v>230</v>
      </c>
      <c r="I40" s="8"/>
      <c r="J40" s="18" t="s">
        <v>231</v>
      </c>
      <c r="K40" s="8"/>
      <c r="L40" s="8"/>
      <c r="M40" s="8"/>
      <c r="N40" s="8"/>
    </row>
    <row r="41" spans="2:14" x14ac:dyDescent="0.2">
      <c r="D41" s="6"/>
    </row>
    <row r="42" spans="2:14" x14ac:dyDescent="0.2">
      <c r="B42" s="1" t="s">
        <v>232</v>
      </c>
      <c r="D42" s="54">
        <v>36032</v>
      </c>
      <c r="E42" s="55" t="s">
        <v>233</v>
      </c>
      <c r="F42" s="23"/>
      <c r="G42" s="23">
        <v>965</v>
      </c>
      <c r="H42" s="23">
        <v>125</v>
      </c>
      <c r="I42" s="23">
        <v>52064</v>
      </c>
      <c r="J42" s="27" t="s">
        <v>112</v>
      </c>
      <c r="K42" s="23">
        <v>5810</v>
      </c>
      <c r="L42" s="23">
        <v>11054</v>
      </c>
      <c r="M42" s="23">
        <v>868</v>
      </c>
      <c r="N42" s="23">
        <v>6102</v>
      </c>
    </row>
    <row r="43" spans="2:14" x14ac:dyDescent="0.2">
      <c r="B43" s="1" t="s">
        <v>234</v>
      </c>
      <c r="D43" s="54">
        <v>36732</v>
      </c>
      <c r="E43" s="23">
        <v>26324</v>
      </c>
      <c r="F43" s="23">
        <v>5711</v>
      </c>
      <c r="G43" s="23">
        <v>4527</v>
      </c>
      <c r="H43" s="23">
        <v>151</v>
      </c>
      <c r="I43" s="23">
        <v>46989</v>
      </c>
      <c r="J43" s="27" t="s">
        <v>112</v>
      </c>
      <c r="K43" s="23">
        <v>13727</v>
      </c>
      <c r="L43" s="23">
        <v>16705</v>
      </c>
      <c r="M43" s="23">
        <v>4699</v>
      </c>
      <c r="N43" s="23">
        <v>8273</v>
      </c>
    </row>
    <row r="44" spans="2:14" x14ac:dyDescent="0.2">
      <c r="B44" s="1" t="s">
        <v>235</v>
      </c>
      <c r="D44" s="54">
        <v>40417</v>
      </c>
      <c r="E44" s="23">
        <v>26578</v>
      </c>
      <c r="F44" s="23">
        <v>7185</v>
      </c>
      <c r="G44" s="23">
        <v>6404</v>
      </c>
      <c r="H44" s="23">
        <v>189</v>
      </c>
      <c r="I44" s="23">
        <v>51051</v>
      </c>
      <c r="J44" s="23">
        <v>131</v>
      </c>
      <c r="K44" s="23">
        <v>16790</v>
      </c>
      <c r="L44" s="23">
        <v>17454</v>
      </c>
      <c r="M44" s="23">
        <v>6687</v>
      </c>
      <c r="N44" s="23">
        <v>9518</v>
      </c>
    </row>
    <row r="45" spans="2:14" x14ac:dyDescent="0.2">
      <c r="B45" s="1" t="s">
        <v>236</v>
      </c>
      <c r="D45" s="54">
        <v>38492</v>
      </c>
      <c r="E45" s="23">
        <v>22498</v>
      </c>
      <c r="F45" s="23">
        <v>7234</v>
      </c>
      <c r="G45" s="23">
        <v>8345</v>
      </c>
      <c r="H45" s="23">
        <v>280</v>
      </c>
      <c r="I45" s="23">
        <v>43671</v>
      </c>
      <c r="J45" s="23">
        <v>316</v>
      </c>
      <c r="K45" s="23">
        <v>17216</v>
      </c>
      <c r="L45" s="23">
        <v>16025</v>
      </c>
      <c r="M45" s="23">
        <v>8098</v>
      </c>
      <c r="N45" s="23">
        <v>9444</v>
      </c>
    </row>
    <row r="46" spans="2:14" x14ac:dyDescent="0.2">
      <c r="B46" s="1" t="s">
        <v>237</v>
      </c>
      <c r="C46" s="21"/>
      <c r="D46" s="54">
        <v>35266</v>
      </c>
      <c r="E46" s="23">
        <v>17670</v>
      </c>
      <c r="F46" s="23">
        <v>7269</v>
      </c>
      <c r="G46" s="23">
        <v>9842</v>
      </c>
      <c r="H46" s="23">
        <v>485</v>
      </c>
      <c r="I46" s="23">
        <v>43493</v>
      </c>
      <c r="J46" s="23">
        <v>488</v>
      </c>
      <c r="K46" s="23">
        <v>17012</v>
      </c>
      <c r="L46" s="23">
        <v>13530</v>
      </c>
      <c r="M46" s="23">
        <v>9210</v>
      </c>
      <c r="N46" s="23">
        <v>9115</v>
      </c>
    </row>
    <row r="47" spans="2:14" x14ac:dyDescent="0.2">
      <c r="B47" s="3" t="s">
        <v>238</v>
      </c>
      <c r="C47" s="21"/>
      <c r="D47" s="56">
        <v>26209</v>
      </c>
      <c r="E47" s="35">
        <v>11038</v>
      </c>
      <c r="F47" s="35">
        <v>5383</v>
      </c>
      <c r="G47" s="35">
        <v>9121</v>
      </c>
      <c r="H47" s="35">
        <v>667</v>
      </c>
      <c r="I47" s="35">
        <v>31909</v>
      </c>
      <c r="J47" s="35">
        <v>319</v>
      </c>
      <c r="K47" s="35">
        <v>13605</v>
      </c>
      <c r="L47" s="35">
        <v>8353</v>
      </c>
      <c r="M47" s="35">
        <v>8740</v>
      </c>
      <c r="N47" s="35">
        <v>7712</v>
      </c>
    </row>
    <row r="48" spans="2:14" ht="18" thickBot="1" x14ac:dyDescent="0.25">
      <c r="B48" s="4"/>
      <c r="C48" s="4"/>
      <c r="D48" s="36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2:14" x14ac:dyDescent="0.2">
      <c r="D49" s="1" t="s">
        <v>73</v>
      </c>
    </row>
    <row r="51" spans="2:14" x14ac:dyDescent="0.2">
      <c r="F51" s="3" t="s">
        <v>239</v>
      </c>
    </row>
    <row r="52" spans="2:14" ht="18" thickBot="1" x14ac:dyDescent="0.2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2:14" x14ac:dyDescent="0.2">
      <c r="D53" s="6"/>
      <c r="E53" s="7"/>
      <c r="F53" s="7"/>
      <c r="G53" s="7"/>
      <c r="H53" s="7"/>
      <c r="I53" s="7"/>
      <c r="J53" s="7"/>
      <c r="K53" s="7"/>
      <c r="L53" s="7"/>
      <c r="M53" s="7"/>
      <c r="N53" s="7"/>
    </row>
    <row r="54" spans="2:14" x14ac:dyDescent="0.2">
      <c r="D54" s="12" t="s">
        <v>240</v>
      </c>
      <c r="E54" s="12" t="s">
        <v>241</v>
      </c>
      <c r="F54" s="6"/>
      <c r="G54" s="6"/>
      <c r="H54" s="6"/>
      <c r="I54" s="6"/>
      <c r="J54" s="6"/>
      <c r="K54" s="6"/>
      <c r="L54" s="11" t="s">
        <v>242</v>
      </c>
      <c r="M54" s="11" t="s">
        <v>243</v>
      </c>
      <c r="N54" s="11" t="s">
        <v>244</v>
      </c>
    </row>
    <row r="55" spans="2:14" x14ac:dyDescent="0.2">
      <c r="B55" s="7"/>
      <c r="C55" s="7"/>
      <c r="D55" s="18" t="s">
        <v>245</v>
      </c>
      <c r="E55" s="18" t="s">
        <v>246</v>
      </c>
      <c r="F55" s="17" t="s">
        <v>247</v>
      </c>
      <c r="G55" s="17" t="s">
        <v>248</v>
      </c>
      <c r="H55" s="17" t="s">
        <v>249</v>
      </c>
      <c r="I55" s="17" t="s">
        <v>250</v>
      </c>
      <c r="J55" s="17" t="s">
        <v>251</v>
      </c>
      <c r="K55" s="17" t="s">
        <v>252</v>
      </c>
      <c r="L55" s="17" t="s">
        <v>253</v>
      </c>
      <c r="M55" s="17" t="s">
        <v>254</v>
      </c>
      <c r="N55" s="17" t="s">
        <v>254</v>
      </c>
    </row>
    <row r="56" spans="2:14" x14ac:dyDescent="0.2">
      <c r="D56" s="57" t="s">
        <v>255</v>
      </c>
      <c r="E56" s="29" t="s">
        <v>256</v>
      </c>
      <c r="F56" s="29" t="s">
        <v>255</v>
      </c>
      <c r="G56" s="29" t="s">
        <v>255</v>
      </c>
      <c r="H56" s="29" t="s">
        <v>255</v>
      </c>
      <c r="I56" s="29" t="s">
        <v>255</v>
      </c>
      <c r="J56" s="29" t="s">
        <v>255</v>
      </c>
      <c r="K56" s="29" t="s">
        <v>255</v>
      </c>
      <c r="L56" s="29" t="s">
        <v>255</v>
      </c>
      <c r="M56" s="29" t="s">
        <v>255</v>
      </c>
      <c r="N56" s="29" t="s">
        <v>255</v>
      </c>
    </row>
    <row r="57" spans="2:14" x14ac:dyDescent="0.2">
      <c r="B57" s="1" t="s">
        <v>232</v>
      </c>
      <c r="D57" s="22">
        <v>48300</v>
      </c>
      <c r="E57" s="58">
        <v>104.3</v>
      </c>
      <c r="F57" s="23">
        <v>16000</v>
      </c>
      <c r="G57" s="27" t="s">
        <v>112</v>
      </c>
      <c r="H57" s="23">
        <v>413</v>
      </c>
      <c r="I57" s="23">
        <v>427</v>
      </c>
      <c r="J57" s="27" t="s">
        <v>112</v>
      </c>
      <c r="K57" s="23">
        <v>22300</v>
      </c>
      <c r="L57" s="23">
        <v>313</v>
      </c>
      <c r="M57" s="23">
        <v>596</v>
      </c>
      <c r="N57" s="27" t="s">
        <v>112</v>
      </c>
    </row>
    <row r="58" spans="2:14" x14ac:dyDescent="0.2">
      <c r="B58" s="1" t="s">
        <v>234</v>
      </c>
      <c r="D58" s="22">
        <v>45400</v>
      </c>
      <c r="E58" s="58">
        <v>102.9</v>
      </c>
      <c r="F58" s="23">
        <v>13000</v>
      </c>
      <c r="G58" s="27" t="s">
        <v>112</v>
      </c>
      <c r="H58" s="23">
        <v>268</v>
      </c>
      <c r="I58" s="23">
        <v>618</v>
      </c>
      <c r="J58" s="27" t="s">
        <v>112</v>
      </c>
      <c r="K58" s="23">
        <v>22600</v>
      </c>
      <c r="L58" s="23">
        <v>292</v>
      </c>
      <c r="M58" s="23">
        <v>769</v>
      </c>
      <c r="N58" s="27" t="s">
        <v>112</v>
      </c>
    </row>
    <row r="59" spans="2:14" x14ac:dyDescent="0.2">
      <c r="B59" s="1" t="s">
        <v>235</v>
      </c>
      <c r="D59" s="22">
        <v>43400</v>
      </c>
      <c r="E59" s="58">
        <v>100.5</v>
      </c>
      <c r="F59" s="23">
        <v>11900</v>
      </c>
      <c r="G59" s="23">
        <v>11</v>
      </c>
      <c r="H59" s="23">
        <v>209</v>
      </c>
      <c r="I59" s="23">
        <v>522</v>
      </c>
      <c r="J59" s="27" t="s">
        <v>112</v>
      </c>
      <c r="K59" s="23">
        <v>23100</v>
      </c>
      <c r="L59" s="23">
        <v>274</v>
      </c>
      <c r="M59" s="23">
        <v>532</v>
      </c>
      <c r="N59" s="27" t="s">
        <v>112</v>
      </c>
    </row>
    <row r="60" spans="2:14" x14ac:dyDescent="0.2">
      <c r="B60" s="1" t="s">
        <v>236</v>
      </c>
      <c r="D60" s="22">
        <v>39900</v>
      </c>
      <c r="E60" s="58">
        <v>97.3</v>
      </c>
      <c r="F60" s="23">
        <v>10100</v>
      </c>
      <c r="G60" s="23">
        <v>6</v>
      </c>
      <c r="H60" s="23">
        <v>178</v>
      </c>
      <c r="I60" s="23">
        <v>458</v>
      </c>
      <c r="J60" s="23">
        <v>5410</v>
      </c>
      <c r="K60" s="23">
        <v>21600</v>
      </c>
      <c r="L60" s="23">
        <v>232</v>
      </c>
      <c r="M60" s="23">
        <v>460</v>
      </c>
      <c r="N60" s="27">
        <v>1350</v>
      </c>
    </row>
    <row r="61" spans="2:14" x14ac:dyDescent="0.2">
      <c r="B61" s="1" t="s">
        <v>237</v>
      </c>
      <c r="D61" s="22">
        <v>37500</v>
      </c>
      <c r="E61" s="50">
        <v>95.2</v>
      </c>
      <c r="F61" s="23">
        <v>9470</v>
      </c>
      <c r="G61" s="23">
        <v>9</v>
      </c>
      <c r="H61" s="23">
        <v>146</v>
      </c>
      <c r="I61" s="23">
        <v>257</v>
      </c>
      <c r="J61" s="23">
        <v>4300</v>
      </c>
      <c r="K61" s="23">
        <v>21300</v>
      </c>
      <c r="L61" s="23">
        <v>206</v>
      </c>
      <c r="M61" s="23">
        <v>267</v>
      </c>
      <c r="N61" s="23">
        <v>1500</v>
      </c>
    </row>
    <row r="62" spans="2:14" x14ac:dyDescent="0.2">
      <c r="D62" s="6"/>
    </row>
    <row r="63" spans="2:14" x14ac:dyDescent="0.2">
      <c r="B63" s="1" t="s">
        <v>257</v>
      </c>
      <c r="C63" s="21"/>
      <c r="D63" s="22">
        <v>34900</v>
      </c>
      <c r="E63" s="50">
        <v>92.8</v>
      </c>
      <c r="F63" s="23">
        <v>8510</v>
      </c>
      <c r="G63" s="23">
        <v>8</v>
      </c>
      <c r="H63" s="23">
        <v>136</v>
      </c>
      <c r="I63" s="23">
        <v>182</v>
      </c>
      <c r="J63" s="23">
        <v>3590</v>
      </c>
      <c r="K63" s="23">
        <v>20600</v>
      </c>
      <c r="L63" s="23">
        <v>171</v>
      </c>
      <c r="M63" s="23">
        <v>162</v>
      </c>
      <c r="N63" s="23">
        <v>1460</v>
      </c>
    </row>
    <row r="64" spans="2:14" x14ac:dyDescent="0.2">
      <c r="B64" s="1" t="s">
        <v>258</v>
      </c>
      <c r="C64" s="21"/>
      <c r="D64" s="22">
        <v>34300</v>
      </c>
      <c r="E64" s="50">
        <v>92.2</v>
      </c>
      <c r="F64" s="24">
        <v>8250</v>
      </c>
      <c r="G64" s="24">
        <v>8</v>
      </c>
      <c r="H64" s="24">
        <v>136</v>
      </c>
      <c r="I64" s="24">
        <v>155</v>
      </c>
      <c r="J64" s="24">
        <v>3450</v>
      </c>
      <c r="K64" s="24">
        <v>20500</v>
      </c>
      <c r="L64" s="24">
        <v>174</v>
      </c>
      <c r="M64" s="24">
        <v>176</v>
      </c>
      <c r="N64" s="24">
        <v>1380</v>
      </c>
    </row>
    <row r="65" spans="2:14" x14ac:dyDescent="0.2">
      <c r="B65" s="1" t="s">
        <v>259</v>
      </c>
      <c r="C65" s="24"/>
      <c r="D65" s="22">
        <v>33800</v>
      </c>
      <c r="E65" s="50">
        <v>91.8</v>
      </c>
      <c r="F65" s="24">
        <v>8060</v>
      </c>
      <c r="G65" s="24">
        <v>9</v>
      </c>
      <c r="H65" s="24">
        <v>138</v>
      </c>
      <c r="I65" s="24">
        <v>146</v>
      </c>
      <c r="J65" s="24">
        <v>3380</v>
      </c>
      <c r="K65" s="24">
        <v>20400</v>
      </c>
      <c r="L65" s="24">
        <v>172</v>
      </c>
      <c r="M65" s="24">
        <v>213</v>
      </c>
      <c r="N65" s="24">
        <v>1280</v>
      </c>
    </row>
    <row r="66" spans="2:14" x14ac:dyDescent="0.2">
      <c r="B66" s="1" t="s">
        <v>260</v>
      </c>
      <c r="C66" s="24"/>
      <c r="D66" s="22">
        <v>33500</v>
      </c>
      <c r="E66" s="50">
        <v>92</v>
      </c>
      <c r="F66" s="24">
        <v>7900</v>
      </c>
      <c r="G66" s="24">
        <v>10</v>
      </c>
      <c r="H66" s="24">
        <v>117</v>
      </c>
      <c r="I66" s="24">
        <v>130</v>
      </c>
      <c r="J66" s="24">
        <v>3330</v>
      </c>
      <c r="K66" s="24">
        <v>20300</v>
      </c>
      <c r="L66" s="24">
        <v>158</v>
      </c>
      <c r="M66" s="24">
        <v>204</v>
      </c>
      <c r="N66" s="24">
        <v>1350</v>
      </c>
    </row>
    <row r="67" spans="2:14" x14ac:dyDescent="0.2">
      <c r="B67" s="3" t="s">
        <v>261</v>
      </c>
      <c r="C67" s="21"/>
      <c r="D67" s="25">
        <v>33300</v>
      </c>
      <c r="E67" s="52">
        <v>91.5</v>
      </c>
      <c r="F67" s="21">
        <v>7870</v>
      </c>
      <c r="G67" s="21">
        <v>0</v>
      </c>
      <c r="H67" s="21">
        <v>99</v>
      </c>
      <c r="I67" s="21">
        <v>118</v>
      </c>
      <c r="J67" s="21">
        <v>3260</v>
      </c>
      <c r="K67" s="21">
        <v>20200</v>
      </c>
      <c r="L67" s="21">
        <v>160</v>
      </c>
      <c r="M67" s="21">
        <v>227</v>
      </c>
      <c r="N67" s="21">
        <v>1320</v>
      </c>
    </row>
    <row r="68" spans="2:14" x14ac:dyDescent="0.2">
      <c r="D68" s="6"/>
      <c r="F68" s="24" t="s">
        <v>157</v>
      </c>
    </row>
    <row r="69" spans="2:14" x14ac:dyDescent="0.2">
      <c r="C69" s="1" t="s">
        <v>262</v>
      </c>
      <c r="D69" s="22">
        <v>10800</v>
      </c>
      <c r="E69" s="50">
        <v>91.3</v>
      </c>
      <c r="F69" s="23">
        <v>7870</v>
      </c>
      <c r="G69" s="23">
        <v>0</v>
      </c>
      <c r="H69" s="23">
        <v>43</v>
      </c>
      <c r="I69" s="23">
        <v>93</v>
      </c>
      <c r="J69" s="23">
        <v>2220</v>
      </c>
      <c r="K69" s="27" t="s">
        <v>41</v>
      </c>
      <c r="L69" s="23">
        <v>5</v>
      </c>
      <c r="M69" s="23">
        <v>85</v>
      </c>
      <c r="N69" s="23">
        <v>518</v>
      </c>
    </row>
    <row r="70" spans="2:14" x14ac:dyDescent="0.2">
      <c r="C70" s="1" t="s">
        <v>263</v>
      </c>
      <c r="D70" s="22">
        <v>22400</v>
      </c>
      <c r="E70" s="50">
        <v>91.6</v>
      </c>
      <c r="F70" s="27" t="s">
        <v>41</v>
      </c>
      <c r="G70" s="27">
        <v>0</v>
      </c>
      <c r="H70" s="23">
        <v>56</v>
      </c>
      <c r="I70" s="23">
        <v>25</v>
      </c>
      <c r="J70" s="23">
        <v>1040</v>
      </c>
      <c r="K70" s="23">
        <v>20200</v>
      </c>
      <c r="L70" s="23">
        <v>155</v>
      </c>
      <c r="M70" s="23">
        <v>142</v>
      </c>
      <c r="N70" s="23">
        <v>801</v>
      </c>
    </row>
    <row r="71" spans="2:14" ht="18" thickBot="1" x14ac:dyDescent="0.25">
      <c r="B71" s="43"/>
      <c r="C71" s="43"/>
      <c r="D71" s="36"/>
      <c r="E71" s="43"/>
      <c r="F71" s="43"/>
      <c r="G71" s="43"/>
      <c r="H71" s="43"/>
      <c r="I71" s="43"/>
      <c r="J71" s="43"/>
      <c r="K71" s="43"/>
      <c r="L71" s="43"/>
      <c r="M71" s="43"/>
      <c r="N71" s="43"/>
    </row>
    <row r="72" spans="2:14" x14ac:dyDescent="0.2">
      <c r="B72" s="21"/>
      <c r="C72" s="21"/>
      <c r="D72" s="1" t="s">
        <v>264</v>
      </c>
      <c r="E72" s="21"/>
      <c r="F72" s="21"/>
      <c r="G72" s="21"/>
      <c r="H72" s="21"/>
      <c r="I72" s="21"/>
      <c r="J72" s="21"/>
      <c r="K72" s="21"/>
      <c r="L72" s="21"/>
      <c r="M72" s="21"/>
      <c r="N72" s="21"/>
    </row>
  </sheetData>
  <phoneticPr fontId="2"/>
  <pageMargins left="0.32" right="0.4" top="0.46" bottom="0.56000000000000005" header="0.51200000000000001" footer="0.51200000000000001"/>
  <pageSetup paperSize="12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0" transitionEvaluation="1"/>
  <dimension ref="A1:V276"/>
  <sheetViews>
    <sheetView showGridLines="0" topLeftCell="A10" zoomScale="75" zoomScaleNormal="75" workbookViewId="0"/>
  </sheetViews>
  <sheetFormatPr defaultColWidth="10.875" defaultRowHeight="17.25" x14ac:dyDescent="0.2"/>
  <cols>
    <col min="1" max="1" width="13.375" style="2" customWidth="1"/>
    <col min="2" max="2" width="10.875" style="2"/>
    <col min="3" max="3" width="8.375" style="2" customWidth="1"/>
    <col min="4" max="4" width="11" style="2" bestFit="1" customWidth="1"/>
    <col min="5" max="5" width="12.125" style="2" customWidth="1"/>
    <col min="6" max="6" width="11.875" style="2" bestFit="1" customWidth="1"/>
    <col min="7" max="7" width="12.125" style="2" customWidth="1"/>
    <col min="8" max="8" width="10.875" style="2"/>
    <col min="9" max="9" width="12.125" style="2" customWidth="1"/>
    <col min="10" max="10" width="10.875" style="2"/>
    <col min="11" max="11" width="12.125" style="2" customWidth="1"/>
    <col min="12" max="12" width="10.875" style="2"/>
    <col min="13" max="13" width="12.125" style="2" customWidth="1"/>
    <col min="14" max="256" width="10.875" style="2"/>
    <col min="257" max="257" width="13.375" style="2" customWidth="1"/>
    <col min="258" max="258" width="10.875" style="2"/>
    <col min="259" max="259" width="8.375" style="2" customWidth="1"/>
    <col min="260" max="260" width="11" style="2" bestFit="1" customWidth="1"/>
    <col min="261" max="261" width="12.125" style="2" customWidth="1"/>
    <col min="262" max="262" width="11.875" style="2" bestFit="1" customWidth="1"/>
    <col min="263" max="263" width="12.125" style="2" customWidth="1"/>
    <col min="264" max="264" width="10.875" style="2"/>
    <col min="265" max="265" width="12.125" style="2" customWidth="1"/>
    <col min="266" max="266" width="10.875" style="2"/>
    <col min="267" max="267" width="12.125" style="2" customWidth="1"/>
    <col min="268" max="268" width="10.875" style="2"/>
    <col min="269" max="269" width="12.125" style="2" customWidth="1"/>
    <col min="270" max="512" width="10.875" style="2"/>
    <col min="513" max="513" width="13.375" style="2" customWidth="1"/>
    <col min="514" max="514" width="10.875" style="2"/>
    <col min="515" max="515" width="8.375" style="2" customWidth="1"/>
    <col min="516" max="516" width="11" style="2" bestFit="1" customWidth="1"/>
    <col min="517" max="517" width="12.125" style="2" customWidth="1"/>
    <col min="518" max="518" width="11.875" style="2" bestFit="1" customWidth="1"/>
    <col min="519" max="519" width="12.125" style="2" customWidth="1"/>
    <col min="520" max="520" width="10.875" style="2"/>
    <col min="521" max="521" width="12.125" style="2" customWidth="1"/>
    <col min="522" max="522" width="10.875" style="2"/>
    <col min="523" max="523" width="12.125" style="2" customWidth="1"/>
    <col min="524" max="524" width="10.875" style="2"/>
    <col min="525" max="525" width="12.125" style="2" customWidth="1"/>
    <col min="526" max="768" width="10.875" style="2"/>
    <col min="769" max="769" width="13.375" style="2" customWidth="1"/>
    <col min="770" max="770" width="10.875" style="2"/>
    <col min="771" max="771" width="8.375" style="2" customWidth="1"/>
    <col min="772" max="772" width="11" style="2" bestFit="1" customWidth="1"/>
    <col min="773" max="773" width="12.125" style="2" customWidth="1"/>
    <col min="774" max="774" width="11.875" style="2" bestFit="1" customWidth="1"/>
    <col min="775" max="775" width="12.125" style="2" customWidth="1"/>
    <col min="776" max="776" width="10.875" style="2"/>
    <col min="777" max="777" width="12.125" style="2" customWidth="1"/>
    <col min="778" max="778" width="10.875" style="2"/>
    <col min="779" max="779" width="12.125" style="2" customWidth="1"/>
    <col min="780" max="780" width="10.875" style="2"/>
    <col min="781" max="781" width="12.125" style="2" customWidth="1"/>
    <col min="782" max="1024" width="10.875" style="2"/>
    <col min="1025" max="1025" width="13.375" style="2" customWidth="1"/>
    <col min="1026" max="1026" width="10.875" style="2"/>
    <col min="1027" max="1027" width="8.375" style="2" customWidth="1"/>
    <col min="1028" max="1028" width="11" style="2" bestFit="1" customWidth="1"/>
    <col min="1029" max="1029" width="12.125" style="2" customWidth="1"/>
    <col min="1030" max="1030" width="11.875" style="2" bestFit="1" customWidth="1"/>
    <col min="1031" max="1031" width="12.125" style="2" customWidth="1"/>
    <col min="1032" max="1032" width="10.875" style="2"/>
    <col min="1033" max="1033" width="12.125" style="2" customWidth="1"/>
    <col min="1034" max="1034" width="10.875" style="2"/>
    <col min="1035" max="1035" width="12.125" style="2" customWidth="1"/>
    <col min="1036" max="1036" width="10.875" style="2"/>
    <col min="1037" max="1037" width="12.125" style="2" customWidth="1"/>
    <col min="1038" max="1280" width="10.875" style="2"/>
    <col min="1281" max="1281" width="13.375" style="2" customWidth="1"/>
    <col min="1282" max="1282" width="10.875" style="2"/>
    <col min="1283" max="1283" width="8.375" style="2" customWidth="1"/>
    <col min="1284" max="1284" width="11" style="2" bestFit="1" customWidth="1"/>
    <col min="1285" max="1285" width="12.125" style="2" customWidth="1"/>
    <col min="1286" max="1286" width="11.875" style="2" bestFit="1" customWidth="1"/>
    <col min="1287" max="1287" width="12.125" style="2" customWidth="1"/>
    <col min="1288" max="1288" width="10.875" style="2"/>
    <col min="1289" max="1289" width="12.125" style="2" customWidth="1"/>
    <col min="1290" max="1290" width="10.875" style="2"/>
    <col min="1291" max="1291" width="12.125" style="2" customWidth="1"/>
    <col min="1292" max="1292" width="10.875" style="2"/>
    <col min="1293" max="1293" width="12.125" style="2" customWidth="1"/>
    <col min="1294" max="1536" width="10.875" style="2"/>
    <col min="1537" max="1537" width="13.375" style="2" customWidth="1"/>
    <col min="1538" max="1538" width="10.875" style="2"/>
    <col min="1539" max="1539" width="8.375" style="2" customWidth="1"/>
    <col min="1540" max="1540" width="11" style="2" bestFit="1" customWidth="1"/>
    <col min="1541" max="1541" width="12.125" style="2" customWidth="1"/>
    <col min="1542" max="1542" width="11.875" style="2" bestFit="1" customWidth="1"/>
    <col min="1543" max="1543" width="12.125" style="2" customWidth="1"/>
    <col min="1544" max="1544" width="10.875" style="2"/>
    <col min="1545" max="1545" width="12.125" style="2" customWidth="1"/>
    <col min="1546" max="1546" width="10.875" style="2"/>
    <col min="1547" max="1547" width="12.125" style="2" customWidth="1"/>
    <col min="1548" max="1548" width="10.875" style="2"/>
    <col min="1549" max="1549" width="12.125" style="2" customWidth="1"/>
    <col min="1550" max="1792" width="10.875" style="2"/>
    <col min="1793" max="1793" width="13.375" style="2" customWidth="1"/>
    <col min="1794" max="1794" width="10.875" style="2"/>
    <col min="1795" max="1795" width="8.375" style="2" customWidth="1"/>
    <col min="1796" max="1796" width="11" style="2" bestFit="1" customWidth="1"/>
    <col min="1797" max="1797" width="12.125" style="2" customWidth="1"/>
    <col min="1798" max="1798" width="11.875" style="2" bestFit="1" customWidth="1"/>
    <col min="1799" max="1799" width="12.125" style="2" customWidth="1"/>
    <col min="1800" max="1800" width="10.875" style="2"/>
    <col min="1801" max="1801" width="12.125" style="2" customWidth="1"/>
    <col min="1802" max="1802" width="10.875" style="2"/>
    <col min="1803" max="1803" width="12.125" style="2" customWidth="1"/>
    <col min="1804" max="1804" width="10.875" style="2"/>
    <col min="1805" max="1805" width="12.125" style="2" customWidth="1"/>
    <col min="1806" max="2048" width="10.875" style="2"/>
    <col min="2049" max="2049" width="13.375" style="2" customWidth="1"/>
    <col min="2050" max="2050" width="10.875" style="2"/>
    <col min="2051" max="2051" width="8.375" style="2" customWidth="1"/>
    <col min="2052" max="2052" width="11" style="2" bestFit="1" customWidth="1"/>
    <col min="2053" max="2053" width="12.125" style="2" customWidth="1"/>
    <col min="2054" max="2054" width="11.875" style="2" bestFit="1" customWidth="1"/>
    <col min="2055" max="2055" width="12.125" style="2" customWidth="1"/>
    <col min="2056" max="2056" width="10.875" style="2"/>
    <col min="2057" max="2057" width="12.125" style="2" customWidth="1"/>
    <col min="2058" max="2058" width="10.875" style="2"/>
    <col min="2059" max="2059" width="12.125" style="2" customWidth="1"/>
    <col min="2060" max="2060" width="10.875" style="2"/>
    <col min="2061" max="2061" width="12.125" style="2" customWidth="1"/>
    <col min="2062" max="2304" width="10.875" style="2"/>
    <col min="2305" max="2305" width="13.375" style="2" customWidth="1"/>
    <col min="2306" max="2306" width="10.875" style="2"/>
    <col min="2307" max="2307" width="8.375" style="2" customWidth="1"/>
    <col min="2308" max="2308" width="11" style="2" bestFit="1" customWidth="1"/>
    <col min="2309" max="2309" width="12.125" style="2" customWidth="1"/>
    <col min="2310" max="2310" width="11.875" style="2" bestFit="1" customWidth="1"/>
    <col min="2311" max="2311" width="12.125" style="2" customWidth="1"/>
    <col min="2312" max="2312" width="10.875" style="2"/>
    <col min="2313" max="2313" width="12.125" style="2" customWidth="1"/>
    <col min="2314" max="2314" width="10.875" style="2"/>
    <col min="2315" max="2315" width="12.125" style="2" customWidth="1"/>
    <col min="2316" max="2316" width="10.875" style="2"/>
    <col min="2317" max="2317" width="12.125" style="2" customWidth="1"/>
    <col min="2318" max="2560" width="10.875" style="2"/>
    <col min="2561" max="2561" width="13.375" style="2" customWidth="1"/>
    <col min="2562" max="2562" width="10.875" style="2"/>
    <col min="2563" max="2563" width="8.375" style="2" customWidth="1"/>
    <col min="2564" max="2564" width="11" style="2" bestFit="1" customWidth="1"/>
    <col min="2565" max="2565" width="12.125" style="2" customWidth="1"/>
    <col min="2566" max="2566" width="11.875" style="2" bestFit="1" customWidth="1"/>
    <col min="2567" max="2567" width="12.125" style="2" customWidth="1"/>
    <col min="2568" max="2568" width="10.875" style="2"/>
    <col min="2569" max="2569" width="12.125" style="2" customWidth="1"/>
    <col min="2570" max="2570" width="10.875" style="2"/>
    <col min="2571" max="2571" width="12.125" style="2" customWidth="1"/>
    <col min="2572" max="2572" width="10.875" style="2"/>
    <col min="2573" max="2573" width="12.125" style="2" customWidth="1"/>
    <col min="2574" max="2816" width="10.875" style="2"/>
    <col min="2817" max="2817" width="13.375" style="2" customWidth="1"/>
    <col min="2818" max="2818" width="10.875" style="2"/>
    <col min="2819" max="2819" width="8.375" style="2" customWidth="1"/>
    <col min="2820" max="2820" width="11" style="2" bestFit="1" customWidth="1"/>
    <col min="2821" max="2821" width="12.125" style="2" customWidth="1"/>
    <col min="2822" max="2822" width="11.875" style="2" bestFit="1" customWidth="1"/>
    <col min="2823" max="2823" width="12.125" style="2" customWidth="1"/>
    <col min="2824" max="2824" width="10.875" style="2"/>
    <col min="2825" max="2825" width="12.125" style="2" customWidth="1"/>
    <col min="2826" max="2826" width="10.875" style="2"/>
    <col min="2827" max="2827" width="12.125" style="2" customWidth="1"/>
    <col min="2828" max="2828" width="10.875" style="2"/>
    <col min="2829" max="2829" width="12.125" style="2" customWidth="1"/>
    <col min="2830" max="3072" width="10.875" style="2"/>
    <col min="3073" max="3073" width="13.375" style="2" customWidth="1"/>
    <col min="3074" max="3074" width="10.875" style="2"/>
    <col min="3075" max="3075" width="8.375" style="2" customWidth="1"/>
    <col min="3076" max="3076" width="11" style="2" bestFit="1" customWidth="1"/>
    <col min="3077" max="3077" width="12.125" style="2" customWidth="1"/>
    <col min="3078" max="3078" width="11.875" style="2" bestFit="1" customWidth="1"/>
    <col min="3079" max="3079" width="12.125" style="2" customWidth="1"/>
    <col min="3080" max="3080" width="10.875" style="2"/>
    <col min="3081" max="3081" width="12.125" style="2" customWidth="1"/>
    <col min="3082" max="3082" width="10.875" style="2"/>
    <col min="3083" max="3083" width="12.125" style="2" customWidth="1"/>
    <col min="3084" max="3084" width="10.875" style="2"/>
    <col min="3085" max="3085" width="12.125" style="2" customWidth="1"/>
    <col min="3086" max="3328" width="10.875" style="2"/>
    <col min="3329" max="3329" width="13.375" style="2" customWidth="1"/>
    <col min="3330" max="3330" width="10.875" style="2"/>
    <col min="3331" max="3331" width="8.375" style="2" customWidth="1"/>
    <col min="3332" max="3332" width="11" style="2" bestFit="1" customWidth="1"/>
    <col min="3333" max="3333" width="12.125" style="2" customWidth="1"/>
    <col min="3334" max="3334" width="11.875" style="2" bestFit="1" customWidth="1"/>
    <col min="3335" max="3335" width="12.125" style="2" customWidth="1"/>
    <col min="3336" max="3336" width="10.875" style="2"/>
    <col min="3337" max="3337" width="12.125" style="2" customWidth="1"/>
    <col min="3338" max="3338" width="10.875" style="2"/>
    <col min="3339" max="3339" width="12.125" style="2" customWidth="1"/>
    <col min="3340" max="3340" width="10.875" style="2"/>
    <col min="3341" max="3341" width="12.125" style="2" customWidth="1"/>
    <col min="3342" max="3584" width="10.875" style="2"/>
    <col min="3585" max="3585" width="13.375" style="2" customWidth="1"/>
    <col min="3586" max="3586" width="10.875" style="2"/>
    <col min="3587" max="3587" width="8.375" style="2" customWidth="1"/>
    <col min="3588" max="3588" width="11" style="2" bestFit="1" customWidth="1"/>
    <col min="3589" max="3589" width="12.125" style="2" customWidth="1"/>
    <col min="3590" max="3590" width="11.875" style="2" bestFit="1" customWidth="1"/>
    <col min="3591" max="3591" width="12.125" style="2" customWidth="1"/>
    <col min="3592" max="3592" width="10.875" style="2"/>
    <col min="3593" max="3593" width="12.125" style="2" customWidth="1"/>
    <col min="3594" max="3594" width="10.875" style="2"/>
    <col min="3595" max="3595" width="12.125" style="2" customWidth="1"/>
    <col min="3596" max="3596" width="10.875" style="2"/>
    <col min="3597" max="3597" width="12.125" style="2" customWidth="1"/>
    <col min="3598" max="3840" width="10.875" style="2"/>
    <col min="3841" max="3841" width="13.375" style="2" customWidth="1"/>
    <col min="3842" max="3842" width="10.875" style="2"/>
    <col min="3843" max="3843" width="8.375" style="2" customWidth="1"/>
    <col min="3844" max="3844" width="11" style="2" bestFit="1" customWidth="1"/>
    <col min="3845" max="3845" width="12.125" style="2" customWidth="1"/>
    <col min="3846" max="3846" width="11.875" style="2" bestFit="1" customWidth="1"/>
    <col min="3847" max="3847" width="12.125" style="2" customWidth="1"/>
    <col min="3848" max="3848" width="10.875" style="2"/>
    <col min="3849" max="3849" width="12.125" style="2" customWidth="1"/>
    <col min="3850" max="3850" width="10.875" style="2"/>
    <col min="3851" max="3851" width="12.125" style="2" customWidth="1"/>
    <col min="3852" max="3852" width="10.875" style="2"/>
    <col min="3853" max="3853" width="12.125" style="2" customWidth="1"/>
    <col min="3854" max="4096" width="10.875" style="2"/>
    <col min="4097" max="4097" width="13.375" style="2" customWidth="1"/>
    <col min="4098" max="4098" width="10.875" style="2"/>
    <col min="4099" max="4099" width="8.375" style="2" customWidth="1"/>
    <col min="4100" max="4100" width="11" style="2" bestFit="1" customWidth="1"/>
    <col min="4101" max="4101" width="12.125" style="2" customWidth="1"/>
    <col min="4102" max="4102" width="11.875" style="2" bestFit="1" customWidth="1"/>
    <col min="4103" max="4103" width="12.125" style="2" customWidth="1"/>
    <col min="4104" max="4104" width="10.875" style="2"/>
    <col min="4105" max="4105" width="12.125" style="2" customWidth="1"/>
    <col min="4106" max="4106" width="10.875" style="2"/>
    <col min="4107" max="4107" width="12.125" style="2" customWidth="1"/>
    <col min="4108" max="4108" width="10.875" style="2"/>
    <col min="4109" max="4109" width="12.125" style="2" customWidth="1"/>
    <col min="4110" max="4352" width="10.875" style="2"/>
    <col min="4353" max="4353" width="13.375" style="2" customWidth="1"/>
    <col min="4354" max="4354" width="10.875" style="2"/>
    <col min="4355" max="4355" width="8.375" style="2" customWidth="1"/>
    <col min="4356" max="4356" width="11" style="2" bestFit="1" customWidth="1"/>
    <col min="4357" max="4357" width="12.125" style="2" customWidth="1"/>
    <col min="4358" max="4358" width="11.875" style="2" bestFit="1" customWidth="1"/>
    <col min="4359" max="4359" width="12.125" style="2" customWidth="1"/>
    <col min="4360" max="4360" width="10.875" style="2"/>
    <col min="4361" max="4361" width="12.125" style="2" customWidth="1"/>
    <col min="4362" max="4362" width="10.875" style="2"/>
    <col min="4363" max="4363" width="12.125" style="2" customWidth="1"/>
    <col min="4364" max="4364" width="10.875" style="2"/>
    <col min="4365" max="4365" width="12.125" style="2" customWidth="1"/>
    <col min="4366" max="4608" width="10.875" style="2"/>
    <col min="4609" max="4609" width="13.375" style="2" customWidth="1"/>
    <col min="4610" max="4610" width="10.875" style="2"/>
    <col min="4611" max="4611" width="8.375" style="2" customWidth="1"/>
    <col min="4612" max="4612" width="11" style="2" bestFit="1" customWidth="1"/>
    <col min="4613" max="4613" width="12.125" style="2" customWidth="1"/>
    <col min="4614" max="4614" width="11.875" style="2" bestFit="1" customWidth="1"/>
    <col min="4615" max="4615" width="12.125" style="2" customWidth="1"/>
    <col min="4616" max="4616" width="10.875" style="2"/>
    <col min="4617" max="4617" width="12.125" style="2" customWidth="1"/>
    <col min="4618" max="4618" width="10.875" style="2"/>
    <col min="4619" max="4619" width="12.125" style="2" customWidth="1"/>
    <col min="4620" max="4620" width="10.875" style="2"/>
    <col min="4621" max="4621" width="12.125" style="2" customWidth="1"/>
    <col min="4622" max="4864" width="10.875" style="2"/>
    <col min="4865" max="4865" width="13.375" style="2" customWidth="1"/>
    <col min="4866" max="4866" width="10.875" style="2"/>
    <col min="4867" max="4867" width="8.375" style="2" customWidth="1"/>
    <col min="4868" max="4868" width="11" style="2" bestFit="1" customWidth="1"/>
    <col min="4869" max="4869" width="12.125" style="2" customWidth="1"/>
    <col min="4870" max="4870" width="11.875" style="2" bestFit="1" customWidth="1"/>
    <col min="4871" max="4871" width="12.125" style="2" customWidth="1"/>
    <col min="4872" max="4872" width="10.875" style="2"/>
    <col min="4873" max="4873" width="12.125" style="2" customWidth="1"/>
    <col min="4874" max="4874" width="10.875" style="2"/>
    <col min="4875" max="4875" width="12.125" style="2" customWidth="1"/>
    <col min="4876" max="4876" width="10.875" style="2"/>
    <col min="4877" max="4877" width="12.125" style="2" customWidth="1"/>
    <col min="4878" max="5120" width="10.875" style="2"/>
    <col min="5121" max="5121" width="13.375" style="2" customWidth="1"/>
    <col min="5122" max="5122" width="10.875" style="2"/>
    <col min="5123" max="5123" width="8.375" style="2" customWidth="1"/>
    <col min="5124" max="5124" width="11" style="2" bestFit="1" customWidth="1"/>
    <col min="5125" max="5125" width="12.125" style="2" customWidth="1"/>
    <col min="5126" max="5126" width="11.875" style="2" bestFit="1" customWidth="1"/>
    <col min="5127" max="5127" width="12.125" style="2" customWidth="1"/>
    <col min="5128" max="5128" width="10.875" style="2"/>
    <col min="5129" max="5129" width="12.125" style="2" customWidth="1"/>
    <col min="5130" max="5130" width="10.875" style="2"/>
    <col min="5131" max="5131" width="12.125" style="2" customWidth="1"/>
    <col min="5132" max="5132" width="10.875" style="2"/>
    <col min="5133" max="5133" width="12.125" style="2" customWidth="1"/>
    <col min="5134" max="5376" width="10.875" style="2"/>
    <col min="5377" max="5377" width="13.375" style="2" customWidth="1"/>
    <col min="5378" max="5378" width="10.875" style="2"/>
    <col min="5379" max="5379" width="8.375" style="2" customWidth="1"/>
    <col min="5380" max="5380" width="11" style="2" bestFit="1" customWidth="1"/>
    <col min="5381" max="5381" width="12.125" style="2" customWidth="1"/>
    <col min="5382" max="5382" width="11.875" style="2" bestFit="1" customWidth="1"/>
    <col min="5383" max="5383" width="12.125" style="2" customWidth="1"/>
    <col min="5384" max="5384" width="10.875" style="2"/>
    <col min="5385" max="5385" width="12.125" style="2" customWidth="1"/>
    <col min="5386" max="5386" width="10.875" style="2"/>
    <col min="5387" max="5387" width="12.125" style="2" customWidth="1"/>
    <col min="5388" max="5388" width="10.875" style="2"/>
    <col min="5389" max="5389" width="12.125" style="2" customWidth="1"/>
    <col min="5390" max="5632" width="10.875" style="2"/>
    <col min="5633" max="5633" width="13.375" style="2" customWidth="1"/>
    <col min="5634" max="5634" width="10.875" style="2"/>
    <col min="5635" max="5635" width="8.375" style="2" customWidth="1"/>
    <col min="5636" max="5636" width="11" style="2" bestFit="1" customWidth="1"/>
    <col min="5637" max="5637" width="12.125" style="2" customWidth="1"/>
    <col min="5638" max="5638" width="11.875" style="2" bestFit="1" customWidth="1"/>
    <col min="5639" max="5639" width="12.125" style="2" customWidth="1"/>
    <col min="5640" max="5640" width="10.875" style="2"/>
    <col min="5641" max="5641" width="12.125" style="2" customWidth="1"/>
    <col min="5642" max="5642" width="10.875" style="2"/>
    <col min="5643" max="5643" width="12.125" style="2" customWidth="1"/>
    <col min="5644" max="5644" width="10.875" style="2"/>
    <col min="5645" max="5645" width="12.125" style="2" customWidth="1"/>
    <col min="5646" max="5888" width="10.875" style="2"/>
    <col min="5889" max="5889" width="13.375" style="2" customWidth="1"/>
    <col min="5890" max="5890" width="10.875" style="2"/>
    <col min="5891" max="5891" width="8.375" style="2" customWidth="1"/>
    <col min="5892" max="5892" width="11" style="2" bestFit="1" customWidth="1"/>
    <col min="5893" max="5893" width="12.125" style="2" customWidth="1"/>
    <col min="5894" max="5894" width="11.875" style="2" bestFit="1" customWidth="1"/>
    <col min="5895" max="5895" width="12.125" style="2" customWidth="1"/>
    <col min="5896" max="5896" width="10.875" style="2"/>
    <col min="5897" max="5897" width="12.125" style="2" customWidth="1"/>
    <col min="5898" max="5898" width="10.875" style="2"/>
    <col min="5899" max="5899" width="12.125" style="2" customWidth="1"/>
    <col min="5900" max="5900" width="10.875" style="2"/>
    <col min="5901" max="5901" width="12.125" style="2" customWidth="1"/>
    <col min="5902" max="6144" width="10.875" style="2"/>
    <col min="6145" max="6145" width="13.375" style="2" customWidth="1"/>
    <col min="6146" max="6146" width="10.875" style="2"/>
    <col min="6147" max="6147" width="8.375" style="2" customWidth="1"/>
    <col min="6148" max="6148" width="11" style="2" bestFit="1" customWidth="1"/>
    <col min="6149" max="6149" width="12.125" style="2" customWidth="1"/>
    <col min="6150" max="6150" width="11.875" style="2" bestFit="1" customWidth="1"/>
    <col min="6151" max="6151" width="12.125" style="2" customWidth="1"/>
    <col min="6152" max="6152" width="10.875" style="2"/>
    <col min="6153" max="6153" width="12.125" style="2" customWidth="1"/>
    <col min="6154" max="6154" width="10.875" style="2"/>
    <col min="6155" max="6155" width="12.125" style="2" customWidth="1"/>
    <col min="6156" max="6156" width="10.875" style="2"/>
    <col min="6157" max="6157" width="12.125" style="2" customWidth="1"/>
    <col min="6158" max="6400" width="10.875" style="2"/>
    <col min="6401" max="6401" width="13.375" style="2" customWidth="1"/>
    <col min="6402" max="6402" width="10.875" style="2"/>
    <col min="6403" max="6403" width="8.375" style="2" customWidth="1"/>
    <col min="6404" max="6404" width="11" style="2" bestFit="1" customWidth="1"/>
    <col min="6405" max="6405" width="12.125" style="2" customWidth="1"/>
    <col min="6406" max="6406" width="11.875" style="2" bestFit="1" customWidth="1"/>
    <col min="6407" max="6407" width="12.125" style="2" customWidth="1"/>
    <col min="6408" max="6408" width="10.875" style="2"/>
    <col min="6409" max="6409" width="12.125" style="2" customWidth="1"/>
    <col min="6410" max="6410" width="10.875" style="2"/>
    <col min="6411" max="6411" width="12.125" style="2" customWidth="1"/>
    <col min="6412" max="6412" width="10.875" style="2"/>
    <col min="6413" max="6413" width="12.125" style="2" customWidth="1"/>
    <col min="6414" max="6656" width="10.875" style="2"/>
    <col min="6657" max="6657" width="13.375" style="2" customWidth="1"/>
    <col min="6658" max="6658" width="10.875" style="2"/>
    <col min="6659" max="6659" width="8.375" style="2" customWidth="1"/>
    <col min="6660" max="6660" width="11" style="2" bestFit="1" customWidth="1"/>
    <col min="6661" max="6661" width="12.125" style="2" customWidth="1"/>
    <col min="6662" max="6662" width="11.875" style="2" bestFit="1" customWidth="1"/>
    <col min="6663" max="6663" width="12.125" style="2" customWidth="1"/>
    <col min="6664" max="6664" width="10.875" style="2"/>
    <col min="6665" max="6665" width="12.125" style="2" customWidth="1"/>
    <col min="6666" max="6666" width="10.875" style="2"/>
    <col min="6667" max="6667" width="12.125" style="2" customWidth="1"/>
    <col min="6668" max="6668" width="10.875" style="2"/>
    <col min="6669" max="6669" width="12.125" style="2" customWidth="1"/>
    <col min="6670" max="6912" width="10.875" style="2"/>
    <col min="6913" max="6913" width="13.375" style="2" customWidth="1"/>
    <col min="6914" max="6914" width="10.875" style="2"/>
    <col min="6915" max="6915" width="8.375" style="2" customWidth="1"/>
    <col min="6916" max="6916" width="11" style="2" bestFit="1" customWidth="1"/>
    <col min="6917" max="6917" width="12.125" style="2" customWidth="1"/>
    <col min="6918" max="6918" width="11.875" style="2" bestFit="1" customWidth="1"/>
    <col min="6919" max="6919" width="12.125" style="2" customWidth="1"/>
    <col min="6920" max="6920" width="10.875" style="2"/>
    <col min="6921" max="6921" width="12.125" style="2" customWidth="1"/>
    <col min="6922" max="6922" width="10.875" style="2"/>
    <col min="6923" max="6923" width="12.125" style="2" customWidth="1"/>
    <col min="6924" max="6924" width="10.875" style="2"/>
    <col min="6925" max="6925" width="12.125" style="2" customWidth="1"/>
    <col min="6926" max="7168" width="10.875" style="2"/>
    <col min="7169" max="7169" width="13.375" style="2" customWidth="1"/>
    <col min="7170" max="7170" width="10.875" style="2"/>
    <col min="7171" max="7171" width="8.375" style="2" customWidth="1"/>
    <col min="7172" max="7172" width="11" style="2" bestFit="1" customWidth="1"/>
    <col min="7173" max="7173" width="12.125" style="2" customWidth="1"/>
    <col min="7174" max="7174" width="11.875" style="2" bestFit="1" customWidth="1"/>
    <col min="7175" max="7175" width="12.125" style="2" customWidth="1"/>
    <col min="7176" max="7176" width="10.875" style="2"/>
    <col min="7177" max="7177" width="12.125" style="2" customWidth="1"/>
    <col min="7178" max="7178" width="10.875" style="2"/>
    <col min="7179" max="7179" width="12.125" style="2" customWidth="1"/>
    <col min="7180" max="7180" width="10.875" style="2"/>
    <col min="7181" max="7181" width="12.125" style="2" customWidth="1"/>
    <col min="7182" max="7424" width="10.875" style="2"/>
    <col min="7425" max="7425" width="13.375" style="2" customWidth="1"/>
    <col min="7426" max="7426" width="10.875" style="2"/>
    <col min="7427" max="7427" width="8.375" style="2" customWidth="1"/>
    <col min="7428" max="7428" width="11" style="2" bestFit="1" customWidth="1"/>
    <col min="7429" max="7429" width="12.125" style="2" customWidth="1"/>
    <col min="7430" max="7430" width="11.875" style="2" bestFit="1" customWidth="1"/>
    <col min="7431" max="7431" width="12.125" style="2" customWidth="1"/>
    <col min="7432" max="7432" width="10.875" style="2"/>
    <col min="7433" max="7433" width="12.125" style="2" customWidth="1"/>
    <col min="7434" max="7434" width="10.875" style="2"/>
    <col min="7435" max="7435" width="12.125" style="2" customWidth="1"/>
    <col min="7436" max="7436" width="10.875" style="2"/>
    <col min="7437" max="7437" width="12.125" style="2" customWidth="1"/>
    <col min="7438" max="7680" width="10.875" style="2"/>
    <col min="7681" max="7681" width="13.375" style="2" customWidth="1"/>
    <col min="7682" max="7682" width="10.875" style="2"/>
    <col min="7683" max="7683" width="8.375" style="2" customWidth="1"/>
    <col min="7684" max="7684" width="11" style="2" bestFit="1" customWidth="1"/>
    <col min="7685" max="7685" width="12.125" style="2" customWidth="1"/>
    <col min="7686" max="7686" width="11.875" style="2" bestFit="1" customWidth="1"/>
    <col min="7687" max="7687" width="12.125" style="2" customWidth="1"/>
    <col min="7688" max="7688" width="10.875" style="2"/>
    <col min="7689" max="7689" width="12.125" style="2" customWidth="1"/>
    <col min="7690" max="7690" width="10.875" style="2"/>
    <col min="7691" max="7691" width="12.125" style="2" customWidth="1"/>
    <col min="7692" max="7692" width="10.875" style="2"/>
    <col min="7693" max="7693" width="12.125" style="2" customWidth="1"/>
    <col min="7694" max="7936" width="10.875" style="2"/>
    <col min="7937" max="7937" width="13.375" style="2" customWidth="1"/>
    <col min="7938" max="7938" width="10.875" style="2"/>
    <col min="7939" max="7939" width="8.375" style="2" customWidth="1"/>
    <col min="7940" max="7940" width="11" style="2" bestFit="1" customWidth="1"/>
    <col min="7941" max="7941" width="12.125" style="2" customWidth="1"/>
    <col min="7942" max="7942" width="11.875" style="2" bestFit="1" customWidth="1"/>
    <col min="7943" max="7943" width="12.125" style="2" customWidth="1"/>
    <col min="7944" max="7944" width="10.875" style="2"/>
    <col min="7945" max="7945" width="12.125" style="2" customWidth="1"/>
    <col min="7946" max="7946" width="10.875" style="2"/>
    <col min="7947" max="7947" width="12.125" style="2" customWidth="1"/>
    <col min="7948" max="7948" width="10.875" style="2"/>
    <col min="7949" max="7949" width="12.125" style="2" customWidth="1"/>
    <col min="7950" max="8192" width="10.875" style="2"/>
    <col min="8193" max="8193" width="13.375" style="2" customWidth="1"/>
    <col min="8194" max="8194" width="10.875" style="2"/>
    <col min="8195" max="8195" width="8.375" style="2" customWidth="1"/>
    <col min="8196" max="8196" width="11" style="2" bestFit="1" customWidth="1"/>
    <col min="8197" max="8197" width="12.125" style="2" customWidth="1"/>
    <col min="8198" max="8198" width="11.875" style="2" bestFit="1" customWidth="1"/>
    <col min="8199" max="8199" width="12.125" style="2" customWidth="1"/>
    <col min="8200" max="8200" width="10.875" style="2"/>
    <col min="8201" max="8201" width="12.125" style="2" customWidth="1"/>
    <col min="8202" max="8202" width="10.875" style="2"/>
    <col min="8203" max="8203" width="12.125" style="2" customWidth="1"/>
    <col min="8204" max="8204" width="10.875" style="2"/>
    <col min="8205" max="8205" width="12.125" style="2" customWidth="1"/>
    <col min="8206" max="8448" width="10.875" style="2"/>
    <col min="8449" max="8449" width="13.375" style="2" customWidth="1"/>
    <col min="8450" max="8450" width="10.875" style="2"/>
    <col min="8451" max="8451" width="8.375" style="2" customWidth="1"/>
    <col min="8452" max="8452" width="11" style="2" bestFit="1" customWidth="1"/>
    <col min="8453" max="8453" width="12.125" style="2" customWidth="1"/>
    <col min="8454" max="8454" width="11.875" style="2" bestFit="1" customWidth="1"/>
    <col min="8455" max="8455" width="12.125" style="2" customWidth="1"/>
    <col min="8456" max="8456" width="10.875" style="2"/>
    <col min="8457" max="8457" width="12.125" style="2" customWidth="1"/>
    <col min="8458" max="8458" width="10.875" style="2"/>
    <col min="8459" max="8459" width="12.125" style="2" customWidth="1"/>
    <col min="8460" max="8460" width="10.875" style="2"/>
    <col min="8461" max="8461" width="12.125" style="2" customWidth="1"/>
    <col min="8462" max="8704" width="10.875" style="2"/>
    <col min="8705" max="8705" width="13.375" style="2" customWidth="1"/>
    <col min="8706" max="8706" width="10.875" style="2"/>
    <col min="8707" max="8707" width="8.375" style="2" customWidth="1"/>
    <col min="8708" max="8708" width="11" style="2" bestFit="1" customWidth="1"/>
    <col min="8709" max="8709" width="12.125" style="2" customWidth="1"/>
    <col min="8710" max="8710" width="11.875" style="2" bestFit="1" customWidth="1"/>
    <col min="8711" max="8711" width="12.125" style="2" customWidth="1"/>
    <col min="8712" max="8712" width="10.875" style="2"/>
    <col min="8713" max="8713" width="12.125" style="2" customWidth="1"/>
    <col min="8714" max="8714" width="10.875" style="2"/>
    <col min="8715" max="8715" width="12.125" style="2" customWidth="1"/>
    <col min="8716" max="8716" width="10.875" style="2"/>
    <col min="8717" max="8717" width="12.125" style="2" customWidth="1"/>
    <col min="8718" max="8960" width="10.875" style="2"/>
    <col min="8961" max="8961" width="13.375" style="2" customWidth="1"/>
    <col min="8962" max="8962" width="10.875" style="2"/>
    <col min="8963" max="8963" width="8.375" style="2" customWidth="1"/>
    <col min="8964" max="8964" width="11" style="2" bestFit="1" customWidth="1"/>
    <col min="8965" max="8965" width="12.125" style="2" customWidth="1"/>
    <col min="8966" max="8966" width="11.875" style="2" bestFit="1" customWidth="1"/>
    <col min="8967" max="8967" width="12.125" style="2" customWidth="1"/>
    <col min="8968" max="8968" width="10.875" style="2"/>
    <col min="8969" max="8969" width="12.125" style="2" customWidth="1"/>
    <col min="8970" max="8970" width="10.875" style="2"/>
    <col min="8971" max="8971" width="12.125" style="2" customWidth="1"/>
    <col min="8972" max="8972" width="10.875" style="2"/>
    <col min="8973" max="8973" width="12.125" style="2" customWidth="1"/>
    <col min="8974" max="9216" width="10.875" style="2"/>
    <col min="9217" max="9217" width="13.375" style="2" customWidth="1"/>
    <col min="9218" max="9218" width="10.875" style="2"/>
    <col min="9219" max="9219" width="8.375" style="2" customWidth="1"/>
    <col min="9220" max="9220" width="11" style="2" bestFit="1" customWidth="1"/>
    <col min="9221" max="9221" width="12.125" style="2" customWidth="1"/>
    <col min="9222" max="9222" width="11.875" style="2" bestFit="1" customWidth="1"/>
    <col min="9223" max="9223" width="12.125" style="2" customWidth="1"/>
    <col min="9224" max="9224" width="10.875" style="2"/>
    <col min="9225" max="9225" width="12.125" style="2" customWidth="1"/>
    <col min="9226" max="9226" width="10.875" style="2"/>
    <col min="9227" max="9227" width="12.125" style="2" customWidth="1"/>
    <col min="9228" max="9228" width="10.875" style="2"/>
    <col min="9229" max="9229" width="12.125" style="2" customWidth="1"/>
    <col min="9230" max="9472" width="10.875" style="2"/>
    <col min="9473" max="9473" width="13.375" style="2" customWidth="1"/>
    <col min="9474" max="9474" width="10.875" style="2"/>
    <col min="9475" max="9475" width="8.375" style="2" customWidth="1"/>
    <col min="9476" max="9476" width="11" style="2" bestFit="1" customWidth="1"/>
    <col min="9477" max="9477" width="12.125" style="2" customWidth="1"/>
    <col min="9478" max="9478" width="11.875" style="2" bestFit="1" customWidth="1"/>
    <col min="9479" max="9479" width="12.125" style="2" customWidth="1"/>
    <col min="9480" max="9480" width="10.875" style="2"/>
    <col min="9481" max="9481" width="12.125" style="2" customWidth="1"/>
    <col min="9482" max="9482" width="10.875" style="2"/>
    <col min="9483" max="9483" width="12.125" style="2" customWidth="1"/>
    <col min="9484" max="9484" width="10.875" style="2"/>
    <col min="9485" max="9485" width="12.125" style="2" customWidth="1"/>
    <col min="9486" max="9728" width="10.875" style="2"/>
    <col min="9729" max="9729" width="13.375" style="2" customWidth="1"/>
    <col min="9730" max="9730" width="10.875" style="2"/>
    <col min="9731" max="9731" width="8.375" style="2" customWidth="1"/>
    <col min="9732" max="9732" width="11" style="2" bestFit="1" customWidth="1"/>
    <col min="9733" max="9733" width="12.125" style="2" customWidth="1"/>
    <col min="9734" max="9734" width="11.875" style="2" bestFit="1" customWidth="1"/>
    <col min="9735" max="9735" width="12.125" style="2" customWidth="1"/>
    <col min="9736" max="9736" width="10.875" style="2"/>
    <col min="9737" max="9737" width="12.125" style="2" customWidth="1"/>
    <col min="9738" max="9738" width="10.875" style="2"/>
    <col min="9739" max="9739" width="12.125" style="2" customWidth="1"/>
    <col min="9740" max="9740" width="10.875" style="2"/>
    <col min="9741" max="9741" width="12.125" style="2" customWidth="1"/>
    <col min="9742" max="9984" width="10.875" style="2"/>
    <col min="9985" max="9985" width="13.375" style="2" customWidth="1"/>
    <col min="9986" max="9986" width="10.875" style="2"/>
    <col min="9987" max="9987" width="8.375" style="2" customWidth="1"/>
    <col min="9988" max="9988" width="11" style="2" bestFit="1" customWidth="1"/>
    <col min="9989" max="9989" width="12.125" style="2" customWidth="1"/>
    <col min="9990" max="9990" width="11.875" style="2" bestFit="1" customWidth="1"/>
    <col min="9991" max="9991" width="12.125" style="2" customWidth="1"/>
    <col min="9992" max="9992" width="10.875" style="2"/>
    <col min="9993" max="9993" width="12.125" style="2" customWidth="1"/>
    <col min="9994" max="9994" width="10.875" style="2"/>
    <col min="9995" max="9995" width="12.125" style="2" customWidth="1"/>
    <col min="9996" max="9996" width="10.875" style="2"/>
    <col min="9997" max="9997" width="12.125" style="2" customWidth="1"/>
    <col min="9998" max="10240" width="10.875" style="2"/>
    <col min="10241" max="10241" width="13.375" style="2" customWidth="1"/>
    <col min="10242" max="10242" width="10.875" style="2"/>
    <col min="10243" max="10243" width="8.375" style="2" customWidth="1"/>
    <col min="10244" max="10244" width="11" style="2" bestFit="1" customWidth="1"/>
    <col min="10245" max="10245" width="12.125" style="2" customWidth="1"/>
    <col min="10246" max="10246" width="11.875" style="2" bestFit="1" customWidth="1"/>
    <col min="10247" max="10247" width="12.125" style="2" customWidth="1"/>
    <col min="10248" max="10248" width="10.875" style="2"/>
    <col min="10249" max="10249" width="12.125" style="2" customWidth="1"/>
    <col min="10250" max="10250" width="10.875" style="2"/>
    <col min="10251" max="10251" width="12.125" style="2" customWidth="1"/>
    <col min="10252" max="10252" width="10.875" style="2"/>
    <col min="10253" max="10253" width="12.125" style="2" customWidth="1"/>
    <col min="10254" max="10496" width="10.875" style="2"/>
    <col min="10497" max="10497" width="13.375" style="2" customWidth="1"/>
    <col min="10498" max="10498" width="10.875" style="2"/>
    <col min="10499" max="10499" width="8.375" style="2" customWidth="1"/>
    <col min="10500" max="10500" width="11" style="2" bestFit="1" customWidth="1"/>
    <col min="10501" max="10501" width="12.125" style="2" customWidth="1"/>
    <col min="10502" max="10502" width="11.875" style="2" bestFit="1" customWidth="1"/>
    <col min="10503" max="10503" width="12.125" style="2" customWidth="1"/>
    <col min="10504" max="10504" width="10.875" style="2"/>
    <col min="10505" max="10505" width="12.125" style="2" customWidth="1"/>
    <col min="10506" max="10506" width="10.875" style="2"/>
    <col min="10507" max="10507" width="12.125" style="2" customWidth="1"/>
    <col min="10508" max="10508" width="10.875" style="2"/>
    <col min="10509" max="10509" width="12.125" style="2" customWidth="1"/>
    <col min="10510" max="10752" width="10.875" style="2"/>
    <col min="10753" max="10753" width="13.375" style="2" customWidth="1"/>
    <col min="10754" max="10754" width="10.875" style="2"/>
    <col min="10755" max="10755" width="8.375" style="2" customWidth="1"/>
    <col min="10756" max="10756" width="11" style="2" bestFit="1" customWidth="1"/>
    <col min="10757" max="10757" width="12.125" style="2" customWidth="1"/>
    <col min="10758" max="10758" width="11.875" style="2" bestFit="1" customWidth="1"/>
    <col min="10759" max="10759" width="12.125" style="2" customWidth="1"/>
    <col min="10760" max="10760" width="10.875" style="2"/>
    <col min="10761" max="10761" width="12.125" style="2" customWidth="1"/>
    <col min="10762" max="10762" width="10.875" style="2"/>
    <col min="10763" max="10763" width="12.125" style="2" customWidth="1"/>
    <col min="10764" max="10764" width="10.875" style="2"/>
    <col min="10765" max="10765" width="12.125" style="2" customWidth="1"/>
    <col min="10766" max="11008" width="10.875" style="2"/>
    <col min="11009" max="11009" width="13.375" style="2" customWidth="1"/>
    <col min="11010" max="11010" width="10.875" style="2"/>
    <col min="11011" max="11011" width="8.375" style="2" customWidth="1"/>
    <col min="11012" max="11012" width="11" style="2" bestFit="1" customWidth="1"/>
    <col min="11013" max="11013" width="12.125" style="2" customWidth="1"/>
    <col min="11014" max="11014" width="11.875" style="2" bestFit="1" customWidth="1"/>
    <col min="11015" max="11015" width="12.125" style="2" customWidth="1"/>
    <col min="11016" max="11016" width="10.875" style="2"/>
    <col min="11017" max="11017" width="12.125" style="2" customWidth="1"/>
    <col min="11018" max="11018" width="10.875" style="2"/>
    <col min="11019" max="11019" width="12.125" style="2" customWidth="1"/>
    <col min="11020" max="11020" width="10.875" style="2"/>
    <col min="11021" max="11021" width="12.125" style="2" customWidth="1"/>
    <col min="11022" max="11264" width="10.875" style="2"/>
    <col min="11265" max="11265" width="13.375" style="2" customWidth="1"/>
    <col min="11266" max="11266" width="10.875" style="2"/>
    <col min="11267" max="11267" width="8.375" style="2" customWidth="1"/>
    <col min="11268" max="11268" width="11" style="2" bestFit="1" customWidth="1"/>
    <col min="11269" max="11269" width="12.125" style="2" customWidth="1"/>
    <col min="11270" max="11270" width="11.875" style="2" bestFit="1" customWidth="1"/>
    <col min="11271" max="11271" width="12.125" style="2" customWidth="1"/>
    <col min="11272" max="11272" width="10.875" style="2"/>
    <col min="11273" max="11273" width="12.125" style="2" customWidth="1"/>
    <col min="11274" max="11274" width="10.875" style="2"/>
    <col min="11275" max="11275" width="12.125" style="2" customWidth="1"/>
    <col min="11276" max="11276" width="10.875" style="2"/>
    <col min="11277" max="11277" width="12.125" style="2" customWidth="1"/>
    <col min="11278" max="11520" width="10.875" style="2"/>
    <col min="11521" max="11521" width="13.375" style="2" customWidth="1"/>
    <col min="11522" max="11522" width="10.875" style="2"/>
    <col min="11523" max="11523" width="8.375" style="2" customWidth="1"/>
    <col min="11524" max="11524" width="11" style="2" bestFit="1" customWidth="1"/>
    <col min="11525" max="11525" width="12.125" style="2" customWidth="1"/>
    <col min="11526" max="11526" width="11.875" style="2" bestFit="1" customWidth="1"/>
    <col min="11527" max="11527" width="12.125" style="2" customWidth="1"/>
    <col min="11528" max="11528" width="10.875" style="2"/>
    <col min="11529" max="11529" width="12.125" style="2" customWidth="1"/>
    <col min="11530" max="11530" width="10.875" style="2"/>
    <col min="11531" max="11531" width="12.125" style="2" customWidth="1"/>
    <col min="11532" max="11532" width="10.875" style="2"/>
    <col min="11533" max="11533" width="12.125" style="2" customWidth="1"/>
    <col min="11534" max="11776" width="10.875" style="2"/>
    <col min="11777" max="11777" width="13.375" style="2" customWidth="1"/>
    <col min="11778" max="11778" width="10.875" style="2"/>
    <col min="11779" max="11779" width="8.375" style="2" customWidth="1"/>
    <col min="11780" max="11780" width="11" style="2" bestFit="1" customWidth="1"/>
    <col min="11781" max="11781" width="12.125" style="2" customWidth="1"/>
    <col min="11782" max="11782" width="11.875" style="2" bestFit="1" customWidth="1"/>
    <col min="11783" max="11783" width="12.125" style="2" customWidth="1"/>
    <col min="11784" max="11784" width="10.875" style="2"/>
    <col min="11785" max="11785" width="12.125" style="2" customWidth="1"/>
    <col min="11786" max="11786" width="10.875" style="2"/>
    <col min="11787" max="11787" width="12.125" style="2" customWidth="1"/>
    <col min="11788" max="11788" width="10.875" style="2"/>
    <col min="11789" max="11789" width="12.125" style="2" customWidth="1"/>
    <col min="11790" max="12032" width="10.875" style="2"/>
    <col min="12033" max="12033" width="13.375" style="2" customWidth="1"/>
    <col min="12034" max="12034" width="10.875" style="2"/>
    <col min="12035" max="12035" width="8.375" style="2" customWidth="1"/>
    <col min="12036" max="12036" width="11" style="2" bestFit="1" customWidth="1"/>
    <col min="12037" max="12037" width="12.125" style="2" customWidth="1"/>
    <col min="12038" max="12038" width="11.875" style="2" bestFit="1" customWidth="1"/>
    <col min="12039" max="12039" width="12.125" style="2" customWidth="1"/>
    <col min="12040" max="12040" width="10.875" style="2"/>
    <col min="12041" max="12041" width="12.125" style="2" customWidth="1"/>
    <col min="12042" max="12042" width="10.875" style="2"/>
    <col min="12043" max="12043" width="12.125" style="2" customWidth="1"/>
    <col min="12044" max="12044" width="10.875" style="2"/>
    <col min="12045" max="12045" width="12.125" style="2" customWidth="1"/>
    <col min="12046" max="12288" width="10.875" style="2"/>
    <col min="12289" max="12289" width="13.375" style="2" customWidth="1"/>
    <col min="12290" max="12290" width="10.875" style="2"/>
    <col min="12291" max="12291" width="8.375" style="2" customWidth="1"/>
    <col min="12292" max="12292" width="11" style="2" bestFit="1" customWidth="1"/>
    <col min="12293" max="12293" width="12.125" style="2" customWidth="1"/>
    <col min="12294" max="12294" width="11.875" style="2" bestFit="1" customWidth="1"/>
    <col min="12295" max="12295" width="12.125" style="2" customWidth="1"/>
    <col min="12296" max="12296" width="10.875" style="2"/>
    <col min="12297" max="12297" width="12.125" style="2" customWidth="1"/>
    <col min="12298" max="12298" width="10.875" style="2"/>
    <col min="12299" max="12299" width="12.125" style="2" customWidth="1"/>
    <col min="12300" max="12300" width="10.875" style="2"/>
    <col min="12301" max="12301" width="12.125" style="2" customWidth="1"/>
    <col min="12302" max="12544" width="10.875" style="2"/>
    <col min="12545" max="12545" width="13.375" style="2" customWidth="1"/>
    <col min="12546" max="12546" width="10.875" style="2"/>
    <col min="12547" max="12547" width="8.375" style="2" customWidth="1"/>
    <col min="12548" max="12548" width="11" style="2" bestFit="1" customWidth="1"/>
    <col min="12549" max="12549" width="12.125" style="2" customWidth="1"/>
    <col min="12550" max="12550" width="11.875" style="2" bestFit="1" customWidth="1"/>
    <col min="12551" max="12551" width="12.125" style="2" customWidth="1"/>
    <col min="12552" max="12552" width="10.875" style="2"/>
    <col min="12553" max="12553" width="12.125" style="2" customWidth="1"/>
    <col min="12554" max="12554" width="10.875" style="2"/>
    <col min="12555" max="12555" width="12.125" style="2" customWidth="1"/>
    <col min="12556" max="12556" width="10.875" style="2"/>
    <col min="12557" max="12557" width="12.125" style="2" customWidth="1"/>
    <col min="12558" max="12800" width="10.875" style="2"/>
    <col min="12801" max="12801" width="13.375" style="2" customWidth="1"/>
    <col min="12802" max="12802" width="10.875" style="2"/>
    <col min="12803" max="12803" width="8.375" style="2" customWidth="1"/>
    <col min="12804" max="12804" width="11" style="2" bestFit="1" customWidth="1"/>
    <col min="12805" max="12805" width="12.125" style="2" customWidth="1"/>
    <col min="12806" max="12806" width="11.875" style="2" bestFit="1" customWidth="1"/>
    <col min="12807" max="12807" width="12.125" style="2" customWidth="1"/>
    <col min="12808" max="12808" width="10.875" style="2"/>
    <col min="12809" max="12809" width="12.125" style="2" customWidth="1"/>
    <col min="12810" max="12810" width="10.875" style="2"/>
    <col min="12811" max="12811" width="12.125" style="2" customWidth="1"/>
    <col min="12812" max="12812" width="10.875" style="2"/>
    <col min="12813" max="12813" width="12.125" style="2" customWidth="1"/>
    <col min="12814" max="13056" width="10.875" style="2"/>
    <col min="13057" max="13057" width="13.375" style="2" customWidth="1"/>
    <col min="13058" max="13058" width="10.875" style="2"/>
    <col min="13059" max="13059" width="8.375" style="2" customWidth="1"/>
    <col min="13060" max="13060" width="11" style="2" bestFit="1" customWidth="1"/>
    <col min="13061" max="13061" width="12.125" style="2" customWidth="1"/>
    <col min="13062" max="13062" width="11.875" style="2" bestFit="1" customWidth="1"/>
    <col min="13063" max="13063" width="12.125" style="2" customWidth="1"/>
    <col min="13064" max="13064" width="10.875" style="2"/>
    <col min="13065" max="13065" width="12.125" style="2" customWidth="1"/>
    <col min="13066" max="13066" width="10.875" style="2"/>
    <col min="13067" max="13067" width="12.125" style="2" customWidth="1"/>
    <col min="13068" max="13068" width="10.875" style="2"/>
    <col min="13069" max="13069" width="12.125" style="2" customWidth="1"/>
    <col min="13070" max="13312" width="10.875" style="2"/>
    <col min="13313" max="13313" width="13.375" style="2" customWidth="1"/>
    <col min="13314" max="13314" width="10.875" style="2"/>
    <col min="13315" max="13315" width="8.375" style="2" customWidth="1"/>
    <col min="13316" max="13316" width="11" style="2" bestFit="1" customWidth="1"/>
    <col min="13317" max="13317" width="12.125" style="2" customWidth="1"/>
    <col min="13318" max="13318" width="11.875" style="2" bestFit="1" customWidth="1"/>
    <col min="13319" max="13319" width="12.125" style="2" customWidth="1"/>
    <col min="13320" max="13320" width="10.875" style="2"/>
    <col min="13321" max="13321" width="12.125" style="2" customWidth="1"/>
    <col min="13322" max="13322" width="10.875" style="2"/>
    <col min="13323" max="13323" width="12.125" style="2" customWidth="1"/>
    <col min="13324" max="13324" width="10.875" style="2"/>
    <col min="13325" max="13325" width="12.125" style="2" customWidth="1"/>
    <col min="13326" max="13568" width="10.875" style="2"/>
    <col min="13569" max="13569" width="13.375" style="2" customWidth="1"/>
    <col min="13570" max="13570" width="10.875" style="2"/>
    <col min="13571" max="13571" width="8.375" style="2" customWidth="1"/>
    <col min="13572" max="13572" width="11" style="2" bestFit="1" customWidth="1"/>
    <col min="13573" max="13573" width="12.125" style="2" customWidth="1"/>
    <col min="13574" max="13574" width="11.875" style="2" bestFit="1" customWidth="1"/>
    <col min="13575" max="13575" width="12.125" style="2" customWidth="1"/>
    <col min="13576" max="13576" width="10.875" style="2"/>
    <col min="13577" max="13577" width="12.125" style="2" customWidth="1"/>
    <col min="13578" max="13578" width="10.875" style="2"/>
    <col min="13579" max="13579" width="12.125" style="2" customWidth="1"/>
    <col min="13580" max="13580" width="10.875" style="2"/>
    <col min="13581" max="13581" width="12.125" style="2" customWidth="1"/>
    <col min="13582" max="13824" width="10.875" style="2"/>
    <col min="13825" max="13825" width="13.375" style="2" customWidth="1"/>
    <col min="13826" max="13826" width="10.875" style="2"/>
    <col min="13827" max="13827" width="8.375" style="2" customWidth="1"/>
    <col min="13828" max="13828" width="11" style="2" bestFit="1" customWidth="1"/>
    <col min="13829" max="13829" width="12.125" style="2" customWidth="1"/>
    <col min="13830" max="13830" width="11.875" style="2" bestFit="1" customWidth="1"/>
    <col min="13831" max="13831" width="12.125" style="2" customWidth="1"/>
    <col min="13832" max="13832" width="10.875" style="2"/>
    <col min="13833" max="13833" width="12.125" style="2" customWidth="1"/>
    <col min="13834" max="13834" width="10.875" style="2"/>
    <col min="13835" max="13835" width="12.125" style="2" customWidth="1"/>
    <col min="13836" max="13836" width="10.875" style="2"/>
    <col min="13837" max="13837" width="12.125" style="2" customWidth="1"/>
    <col min="13838" max="14080" width="10.875" style="2"/>
    <col min="14081" max="14081" width="13.375" style="2" customWidth="1"/>
    <col min="14082" max="14082" width="10.875" style="2"/>
    <col min="14083" max="14083" width="8.375" style="2" customWidth="1"/>
    <col min="14084" max="14084" width="11" style="2" bestFit="1" customWidth="1"/>
    <col min="14085" max="14085" width="12.125" style="2" customWidth="1"/>
    <col min="14086" max="14086" width="11.875" style="2" bestFit="1" customWidth="1"/>
    <col min="14087" max="14087" width="12.125" style="2" customWidth="1"/>
    <col min="14088" max="14088" width="10.875" style="2"/>
    <col min="14089" max="14089" width="12.125" style="2" customWidth="1"/>
    <col min="14090" max="14090" width="10.875" style="2"/>
    <col min="14091" max="14091" width="12.125" style="2" customWidth="1"/>
    <col min="14092" max="14092" width="10.875" style="2"/>
    <col min="14093" max="14093" width="12.125" style="2" customWidth="1"/>
    <col min="14094" max="14336" width="10.875" style="2"/>
    <col min="14337" max="14337" width="13.375" style="2" customWidth="1"/>
    <col min="14338" max="14338" width="10.875" style="2"/>
    <col min="14339" max="14339" width="8.375" style="2" customWidth="1"/>
    <col min="14340" max="14340" width="11" style="2" bestFit="1" customWidth="1"/>
    <col min="14341" max="14341" width="12.125" style="2" customWidth="1"/>
    <col min="14342" max="14342" width="11.875" style="2" bestFit="1" customWidth="1"/>
    <col min="14343" max="14343" width="12.125" style="2" customWidth="1"/>
    <col min="14344" max="14344" width="10.875" style="2"/>
    <col min="14345" max="14345" width="12.125" style="2" customWidth="1"/>
    <col min="14346" max="14346" width="10.875" style="2"/>
    <col min="14347" max="14347" width="12.125" style="2" customWidth="1"/>
    <col min="14348" max="14348" width="10.875" style="2"/>
    <col min="14349" max="14349" width="12.125" style="2" customWidth="1"/>
    <col min="14350" max="14592" width="10.875" style="2"/>
    <col min="14593" max="14593" width="13.375" style="2" customWidth="1"/>
    <col min="14594" max="14594" width="10.875" style="2"/>
    <col min="14595" max="14595" width="8.375" style="2" customWidth="1"/>
    <col min="14596" max="14596" width="11" style="2" bestFit="1" customWidth="1"/>
    <col min="14597" max="14597" width="12.125" style="2" customWidth="1"/>
    <col min="14598" max="14598" width="11.875" style="2" bestFit="1" customWidth="1"/>
    <col min="14599" max="14599" width="12.125" style="2" customWidth="1"/>
    <col min="14600" max="14600" width="10.875" style="2"/>
    <col min="14601" max="14601" width="12.125" style="2" customWidth="1"/>
    <col min="14602" max="14602" width="10.875" style="2"/>
    <col min="14603" max="14603" width="12.125" style="2" customWidth="1"/>
    <col min="14604" max="14604" width="10.875" style="2"/>
    <col min="14605" max="14605" width="12.125" style="2" customWidth="1"/>
    <col min="14606" max="14848" width="10.875" style="2"/>
    <col min="14849" max="14849" width="13.375" style="2" customWidth="1"/>
    <col min="14850" max="14850" width="10.875" style="2"/>
    <col min="14851" max="14851" width="8.375" style="2" customWidth="1"/>
    <col min="14852" max="14852" width="11" style="2" bestFit="1" customWidth="1"/>
    <col min="14853" max="14853" width="12.125" style="2" customWidth="1"/>
    <col min="14854" max="14854" width="11.875" style="2" bestFit="1" customWidth="1"/>
    <col min="14855" max="14855" width="12.125" style="2" customWidth="1"/>
    <col min="14856" max="14856" width="10.875" style="2"/>
    <col min="14857" max="14857" width="12.125" style="2" customWidth="1"/>
    <col min="14858" max="14858" width="10.875" style="2"/>
    <col min="14859" max="14859" width="12.125" style="2" customWidth="1"/>
    <col min="14860" max="14860" width="10.875" style="2"/>
    <col min="14861" max="14861" width="12.125" style="2" customWidth="1"/>
    <col min="14862" max="15104" width="10.875" style="2"/>
    <col min="15105" max="15105" width="13.375" style="2" customWidth="1"/>
    <col min="15106" max="15106" width="10.875" style="2"/>
    <col min="15107" max="15107" width="8.375" style="2" customWidth="1"/>
    <col min="15108" max="15108" width="11" style="2" bestFit="1" customWidth="1"/>
    <col min="15109" max="15109" width="12.125" style="2" customWidth="1"/>
    <col min="15110" max="15110" width="11.875" style="2" bestFit="1" customWidth="1"/>
    <col min="15111" max="15111" width="12.125" style="2" customWidth="1"/>
    <col min="15112" max="15112" width="10.875" style="2"/>
    <col min="15113" max="15113" width="12.125" style="2" customWidth="1"/>
    <col min="15114" max="15114" width="10.875" style="2"/>
    <col min="15115" max="15115" width="12.125" style="2" customWidth="1"/>
    <col min="15116" max="15116" width="10.875" style="2"/>
    <col min="15117" max="15117" width="12.125" style="2" customWidth="1"/>
    <col min="15118" max="15360" width="10.875" style="2"/>
    <col min="15361" max="15361" width="13.375" style="2" customWidth="1"/>
    <col min="15362" max="15362" width="10.875" style="2"/>
    <col min="15363" max="15363" width="8.375" style="2" customWidth="1"/>
    <col min="15364" max="15364" width="11" style="2" bestFit="1" customWidth="1"/>
    <col min="15365" max="15365" width="12.125" style="2" customWidth="1"/>
    <col min="15366" max="15366" width="11.875" style="2" bestFit="1" customWidth="1"/>
    <col min="15367" max="15367" width="12.125" style="2" customWidth="1"/>
    <col min="15368" max="15368" width="10.875" style="2"/>
    <col min="15369" max="15369" width="12.125" style="2" customWidth="1"/>
    <col min="15370" max="15370" width="10.875" style="2"/>
    <col min="15371" max="15371" width="12.125" style="2" customWidth="1"/>
    <col min="15372" max="15372" width="10.875" style="2"/>
    <col min="15373" max="15373" width="12.125" style="2" customWidth="1"/>
    <col min="15374" max="15616" width="10.875" style="2"/>
    <col min="15617" max="15617" width="13.375" style="2" customWidth="1"/>
    <col min="15618" max="15618" width="10.875" style="2"/>
    <col min="15619" max="15619" width="8.375" style="2" customWidth="1"/>
    <col min="15620" max="15620" width="11" style="2" bestFit="1" customWidth="1"/>
    <col min="15621" max="15621" width="12.125" style="2" customWidth="1"/>
    <col min="15622" max="15622" width="11.875" style="2" bestFit="1" customWidth="1"/>
    <col min="15623" max="15623" width="12.125" style="2" customWidth="1"/>
    <col min="15624" max="15624" width="10.875" style="2"/>
    <col min="15625" max="15625" width="12.125" style="2" customWidth="1"/>
    <col min="15626" max="15626" width="10.875" style="2"/>
    <col min="15627" max="15627" width="12.125" style="2" customWidth="1"/>
    <col min="15628" max="15628" width="10.875" style="2"/>
    <col min="15629" max="15629" width="12.125" style="2" customWidth="1"/>
    <col min="15630" max="15872" width="10.875" style="2"/>
    <col min="15873" max="15873" width="13.375" style="2" customWidth="1"/>
    <col min="15874" max="15874" width="10.875" style="2"/>
    <col min="15875" max="15875" width="8.375" style="2" customWidth="1"/>
    <col min="15876" max="15876" width="11" style="2" bestFit="1" customWidth="1"/>
    <col min="15877" max="15877" width="12.125" style="2" customWidth="1"/>
    <col min="15878" max="15878" width="11.875" style="2" bestFit="1" customWidth="1"/>
    <col min="15879" max="15879" width="12.125" style="2" customWidth="1"/>
    <col min="15880" max="15880" width="10.875" style="2"/>
    <col min="15881" max="15881" width="12.125" style="2" customWidth="1"/>
    <col min="15882" max="15882" width="10.875" style="2"/>
    <col min="15883" max="15883" width="12.125" style="2" customWidth="1"/>
    <col min="15884" max="15884" width="10.875" style="2"/>
    <col min="15885" max="15885" width="12.125" style="2" customWidth="1"/>
    <col min="15886" max="16128" width="10.875" style="2"/>
    <col min="16129" max="16129" width="13.375" style="2" customWidth="1"/>
    <col min="16130" max="16130" width="10.875" style="2"/>
    <col min="16131" max="16131" width="8.375" style="2" customWidth="1"/>
    <col min="16132" max="16132" width="11" style="2" bestFit="1" customWidth="1"/>
    <col min="16133" max="16133" width="12.125" style="2" customWidth="1"/>
    <col min="16134" max="16134" width="11.875" style="2" bestFit="1" customWidth="1"/>
    <col min="16135" max="16135" width="12.125" style="2" customWidth="1"/>
    <col min="16136" max="16136" width="10.875" style="2"/>
    <col min="16137" max="16137" width="12.125" style="2" customWidth="1"/>
    <col min="16138" max="16138" width="10.875" style="2"/>
    <col min="16139" max="16139" width="12.125" style="2" customWidth="1"/>
    <col min="16140" max="16140" width="10.875" style="2"/>
    <col min="16141" max="16141" width="12.125" style="2" customWidth="1"/>
    <col min="16142" max="16384" width="10.875" style="2"/>
  </cols>
  <sheetData>
    <row r="1" spans="1:13" x14ac:dyDescent="0.2">
      <c r="A1" s="1"/>
    </row>
    <row r="5" spans="1:13" x14ac:dyDescent="0.2">
      <c r="C5" s="21"/>
      <c r="D5" s="21"/>
    </row>
    <row r="6" spans="1:13" x14ac:dyDescent="0.2">
      <c r="C6" s="21"/>
      <c r="D6" s="21"/>
      <c r="E6" s="3" t="s">
        <v>265</v>
      </c>
    </row>
    <row r="7" spans="1:13" ht="18" thickBot="1" x14ac:dyDescent="0.25">
      <c r="B7" s="4"/>
      <c r="C7" s="43"/>
      <c r="D7" s="59" t="s">
        <v>266</v>
      </c>
      <c r="E7" s="4"/>
      <c r="F7" s="4"/>
      <c r="G7" s="4"/>
      <c r="H7" s="4"/>
      <c r="I7" s="4"/>
      <c r="J7" s="4"/>
      <c r="K7" s="4"/>
      <c r="L7" s="4"/>
      <c r="M7" s="4"/>
    </row>
    <row r="8" spans="1:13" x14ac:dyDescent="0.2">
      <c r="C8" s="21"/>
      <c r="D8" s="6"/>
      <c r="F8" s="6"/>
      <c r="H8" s="6"/>
      <c r="J8" s="6"/>
      <c r="L8" s="6"/>
    </row>
    <row r="9" spans="1:13" x14ac:dyDescent="0.2">
      <c r="C9" s="21"/>
      <c r="D9" s="18" t="s">
        <v>267</v>
      </c>
      <c r="E9" s="7"/>
      <c r="F9" s="18" t="s">
        <v>268</v>
      </c>
      <c r="G9" s="48"/>
      <c r="H9" s="18" t="s">
        <v>269</v>
      </c>
      <c r="I9" s="48"/>
      <c r="J9" s="18" t="s">
        <v>270</v>
      </c>
      <c r="K9" s="48"/>
      <c r="L9" s="18" t="s">
        <v>271</v>
      </c>
      <c r="M9" s="7"/>
    </row>
    <row r="10" spans="1:13" x14ac:dyDescent="0.2">
      <c r="B10" s="7"/>
      <c r="C10" s="48"/>
      <c r="D10" s="18" t="s">
        <v>272</v>
      </c>
      <c r="E10" s="17" t="s">
        <v>273</v>
      </c>
      <c r="F10" s="18" t="s">
        <v>272</v>
      </c>
      <c r="G10" s="17" t="s">
        <v>273</v>
      </c>
      <c r="H10" s="18" t="s">
        <v>272</v>
      </c>
      <c r="I10" s="17" t="s">
        <v>273</v>
      </c>
      <c r="J10" s="18" t="s">
        <v>272</v>
      </c>
      <c r="K10" s="17" t="s">
        <v>273</v>
      </c>
      <c r="L10" s="18" t="s">
        <v>272</v>
      </c>
      <c r="M10" s="17" t="s">
        <v>273</v>
      </c>
    </row>
    <row r="11" spans="1:13" x14ac:dyDescent="0.2">
      <c r="C11" s="21"/>
      <c r="D11" s="57" t="s">
        <v>255</v>
      </c>
      <c r="E11" s="29" t="s">
        <v>274</v>
      </c>
      <c r="F11" s="29" t="s">
        <v>255</v>
      </c>
      <c r="G11" s="29" t="s">
        <v>274</v>
      </c>
      <c r="H11" s="29" t="s">
        <v>255</v>
      </c>
      <c r="I11" s="29" t="s">
        <v>274</v>
      </c>
      <c r="J11" s="29" t="s">
        <v>255</v>
      </c>
      <c r="K11" s="29" t="s">
        <v>274</v>
      </c>
      <c r="L11" s="29" t="s">
        <v>255</v>
      </c>
      <c r="M11" s="29" t="s">
        <v>274</v>
      </c>
    </row>
    <row r="12" spans="1:13" x14ac:dyDescent="0.2">
      <c r="B12" s="1" t="s">
        <v>275</v>
      </c>
      <c r="C12" s="21"/>
      <c r="D12" s="54">
        <v>16000</v>
      </c>
      <c r="E12" s="23">
        <v>61900</v>
      </c>
      <c r="F12" s="23">
        <v>228</v>
      </c>
      <c r="G12" s="23">
        <v>8730</v>
      </c>
      <c r="H12" s="23">
        <v>313</v>
      </c>
      <c r="I12" s="23">
        <v>10700</v>
      </c>
      <c r="J12" s="23">
        <v>199</v>
      </c>
      <c r="K12" s="23">
        <v>5290</v>
      </c>
      <c r="L12" s="23">
        <v>114</v>
      </c>
      <c r="M12" s="23">
        <v>2650</v>
      </c>
    </row>
    <row r="13" spans="1:13" x14ac:dyDescent="0.2">
      <c r="B13" s="1" t="s">
        <v>234</v>
      </c>
      <c r="C13" s="21"/>
      <c r="D13" s="54">
        <v>13000</v>
      </c>
      <c r="E13" s="23">
        <v>51700</v>
      </c>
      <c r="F13" s="23">
        <v>183</v>
      </c>
      <c r="G13" s="23">
        <v>7230</v>
      </c>
      <c r="H13" s="23">
        <v>200</v>
      </c>
      <c r="I13" s="23">
        <v>7070</v>
      </c>
      <c r="J13" s="23">
        <v>180</v>
      </c>
      <c r="K13" s="23">
        <v>5300</v>
      </c>
      <c r="L13" s="23">
        <v>110</v>
      </c>
      <c r="M13" s="23">
        <v>3620</v>
      </c>
    </row>
    <row r="14" spans="1:13" x14ac:dyDescent="0.2">
      <c r="B14" s="1" t="s">
        <v>235</v>
      </c>
      <c r="C14" s="21"/>
      <c r="D14" s="54">
        <v>11900</v>
      </c>
      <c r="E14" s="23">
        <v>54300</v>
      </c>
      <c r="F14" s="23">
        <v>145</v>
      </c>
      <c r="G14" s="23">
        <v>7010</v>
      </c>
      <c r="H14" s="23">
        <v>131</v>
      </c>
      <c r="I14" s="23">
        <v>6340</v>
      </c>
      <c r="J14" s="23">
        <v>153</v>
      </c>
      <c r="K14" s="23">
        <v>6250</v>
      </c>
      <c r="L14" s="23">
        <v>89</v>
      </c>
      <c r="M14" s="23">
        <v>3590</v>
      </c>
    </row>
    <row r="15" spans="1:13" x14ac:dyDescent="0.2">
      <c r="B15" s="1" t="s">
        <v>236</v>
      </c>
      <c r="C15" s="21"/>
      <c r="D15" s="54">
        <v>10100</v>
      </c>
      <c r="E15" s="23">
        <v>45200</v>
      </c>
      <c r="F15" s="23">
        <v>124</v>
      </c>
      <c r="G15" s="23">
        <v>6890</v>
      </c>
      <c r="H15" s="23">
        <v>150</v>
      </c>
      <c r="I15" s="23">
        <v>9900</v>
      </c>
      <c r="J15" s="23">
        <v>98</v>
      </c>
      <c r="K15" s="23">
        <v>4420</v>
      </c>
      <c r="L15" s="23">
        <v>70</v>
      </c>
      <c r="M15" s="23">
        <v>3470</v>
      </c>
    </row>
    <row r="16" spans="1:13" x14ac:dyDescent="0.2">
      <c r="B16" s="1" t="s">
        <v>237</v>
      </c>
      <c r="C16" s="21"/>
      <c r="D16" s="54">
        <v>9470</v>
      </c>
      <c r="E16" s="23">
        <v>45400</v>
      </c>
      <c r="F16" s="23">
        <v>107</v>
      </c>
      <c r="G16" s="23">
        <v>6280</v>
      </c>
      <c r="H16" s="23">
        <v>119</v>
      </c>
      <c r="I16" s="23">
        <v>7580</v>
      </c>
      <c r="J16" s="23">
        <v>82</v>
      </c>
      <c r="K16" s="23">
        <v>3370</v>
      </c>
      <c r="L16" s="23">
        <v>57</v>
      </c>
      <c r="M16" s="23">
        <v>2760</v>
      </c>
    </row>
    <row r="17" spans="2:13" x14ac:dyDescent="0.2">
      <c r="D17" s="6"/>
    </row>
    <row r="18" spans="2:13" x14ac:dyDescent="0.2">
      <c r="B18" s="1" t="s">
        <v>257</v>
      </c>
      <c r="C18" s="21"/>
      <c r="D18" s="54">
        <v>8510</v>
      </c>
      <c r="E18" s="23">
        <v>41400</v>
      </c>
      <c r="F18" s="23">
        <v>96</v>
      </c>
      <c r="G18" s="23">
        <v>5660</v>
      </c>
      <c r="H18" s="23">
        <v>136</v>
      </c>
      <c r="I18" s="23">
        <v>8750</v>
      </c>
      <c r="J18" s="23">
        <v>71</v>
      </c>
      <c r="K18" s="23">
        <v>3330</v>
      </c>
      <c r="L18" s="23">
        <v>60</v>
      </c>
      <c r="M18" s="23">
        <v>3220</v>
      </c>
    </row>
    <row r="19" spans="2:13" x14ac:dyDescent="0.2">
      <c r="B19" s="1" t="s">
        <v>276</v>
      </c>
      <c r="C19" s="24"/>
      <c r="D19" s="54">
        <v>8250</v>
      </c>
      <c r="E19" s="23">
        <v>40800</v>
      </c>
      <c r="F19" s="23">
        <v>96</v>
      </c>
      <c r="G19" s="23">
        <v>5730</v>
      </c>
      <c r="H19" s="23">
        <v>130</v>
      </c>
      <c r="I19" s="23">
        <v>8800</v>
      </c>
      <c r="J19" s="23">
        <v>68</v>
      </c>
      <c r="K19" s="23">
        <v>3180</v>
      </c>
      <c r="L19" s="23">
        <v>58</v>
      </c>
      <c r="M19" s="23">
        <v>3120</v>
      </c>
    </row>
    <row r="20" spans="2:13" x14ac:dyDescent="0.2">
      <c r="B20" s="1" t="s">
        <v>277</v>
      </c>
      <c r="C20" s="24"/>
      <c r="D20" s="54">
        <v>8060</v>
      </c>
      <c r="E20" s="23">
        <v>39300</v>
      </c>
      <c r="F20" s="23">
        <v>94</v>
      </c>
      <c r="G20" s="23">
        <v>5560</v>
      </c>
      <c r="H20" s="23">
        <v>120</v>
      </c>
      <c r="I20" s="23">
        <v>7740</v>
      </c>
      <c r="J20" s="23">
        <v>69</v>
      </c>
      <c r="K20" s="23">
        <v>3190</v>
      </c>
      <c r="L20" s="23">
        <v>55</v>
      </c>
      <c r="M20" s="23">
        <v>2900</v>
      </c>
    </row>
    <row r="21" spans="2:13" x14ac:dyDescent="0.2">
      <c r="B21" s="1" t="s">
        <v>278</v>
      </c>
      <c r="C21" s="24"/>
      <c r="D21" s="54">
        <v>7900</v>
      </c>
      <c r="E21" s="23">
        <v>38600</v>
      </c>
      <c r="F21" s="23">
        <v>89</v>
      </c>
      <c r="G21" s="23">
        <v>5370</v>
      </c>
      <c r="H21" s="23">
        <v>115</v>
      </c>
      <c r="I21" s="23">
        <v>7370</v>
      </c>
      <c r="J21" s="23">
        <v>68</v>
      </c>
      <c r="K21" s="23">
        <v>3270</v>
      </c>
      <c r="L21" s="23">
        <v>49</v>
      </c>
      <c r="M21" s="23">
        <v>2660</v>
      </c>
    </row>
    <row r="22" spans="2:13" s="60" customFormat="1" x14ac:dyDescent="0.2">
      <c r="B22" s="3" t="s">
        <v>279</v>
      </c>
      <c r="C22" s="21"/>
      <c r="D22" s="56">
        <v>7870</v>
      </c>
      <c r="E22" s="35">
        <v>37100</v>
      </c>
      <c r="F22" s="35">
        <v>87</v>
      </c>
      <c r="G22" s="35">
        <v>4920</v>
      </c>
      <c r="H22" s="35">
        <v>119</v>
      </c>
      <c r="I22" s="35">
        <v>6900</v>
      </c>
      <c r="J22" s="35">
        <v>69</v>
      </c>
      <c r="K22" s="35">
        <v>3070</v>
      </c>
      <c r="L22" s="35">
        <v>47</v>
      </c>
      <c r="M22" s="35">
        <v>2380</v>
      </c>
    </row>
    <row r="23" spans="2:13" ht="18" thickBot="1" x14ac:dyDescent="0.25">
      <c r="B23" s="43"/>
      <c r="C23" s="4"/>
      <c r="D23" s="36"/>
      <c r="E23" s="4"/>
      <c r="F23" s="4"/>
      <c r="G23" s="4"/>
      <c r="H23" s="4"/>
      <c r="I23" s="4"/>
      <c r="J23" s="4"/>
      <c r="K23" s="4"/>
      <c r="L23" s="4"/>
      <c r="M23" s="4"/>
    </row>
    <row r="24" spans="2:13" x14ac:dyDescent="0.2">
      <c r="D24" s="6"/>
      <c r="F24" s="6"/>
      <c r="H24" s="6"/>
      <c r="J24" s="6"/>
      <c r="L24" s="6"/>
    </row>
    <row r="25" spans="2:13" x14ac:dyDescent="0.2">
      <c r="D25" s="18" t="s">
        <v>280</v>
      </c>
      <c r="E25" s="7"/>
      <c r="F25" s="18" t="s">
        <v>281</v>
      </c>
      <c r="G25" s="7"/>
      <c r="H25" s="18" t="s">
        <v>282</v>
      </c>
      <c r="I25" s="7"/>
      <c r="J25" s="18" t="s">
        <v>283</v>
      </c>
      <c r="K25" s="7"/>
      <c r="L25" s="18" t="s">
        <v>284</v>
      </c>
      <c r="M25" s="7"/>
    </row>
    <row r="26" spans="2:13" x14ac:dyDescent="0.2">
      <c r="B26" s="7"/>
      <c r="C26" s="7"/>
      <c r="D26" s="18" t="s">
        <v>272</v>
      </c>
      <c r="E26" s="17" t="s">
        <v>273</v>
      </c>
      <c r="F26" s="18" t="s">
        <v>272</v>
      </c>
      <c r="G26" s="17" t="s">
        <v>273</v>
      </c>
      <c r="H26" s="18" t="s">
        <v>272</v>
      </c>
      <c r="I26" s="17" t="s">
        <v>273</v>
      </c>
      <c r="J26" s="18" t="s">
        <v>272</v>
      </c>
      <c r="K26" s="17" t="s">
        <v>273</v>
      </c>
      <c r="L26" s="18" t="s">
        <v>272</v>
      </c>
      <c r="M26" s="17" t="s">
        <v>273</v>
      </c>
    </row>
    <row r="27" spans="2:13" x14ac:dyDescent="0.2">
      <c r="D27" s="57" t="s">
        <v>255</v>
      </c>
      <c r="E27" s="29" t="s">
        <v>274</v>
      </c>
      <c r="F27" s="29" t="s">
        <v>255</v>
      </c>
      <c r="G27" s="29" t="s">
        <v>274</v>
      </c>
      <c r="H27" s="29" t="s">
        <v>255</v>
      </c>
      <c r="I27" s="29" t="s">
        <v>274</v>
      </c>
      <c r="J27" s="29" t="s">
        <v>255</v>
      </c>
      <c r="K27" s="29" t="s">
        <v>274</v>
      </c>
      <c r="L27" s="29" t="s">
        <v>255</v>
      </c>
      <c r="M27" s="29" t="s">
        <v>274</v>
      </c>
    </row>
    <row r="28" spans="2:13" x14ac:dyDescent="0.2">
      <c r="B28" s="1" t="s">
        <v>275</v>
      </c>
      <c r="D28" s="54">
        <v>52</v>
      </c>
      <c r="E28" s="23">
        <v>1050</v>
      </c>
      <c r="F28" s="23">
        <v>130</v>
      </c>
      <c r="G28" s="23">
        <v>1800</v>
      </c>
      <c r="H28" s="23">
        <v>714</v>
      </c>
      <c r="I28" s="23">
        <v>28000</v>
      </c>
      <c r="J28" s="23">
        <v>314</v>
      </c>
      <c r="K28" s="23">
        <v>11300</v>
      </c>
      <c r="L28" s="23">
        <v>219</v>
      </c>
      <c r="M28" s="23">
        <v>7640</v>
      </c>
    </row>
    <row r="29" spans="2:13" x14ac:dyDescent="0.2">
      <c r="B29" s="1" t="s">
        <v>234</v>
      </c>
      <c r="D29" s="54">
        <v>115</v>
      </c>
      <c r="E29" s="23">
        <v>2470</v>
      </c>
      <c r="F29" s="23">
        <v>134</v>
      </c>
      <c r="G29" s="23">
        <v>2130</v>
      </c>
      <c r="H29" s="23">
        <v>655</v>
      </c>
      <c r="I29" s="23">
        <v>23900</v>
      </c>
      <c r="J29" s="23">
        <v>490</v>
      </c>
      <c r="K29" s="23">
        <v>14300</v>
      </c>
      <c r="L29" s="23">
        <v>238</v>
      </c>
      <c r="M29" s="23">
        <v>9700</v>
      </c>
    </row>
    <row r="30" spans="2:13" x14ac:dyDescent="0.2">
      <c r="B30" s="1" t="s">
        <v>235</v>
      </c>
      <c r="D30" s="54">
        <v>108</v>
      </c>
      <c r="E30" s="23">
        <v>3330</v>
      </c>
      <c r="F30" s="23">
        <v>113</v>
      </c>
      <c r="G30" s="23">
        <v>2670</v>
      </c>
      <c r="H30" s="23">
        <v>278</v>
      </c>
      <c r="I30" s="23">
        <v>10300</v>
      </c>
      <c r="J30" s="23">
        <v>667</v>
      </c>
      <c r="K30" s="23">
        <v>22600</v>
      </c>
      <c r="L30" s="23">
        <v>214</v>
      </c>
      <c r="M30" s="23">
        <v>10700</v>
      </c>
    </row>
    <row r="31" spans="2:13" x14ac:dyDescent="0.2">
      <c r="B31" s="1" t="s">
        <v>236</v>
      </c>
      <c r="D31" s="54">
        <v>48</v>
      </c>
      <c r="E31" s="23">
        <v>1480</v>
      </c>
      <c r="F31" s="23">
        <v>81</v>
      </c>
      <c r="G31" s="23">
        <v>2010</v>
      </c>
      <c r="H31" s="23">
        <v>228</v>
      </c>
      <c r="I31" s="23">
        <v>8470</v>
      </c>
      <c r="J31" s="23">
        <v>492</v>
      </c>
      <c r="K31" s="23">
        <v>17400</v>
      </c>
      <c r="L31" s="23">
        <v>234</v>
      </c>
      <c r="M31" s="23">
        <v>14400</v>
      </c>
    </row>
    <row r="32" spans="2:13" x14ac:dyDescent="0.2">
      <c r="B32" s="1" t="s">
        <v>237</v>
      </c>
      <c r="D32" s="54">
        <v>33</v>
      </c>
      <c r="E32" s="23">
        <v>739</v>
      </c>
      <c r="F32" s="23">
        <v>71</v>
      </c>
      <c r="G32" s="23">
        <v>1750</v>
      </c>
      <c r="H32" s="23">
        <v>211</v>
      </c>
      <c r="I32" s="23">
        <v>6810</v>
      </c>
      <c r="J32" s="23">
        <v>442</v>
      </c>
      <c r="K32" s="23">
        <v>17900</v>
      </c>
      <c r="L32" s="23">
        <v>215</v>
      </c>
      <c r="M32" s="23">
        <v>15100</v>
      </c>
    </row>
    <row r="33" spans="2:13" x14ac:dyDescent="0.2">
      <c r="D33" s="6"/>
    </row>
    <row r="34" spans="2:13" x14ac:dyDescent="0.2">
      <c r="B34" s="1" t="s">
        <v>257</v>
      </c>
      <c r="C34" s="21"/>
      <c r="D34" s="54">
        <v>25</v>
      </c>
      <c r="E34" s="23">
        <v>492</v>
      </c>
      <c r="F34" s="23">
        <v>65</v>
      </c>
      <c r="G34" s="23">
        <v>1630</v>
      </c>
      <c r="H34" s="23">
        <v>165</v>
      </c>
      <c r="I34" s="23">
        <v>4880</v>
      </c>
      <c r="J34" s="23">
        <v>370</v>
      </c>
      <c r="K34" s="23">
        <v>15400</v>
      </c>
      <c r="L34" s="23">
        <v>225</v>
      </c>
      <c r="M34" s="23">
        <v>17100</v>
      </c>
    </row>
    <row r="35" spans="2:13" x14ac:dyDescent="0.2">
      <c r="B35" s="1" t="s">
        <v>276</v>
      </c>
      <c r="C35" s="24"/>
      <c r="D35" s="54">
        <v>25</v>
      </c>
      <c r="E35" s="23">
        <v>488</v>
      </c>
      <c r="F35" s="23">
        <v>68</v>
      </c>
      <c r="G35" s="23">
        <v>1700</v>
      </c>
      <c r="H35" s="23">
        <v>144</v>
      </c>
      <c r="I35" s="23">
        <v>4440</v>
      </c>
      <c r="J35" s="23">
        <v>369</v>
      </c>
      <c r="K35" s="23">
        <v>14900</v>
      </c>
      <c r="L35" s="23">
        <v>228</v>
      </c>
      <c r="M35" s="23">
        <v>16100</v>
      </c>
    </row>
    <row r="36" spans="2:13" x14ac:dyDescent="0.2">
      <c r="B36" s="1" t="s">
        <v>277</v>
      </c>
      <c r="C36" s="24"/>
      <c r="D36" s="54">
        <v>26</v>
      </c>
      <c r="E36" s="23">
        <v>506</v>
      </c>
      <c r="F36" s="23">
        <v>67</v>
      </c>
      <c r="G36" s="23">
        <v>1650</v>
      </c>
      <c r="H36" s="23">
        <v>144</v>
      </c>
      <c r="I36" s="23">
        <v>4460</v>
      </c>
      <c r="J36" s="23">
        <v>362</v>
      </c>
      <c r="K36" s="23">
        <v>14800</v>
      </c>
      <c r="L36" s="23">
        <v>231</v>
      </c>
      <c r="M36" s="23">
        <v>17300</v>
      </c>
    </row>
    <row r="37" spans="2:13" x14ac:dyDescent="0.2">
      <c r="B37" s="1" t="s">
        <v>278</v>
      </c>
      <c r="C37" s="24"/>
      <c r="D37" s="54">
        <v>26</v>
      </c>
      <c r="E37" s="23">
        <v>512</v>
      </c>
      <c r="F37" s="23">
        <v>64</v>
      </c>
      <c r="G37" s="23">
        <v>1710</v>
      </c>
      <c r="H37" s="23">
        <v>124</v>
      </c>
      <c r="I37" s="23">
        <v>4180</v>
      </c>
      <c r="J37" s="23">
        <v>362</v>
      </c>
      <c r="K37" s="23">
        <v>15200</v>
      </c>
      <c r="L37" s="23">
        <v>214</v>
      </c>
      <c r="M37" s="23">
        <v>16000</v>
      </c>
    </row>
    <row r="38" spans="2:13" s="60" customFormat="1" x14ac:dyDescent="0.2">
      <c r="B38" s="3" t="s">
        <v>279</v>
      </c>
      <c r="C38" s="21"/>
      <c r="D38" s="56">
        <v>25</v>
      </c>
      <c r="E38" s="35">
        <v>426</v>
      </c>
      <c r="F38" s="35">
        <v>61</v>
      </c>
      <c r="G38" s="35">
        <v>1600</v>
      </c>
      <c r="H38" s="35">
        <v>121</v>
      </c>
      <c r="I38" s="35">
        <v>3520</v>
      </c>
      <c r="J38" s="35">
        <v>346</v>
      </c>
      <c r="K38" s="35">
        <v>14400</v>
      </c>
      <c r="L38" s="35">
        <v>208</v>
      </c>
      <c r="M38" s="35">
        <v>14900</v>
      </c>
    </row>
    <row r="39" spans="2:13" ht="18" thickBot="1" x14ac:dyDescent="0.25">
      <c r="B39" s="4"/>
      <c r="C39" s="4"/>
      <c r="D39" s="36"/>
      <c r="E39" s="4"/>
      <c r="F39" s="4"/>
      <c r="G39" s="4"/>
      <c r="H39" s="4"/>
      <c r="I39" s="4"/>
      <c r="J39" s="4"/>
      <c r="K39" s="4"/>
      <c r="L39" s="4"/>
      <c r="M39" s="4"/>
    </row>
    <row r="40" spans="2:13" x14ac:dyDescent="0.2">
      <c r="D40" s="6"/>
      <c r="F40" s="6"/>
      <c r="H40" s="6"/>
      <c r="J40" s="6"/>
      <c r="L40" s="6"/>
    </row>
    <row r="41" spans="2:13" x14ac:dyDescent="0.2">
      <c r="D41" s="18" t="s">
        <v>285</v>
      </c>
      <c r="E41" s="7"/>
      <c r="F41" s="18" t="s">
        <v>286</v>
      </c>
      <c r="G41" s="7"/>
      <c r="H41" s="18" t="s">
        <v>287</v>
      </c>
      <c r="I41" s="7"/>
      <c r="J41" s="18" t="s">
        <v>288</v>
      </c>
      <c r="K41" s="7"/>
      <c r="L41" s="18" t="s">
        <v>289</v>
      </c>
      <c r="M41" s="7"/>
    </row>
    <row r="42" spans="2:13" x14ac:dyDescent="0.2">
      <c r="B42" s="7"/>
      <c r="C42" s="7"/>
      <c r="D42" s="18" t="s">
        <v>272</v>
      </c>
      <c r="E42" s="17" t="s">
        <v>273</v>
      </c>
      <c r="F42" s="18" t="s">
        <v>272</v>
      </c>
      <c r="G42" s="17" t="s">
        <v>273</v>
      </c>
      <c r="H42" s="18" t="s">
        <v>272</v>
      </c>
      <c r="I42" s="17" t="s">
        <v>273</v>
      </c>
      <c r="J42" s="18" t="s">
        <v>272</v>
      </c>
      <c r="K42" s="17" t="s">
        <v>273</v>
      </c>
      <c r="L42" s="18" t="s">
        <v>272</v>
      </c>
      <c r="M42" s="17" t="s">
        <v>273</v>
      </c>
    </row>
    <row r="43" spans="2:13" x14ac:dyDescent="0.2">
      <c r="D43" s="57" t="s">
        <v>255</v>
      </c>
      <c r="E43" s="29" t="s">
        <v>274</v>
      </c>
      <c r="F43" s="29" t="s">
        <v>255</v>
      </c>
      <c r="G43" s="29" t="s">
        <v>274</v>
      </c>
      <c r="H43" s="29" t="s">
        <v>255</v>
      </c>
      <c r="I43" s="29" t="s">
        <v>274</v>
      </c>
      <c r="J43" s="29" t="s">
        <v>255</v>
      </c>
      <c r="K43" s="29" t="s">
        <v>274</v>
      </c>
      <c r="L43" s="29" t="s">
        <v>255</v>
      </c>
      <c r="M43" s="29" t="s">
        <v>274</v>
      </c>
    </row>
    <row r="44" spans="2:13" x14ac:dyDescent="0.2">
      <c r="B44" s="1" t="s">
        <v>275</v>
      </c>
      <c r="D44" s="54">
        <v>118</v>
      </c>
      <c r="E44" s="23">
        <v>1600</v>
      </c>
      <c r="F44" s="23">
        <v>83</v>
      </c>
      <c r="G44" s="23">
        <v>1750</v>
      </c>
      <c r="H44" s="23">
        <v>1730</v>
      </c>
      <c r="I44" s="23">
        <v>64100</v>
      </c>
      <c r="J44" s="23">
        <v>480</v>
      </c>
      <c r="K44" s="23">
        <v>8470</v>
      </c>
      <c r="L44" s="23">
        <v>759</v>
      </c>
      <c r="M44" s="23">
        <v>37200</v>
      </c>
    </row>
    <row r="45" spans="2:13" x14ac:dyDescent="0.2">
      <c r="B45" s="1" t="s">
        <v>234</v>
      </c>
      <c r="D45" s="54">
        <v>113</v>
      </c>
      <c r="E45" s="23">
        <v>1620</v>
      </c>
      <c r="F45" s="23">
        <v>74</v>
      </c>
      <c r="G45" s="23">
        <v>1700</v>
      </c>
      <c r="H45" s="23">
        <v>1440</v>
      </c>
      <c r="I45" s="23">
        <v>62500</v>
      </c>
      <c r="J45" s="23">
        <v>588</v>
      </c>
      <c r="K45" s="23">
        <v>9810</v>
      </c>
      <c r="L45" s="23">
        <v>594</v>
      </c>
      <c r="M45" s="23">
        <v>28900</v>
      </c>
    </row>
    <row r="46" spans="2:13" x14ac:dyDescent="0.2">
      <c r="B46" s="1" t="s">
        <v>235</v>
      </c>
      <c r="D46" s="54">
        <v>101</v>
      </c>
      <c r="E46" s="23">
        <v>1370</v>
      </c>
      <c r="F46" s="23">
        <v>68</v>
      </c>
      <c r="G46" s="23">
        <v>1500</v>
      </c>
      <c r="H46" s="23">
        <v>1150</v>
      </c>
      <c r="I46" s="23">
        <v>53600</v>
      </c>
      <c r="J46" s="23">
        <v>498</v>
      </c>
      <c r="K46" s="23">
        <v>9000</v>
      </c>
      <c r="L46" s="23">
        <v>470</v>
      </c>
      <c r="M46" s="23">
        <v>23800</v>
      </c>
    </row>
    <row r="47" spans="2:13" x14ac:dyDescent="0.2">
      <c r="B47" s="1" t="s">
        <v>236</v>
      </c>
      <c r="D47" s="54">
        <v>129</v>
      </c>
      <c r="E47" s="23">
        <v>1860</v>
      </c>
      <c r="F47" s="23">
        <v>61</v>
      </c>
      <c r="G47" s="23">
        <v>1260</v>
      </c>
      <c r="H47" s="23">
        <v>746</v>
      </c>
      <c r="I47" s="23">
        <v>31600</v>
      </c>
      <c r="J47" s="23">
        <v>289</v>
      </c>
      <c r="K47" s="23">
        <v>6240</v>
      </c>
      <c r="L47" s="23">
        <v>375</v>
      </c>
      <c r="M47" s="23">
        <v>21000</v>
      </c>
    </row>
    <row r="48" spans="2:13" x14ac:dyDescent="0.2">
      <c r="B48" s="1" t="s">
        <v>237</v>
      </c>
      <c r="D48" s="54">
        <v>111</v>
      </c>
      <c r="E48" s="23">
        <v>1640</v>
      </c>
      <c r="F48" s="23">
        <v>74</v>
      </c>
      <c r="G48" s="23">
        <v>1450</v>
      </c>
      <c r="H48" s="23">
        <v>454</v>
      </c>
      <c r="I48" s="23">
        <v>17100</v>
      </c>
      <c r="J48" s="23">
        <v>216</v>
      </c>
      <c r="K48" s="23">
        <v>4520</v>
      </c>
      <c r="L48" s="23">
        <v>314</v>
      </c>
      <c r="M48" s="23">
        <v>17800</v>
      </c>
    </row>
    <row r="49" spans="2:13" x14ac:dyDescent="0.2">
      <c r="D49" s="6"/>
    </row>
    <row r="50" spans="2:13" x14ac:dyDescent="0.2">
      <c r="B50" s="1" t="s">
        <v>257</v>
      </c>
      <c r="C50" s="21"/>
      <c r="D50" s="54">
        <v>107</v>
      </c>
      <c r="E50" s="23">
        <v>1610</v>
      </c>
      <c r="F50" s="23">
        <v>88</v>
      </c>
      <c r="G50" s="23">
        <v>1720</v>
      </c>
      <c r="H50" s="23">
        <v>317</v>
      </c>
      <c r="I50" s="23">
        <v>11300</v>
      </c>
      <c r="J50" s="23">
        <v>116</v>
      </c>
      <c r="K50" s="23">
        <v>2470</v>
      </c>
      <c r="L50" s="23">
        <v>238</v>
      </c>
      <c r="M50" s="23">
        <v>14800</v>
      </c>
    </row>
    <row r="51" spans="2:13" x14ac:dyDescent="0.2">
      <c r="B51" s="1" t="s">
        <v>276</v>
      </c>
      <c r="C51" s="24"/>
      <c r="D51" s="54">
        <v>106</v>
      </c>
      <c r="E51" s="23">
        <v>1580</v>
      </c>
      <c r="F51" s="23">
        <v>92</v>
      </c>
      <c r="G51" s="23">
        <v>1770</v>
      </c>
      <c r="H51" s="23">
        <v>277</v>
      </c>
      <c r="I51" s="23">
        <v>10700</v>
      </c>
      <c r="J51" s="23">
        <v>101</v>
      </c>
      <c r="K51" s="23">
        <v>2070</v>
      </c>
      <c r="L51" s="23">
        <v>220</v>
      </c>
      <c r="M51" s="23">
        <v>13700</v>
      </c>
    </row>
    <row r="52" spans="2:13" x14ac:dyDescent="0.2">
      <c r="B52" s="1" t="s">
        <v>277</v>
      </c>
      <c r="C52" s="24"/>
      <c r="D52" s="54">
        <v>111</v>
      </c>
      <c r="E52" s="23">
        <v>1720</v>
      </c>
      <c r="F52" s="23">
        <v>93</v>
      </c>
      <c r="G52" s="23">
        <v>1770</v>
      </c>
      <c r="H52" s="23">
        <v>265</v>
      </c>
      <c r="I52" s="23">
        <v>10100</v>
      </c>
      <c r="J52" s="23">
        <v>103</v>
      </c>
      <c r="K52" s="23">
        <v>2380</v>
      </c>
      <c r="L52" s="23">
        <v>213</v>
      </c>
      <c r="M52" s="23">
        <v>13700</v>
      </c>
    </row>
    <row r="53" spans="2:13" x14ac:dyDescent="0.2">
      <c r="B53" s="1" t="s">
        <v>278</v>
      </c>
      <c r="C53" s="24"/>
      <c r="D53" s="54">
        <v>115</v>
      </c>
      <c r="E53" s="23">
        <v>1760</v>
      </c>
      <c r="F53" s="23">
        <v>97</v>
      </c>
      <c r="G53" s="23">
        <v>1960</v>
      </c>
      <c r="H53" s="23">
        <v>250</v>
      </c>
      <c r="I53" s="23">
        <v>10800</v>
      </c>
      <c r="J53" s="23">
        <v>104</v>
      </c>
      <c r="K53" s="23">
        <v>2040</v>
      </c>
      <c r="L53" s="23">
        <v>210</v>
      </c>
      <c r="M53" s="23">
        <v>13800</v>
      </c>
    </row>
    <row r="54" spans="2:13" s="60" customFormat="1" x14ac:dyDescent="0.2">
      <c r="B54" s="3" t="s">
        <v>279</v>
      </c>
      <c r="C54" s="21"/>
      <c r="D54" s="56">
        <v>128</v>
      </c>
      <c r="E54" s="35">
        <v>1810</v>
      </c>
      <c r="F54" s="35">
        <v>98</v>
      </c>
      <c r="G54" s="35">
        <v>1810</v>
      </c>
      <c r="H54" s="35">
        <v>200</v>
      </c>
      <c r="I54" s="35">
        <v>8320</v>
      </c>
      <c r="J54" s="35">
        <v>99</v>
      </c>
      <c r="K54" s="35">
        <v>1730</v>
      </c>
      <c r="L54" s="35">
        <v>209</v>
      </c>
      <c r="M54" s="35">
        <v>13700</v>
      </c>
    </row>
    <row r="55" spans="2:13" ht="18" thickBot="1" x14ac:dyDescent="0.25">
      <c r="B55" s="4"/>
      <c r="C55" s="4"/>
      <c r="D55" s="36"/>
      <c r="E55" s="4"/>
      <c r="F55" s="4"/>
      <c r="G55" s="4"/>
      <c r="H55" s="4"/>
      <c r="I55" s="4"/>
      <c r="J55" s="4"/>
      <c r="K55" s="4"/>
      <c r="L55" s="4"/>
      <c r="M55" s="4"/>
    </row>
    <row r="56" spans="2:13" x14ac:dyDescent="0.2">
      <c r="D56" s="6"/>
      <c r="F56" s="6"/>
      <c r="H56" s="6"/>
      <c r="J56" s="6"/>
      <c r="L56" s="6"/>
    </row>
    <row r="57" spans="2:13" x14ac:dyDescent="0.2">
      <c r="D57" s="18" t="s">
        <v>290</v>
      </c>
      <c r="E57" s="7"/>
      <c r="F57" s="18" t="s">
        <v>291</v>
      </c>
      <c r="G57" s="7"/>
      <c r="H57" s="18" t="s">
        <v>292</v>
      </c>
      <c r="I57" s="7"/>
      <c r="J57" s="18" t="s">
        <v>293</v>
      </c>
      <c r="K57" s="7"/>
      <c r="L57" s="18" t="s">
        <v>294</v>
      </c>
      <c r="M57" s="7"/>
    </row>
    <row r="58" spans="2:13" x14ac:dyDescent="0.2">
      <c r="B58" s="7"/>
      <c r="C58" s="7"/>
      <c r="D58" s="18" t="s">
        <v>272</v>
      </c>
      <c r="E58" s="17" t="s">
        <v>273</v>
      </c>
      <c r="F58" s="18" t="s">
        <v>272</v>
      </c>
      <c r="G58" s="17" t="s">
        <v>273</v>
      </c>
      <c r="H58" s="18" t="s">
        <v>272</v>
      </c>
      <c r="I58" s="17" t="s">
        <v>273</v>
      </c>
      <c r="J58" s="18" t="s">
        <v>272</v>
      </c>
      <c r="K58" s="17" t="s">
        <v>273</v>
      </c>
      <c r="L58" s="18" t="s">
        <v>272</v>
      </c>
      <c r="M58" s="17" t="s">
        <v>273</v>
      </c>
    </row>
    <row r="59" spans="2:13" x14ac:dyDescent="0.2">
      <c r="D59" s="57" t="s">
        <v>255</v>
      </c>
      <c r="E59" s="29" t="s">
        <v>274</v>
      </c>
      <c r="F59" s="29" t="s">
        <v>255</v>
      </c>
      <c r="G59" s="29" t="s">
        <v>274</v>
      </c>
      <c r="H59" s="29" t="s">
        <v>255</v>
      </c>
      <c r="I59" s="29" t="s">
        <v>274</v>
      </c>
      <c r="J59" s="29" t="s">
        <v>255</v>
      </c>
      <c r="K59" s="29" t="s">
        <v>274</v>
      </c>
      <c r="L59" s="29" t="s">
        <v>255</v>
      </c>
      <c r="M59" s="29" t="s">
        <v>274</v>
      </c>
    </row>
    <row r="60" spans="2:13" x14ac:dyDescent="0.2">
      <c r="B60" s="1" t="s">
        <v>275</v>
      </c>
      <c r="D60" s="54">
        <v>152</v>
      </c>
      <c r="E60" s="23">
        <v>3710</v>
      </c>
      <c r="F60" s="23">
        <v>183</v>
      </c>
      <c r="G60" s="23">
        <v>2660</v>
      </c>
      <c r="H60" s="23">
        <v>198</v>
      </c>
      <c r="I60" s="23">
        <v>1970</v>
      </c>
      <c r="J60" s="23">
        <v>811</v>
      </c>
      <c r="K60" s="23">
        <v>5060</v>
      </c>
      <c r="L60" s="27" t="s">
        <v>112</v>
      </c>
      <c r="M60" s="27" t="s">
        <v>112</v>
      </c>
    </row>
    <row r="61" spans="2:13" x14ac:dyDescent="0.2">
      <c r="B61" s="1" t="s">
        <v>234</v>
      </c>
      <c r="D61" s="54">
        <v>175</v>
      </c>
      <c r="E61" s="23">
        <v>4480</v>
      </c>
      <c r="F61" s="23">
        <v>149</v>
      </c>
      <c r="G61" s="23">
        <v>2090</v>
      </c>
      <c r="H61" s="23">
        <v>140</v>
      </c>
      <c r="I61" s="23">
        <v>1530</v>
      </c>
      <c r="J61" s="23">
        <v>836</v>
      </c>
      <c r="K61" s="23">
        <v>7680</v>
      </c>
      <c r="L61" s="27" t="s">
        <v>112</v>
      </c>
      <c r="M61" s="27" t="s">
        <v>112</v>
      </c>
    </row>
    <row r="62" spans="2:13" x14ac:dyDescent="0.2">
      <c r="B62" s="1" t="s">
        <v>235</v>
      </c>
      <c r="D62" s="54">
        <v>144</v>
      </c>
      <c r="E62" s="23">
        <v>5060</v>
      </c>
      <c r="F62" s="23">
        <v>88</v>
      </c>
      <c r="G62" s="23">
        <v>1250</v>
      </c>
      <c r="H62" s="23">
        <v>201</v>
      </c>
      <c r="I62" s="23">
        <v>2030</v>
      </c>
      <c r="J62" s="23">
        <v>817</v>
      </c>
      <c r="K62" s="23">
        <v>10300</v>
      </c>
      <c r="L62" s="27" t="s">
        <v>112</v>
      </c>
      <c r="M62" s="27" t="s">
        <v>112</v>
      </c>
    </row>
    <row r="63" spans="2:13" x14ac:dyDescent="0.2">
      <c r="B63" s="1" t="s">
        <v>236</v>
      </c>
      <c r="D63" s="54">
        <v>116</v>
      </c>
      <c r="E63" s="23">
        <v>4700</v>
      </c>
      <c r="F63" s="23">
        <v>72</v>
      </c>
      <c r="G63" s="23">
        <v>1060</v>
      </c>
      <c r="H63" s="23">
        <v>179</v>
      </c>
      <c r="I63" s="23">
        <v>1540</v>
      </c>
      <c r="J63" s="23">
        <v>696</v>
      </c>
      <c r="K63" s="23">
        <v>9340</v>
      </c>
      <c r="L63" s="23">
        <v>129</v>
      </c>
      <c r="M63" s="23">
        <v>761</v>
      </c>
    </row>
    <row r="64" spans="2:13" x14ac:dyDescent="0.2">
      <c r="B64" s="1" t="s">
        <v>237</v>
      </c>
      <c r="D64" s="54">
        <v>112</v>
      </c>
      <c r="E64" s="23">
        <v>4320</v>
      </c>
      <c r="F64" s="23">
        <v>52</v>
      </c>
      <c r="G64" s="23">
        <v>705</v>
      </c>
      <c r="H64" s="23">
        <v>128</v>
      </c>
      <c r="I64" s="23">
        <v>1070</v>
      </c>
      <c r="J64" s="23">
        <v>562</v>
      </c>
      <c r="K64" s="23">
        <v>6680</v>
      </c>
      <c r="L64" s="23">
        <v>101</v>
      </c>
      <c r="M64" s="23">
        <v>583</v>
      </c>
    </row>
    <row r="65" spans="1:13" x14ac:dyDescent="0.2">
      <c r="D65" s="6"/>
    </row>
    <row r="66" spans="1:13" x14ac:dyDescent="0.2">
      <c r="B66" s="1" t="s">
        <v>257</v>
      </c>
      <c r="C66" s="21"/>
      <c r="D66" s="54">
        <v>102</v>
      </c>
      <c r="E66" s="23">
        <v>3840</v>
      </c>
      <c r="F66" s="23">
        <v>45</v>
      </c>
      <c r="G66" s="23">
        <v>623</v>
      </c>
      <c r="H66" s="23">
        <v>89</v>
      </c>
      <c r="I66" s="23">
        <v>754</v>
      </c>
      <c r="J66" s="23">
        <v>489</v>
      </c>
      <c r="K66" s="23">
        <v>5470</v>
      </c>
      <c r="L66" s="23">
        <v>92</v>
      </c>
      <c r="M66" s="23">
        <v>598</v>
      </c>
    </row>
    <row r="67" spans="1:13" x14ac:dyDescent="0.2">
      <c r="B67" s="1" t="s">
        <v>276</v>
      </c>
      <c r="C67" s="24"/>
      <c r="D67" s="54">
        <v>100</v>
      </c>
      <c r="E67" s="23">
        <v>3830</v>
      </c>
      <c r="F67" s="23">
        <v>40</v>
      </c>
      <c r="G67" s="23">
        <v>556</v>
      </c>
      <c r="H67" s="23">
        <v>81</v>
      </c>
      <c r="I67" s="23">
        <v>728</v>
      </c>
      <c r="J67" s="23">
        <v>467</v>
      </c>
      <c r="K67" s="23">
        <v>5810</v>
      </c>
      <c r="L67" s="23">
        <v>90</v>
      </c>
      <c r="M67" s="23">
        <v>577</v>
      </c>
    </row>
    <row r="68" spans="1:13" x14ac:dyDescent="0.2">
      <c r="B68" s="1" t="s">
        <v>277</v>
      </c>
      <c r="C68" s="24"/>
      <c r="D68" s="54">
        <v>101</v>
      </c>
      <c r="E68" s="23">
        <v>3780</v>
      </c>
      <c r="F68" s="23">
        <v>40</v>
      </c>
      <c r="G68" s="23">
        <v>541</v>
      </c>
      <c r="H68" s="23">
        <v>82</v>
      </c>
      <c r="I68" s="23">
        <v>740</v>
      </c>
      <c r="J68" s="23">
        <v>417</v>
      </c>
      <c r="K68" s="23">
        <v>5370</v>
      </c>
      <c r="L68" s="23">
        <v>90</v>
      </c>
      <c r="M68" s="23">
        <v>588</v>
      </c>
    </row>
    <row r="69" spans="1:13" x14ac:dyDescent="0.2">
      <c r="B69" s="1" t="s">
        <v>278</v>
      </c>
      <c r="C69" s="24"/>
      <c r="D69" s="54">
        <v>97</v>
      </c>
      <c r="E69" s="23">
        <v>3410</v>
      </c>
      <c r="F69" s="23">
        <v>38</v>
      </c>
      <c r="G69" s="23">
        <v>524</v>
      </c>
      <c r="H69" s="23">
        <v>68</v>
      </c>
      <c r="I69" s="23">
        <v>621</v>
      </c>
      <c r="J69" s="23">
        <v>423</v>
      </c>
      <c r="K69" s="23">
        <v>5790</v>
      </c>
      <c r="L69" s="23">
        <v>84</v>
      </c>
      <c r="M69" s="23">
        <v>559</v>
      </c>
    </row>
    <row r="70" spans="1:13" s="60" customFormat="1" x14ac:dyDescent="0.2">
      <c r="B70" s="3" t="s">
        <v>279</v>
      </c>
      <c r="C70" s="21"/>
      <c r="D70" s="56">
        <v>94</v>
      </c>
      <c r="E70" s="35">
        <v>3180</v>
      </c>
      <c r="F70" s="35">
        <v>36</v>
      </c>
      <c r="G70" s="35">
        <v>499</v>
      </c>
      <c r="H70" s="35">
        <v>66</v>
      </c>
      <c r="I70" s="35">
        <v>549</v>
      </c>
      <c r="J70" s="35">
        <v>411</v>
      </c>
      <c r="K70" s="35">
        <v>4330</v>
      </c>
      <c r="L70" s="35">
        <v>72</v>
      </c>
      <c r="M70" s="35">
        <v>460</v>
      </c>
    </row>
    <row r="71" spans="1:13" ht="18" thickBot="1" x14ac:dyDescent="0.25">
      <c r="B71" s="4"/>
      <c r="C71" s="4"/>
      <c r="D71" s="36"/>
      <c r="E71" s="4"/>
      <c r="F71" s="4"/>
      <c r="G71" s="4"/>
      <c r="H71" s="4"/>
      <c r="I71" s="4"/>
      <c r="J71" s="4"/>
      <c r="K71" s="4"/>
      <c r="L71" s="4"/>
      <c r="M71" s="4"/>
    </row>
    <row r="72" spans="1:13" x14ac:dyDescent="0.2">
      <c r="D72" s="1" t="s">
        <v>126</v>
      </c>
    </row>
    <row r="73" spans="1:13" x14ac:dyDescent="0.2">
      <c r="A73" s="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</row>
    <row r="74" spans="1:13" x14ac:dyDescent="0.2">
      <c r="A74" s="1"/>
    </row>
    <row r="79" spans="1:13" x14ac:dyDescent="0.2">
      <c r="E79" s="3" t="s">
        <v>295</v>
      </c>
    </row>
    <row r="80" spans="1:13" x14ac:dyDescent="0.2">
      <c r="D80" s="3" t="s">
        <v>296</v>
      </c>
    </row>
    <row r="81" spans="2:13" ht="18" thickBot="1" x14ac:dyDescent="0.25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2:13" x14ac:dyDescent="0.2">
      <c r="D82" s="12"/>
      <c r="F82" s="6"/>
      <c r="H82" s="6"/>
      <c r="J82" s="6"/>
      <c r="L82" s="6"/>
    </row>
    <row r="83" spans="2:13" x14ac:dyDescent="0.2">
      <c r="D83" s="18" t="s">
        <v>297</v>
      </c>
      <c r="E83" s="7"/>
      <c r="F83" s="154" t="s">
        <v>298</v>
      </c>
      <c r="G83" s="155"/>
      <c r="H83" s="18" t="s">
        <v>299</v>
      </c>
      <c r="I83" s="7"/>
      <c r="J83" s="18" t="s">
        <v>300</v>
      </c>
      <c r="K83" s="7"/>
      <c r="L83" s="18" t="s">
        <v>301</v>
      </c>
      <c r="M83" s="7"/>
    </row>
    <row r="84" spans="2:13" x14ac:dyDescent="0.2">
      <c r="B84" s="7"/>
      <c r="C84" s="7"/>
      <c r="D84" s="18" t="s">
        <v>272</v>
      </c>
      <c r="E84" s="17" t="s">
        <v>273</v>
      </c>
      <c r="F84" s="18" t="s">
        <v>272</v>
      </c>
      <c r="G84" s="17" t="s">
        <v>273</v>
      </c>
      <c r="H84" s="18" t="s">
        <v>272</v>
      </c>
      <c r="I84" s="17" t="s">
        <v>273</v>
      </c>
      <c r="J84" s="18" t="s">
        <v>272</v>
      </c>
      <c r="K84" s="17" t="s">
        <v>273</v>
      </c>
      <c r="L84" s="18" t="s">
        <v>272</v>
      </c>
      <c r="M84" s="17" t="s">
        <v>273</v>
      </c>
    </row>
    <row r="85" spans="2:13" x14ac:dyDescent="0.2">
      <c r="D85" s="57" t="s">
        <v>255</v>
      </c>
      <c r="E85" s="29" t="s">
        <v>274</v>
      </c>
      <c r="F85" s="29" t="s">
        <v>255</v>
      </c>
      <c r="G85" s="29" t="s">
        <v>274</v>
      </c>
      <c r="H85" s="29" t="s">
        <v>255</v>
      </c>
      <c r="I85" s="29" t="s">
        <v>274</v>
      </c>
      <c r="J85" s="29" t="s">
        <v>255</v>
      </c>
      <c r="K85" s="29" t="s">
        <v>274</v>
      </c>
      <c r="L85" s="29" t="s">
        <v>255</v>
      </c>
      <c r="M85" s="29" t="s">
        <v>274</v>
      </c>
    </row>
    <row r="86" spans="2:13" x14ac:dyDescent="0.2">
      <c r="B86" s="1" t="s">
        <v>302</v>
      </c>
      <c r="D86" s="54">
        <v>60</v>
      </c>
      <c r="E86" s="23">
        <v>471</v>
      </c>
      <c r="F86" s="23">
        <v>12</v>
      </c>
      <c r="G86" s="23">
        <v>302</v>
      </c>
      <c r="H86" s="23">
        <v>208</v>
      </c>
      <c r="I86" s="23">
        <v>2430</v>
      </c>
      <c r="J86" s="23">
        <v>14</v>
      </c>
      <c r="K86" s="23">
        <v>433</v>
      </c>
      <c r="L86" s="23">
        <v>122</v>
      </c>
      <c r="M86" s="23">
        <v>1520</v>
      </c>
    </row>
    <row r="87" spans="2:13" x14ac:dyDescent="0.2">
      <c r="B87" s="1" t="s">
        <v>237</v>
      </c>
      <c r="D87" s="54">
        <v>66</v>
      </c>
      <c r="E87" s="23">
        <v>511</v>
      </c>
      <c r="F87" s="23">
        <v>10</v>
      </c>
      <c r="G87" s="23">
        <v>265</v>
      </c>
      <c r="H87" s="23">
        <v>189</v>
      </c>
      <c r="I87" s="23">
        <v>2130</v>
      </c>
      <c r="J87" s="23">
        <v>14</v>
      </c>
      <c r="K87" s="23">
        <v>433</v>
      </c>
      <c r="L87" s="23">
        <v>112</v>
      </c>
      <c r="M87" s="23">
        <v>1440</v>
      </c>
    </row>
    <row r="88" spans="2:13" x14ac:dyDescent="0.2">
      <c r="B88" s="1" t="s">
        <v>303</v>
      </c>
      <c r="D88" s="54">
        <v>51</v>
      </c>
      <c r="E88" s="23">
        <v>400</v>
      </c>
      <c r="F88" s="23">
        <v>9</v>
      </c>
      <c r="G88" s="23">
        <v>263</v>
      </c>
      <c r="H88" s="23">
        <v>179</v>
      </c>
      <c r="I88" s="23">
        <v>2150</v>
      </c>
      <c r="J88" s="23">
        <v>14</v>
      </c>
      <c r="K88" s="23">
        <v>459</v>
      </c>
      <c r="L88" s="23">
        <v>111</v>
      </c>
      <c r="M88" s="23">
        <v>1420</v>
      </c>
    </row>
    <row r="89" spans="2:13" x14ac:dyDescent="0.2">
      <c r="B89" s="1"/>
      <c r="D89" s="54"/>
      <c r="E89" s="23"/>
      <c r="F89" s="23"/>
      <c r="G89" s="23"/>
      <c r="H89" s="23"/>
      <c r="I89" s="23"/>
      <c r="J89" s="23"/>
      <c r="K89" s="23"/>
      <c r="L89" s="23"/>
      <c r="M89" s="23"/>
    </row>
    <row r="90" spans="2:13" x14ac:dyDescent="0.2">
      <c r="B90" s="1" t="s">
        <v>304</v>
      </c>
      <c r="D90" s="54">
        <v>43</v>
      </c>
      <c r="E90" s="23">
        <v>324</v>
      </c>
      <c r="F90" s="23">
        <v>9</v>
      </c>
      <c r="G90" s="23">
        <v>271</v>
      </c>
      <c r="H90" s="23">
        <v>162</v>
      </c>
      <c r="I90" s="23">
        <v>1860</v>
      </c>
      <c r="J90" s="23">
        <v>14</v>
      </c>
      <c r="K90" s="23">
        <v>465</v>
      </c>
      <c r="L90" s="23">
        <v>110</v>
      </c>
      <c r="M90" s="23">
        <v>1440</v>
      </c>
    </row>
    <row r="91" spans="2:13" x14ac:dyDescent="0.2">
      <c r="B91" s="1" t="s">
        <v>305</v>
      </c>
      <c r="D91" s="54">
        <v>46</v>
      </c>
      <c r="E91" s="23">
        <v>351</v>
      </c>
      <c r="F91" s="23">
        <v>9</v>
      </c>
      <c r="G91" s="23">
        <v>276</v>
      </c>
      <c r="H91" s="23">
        <v>140</v>
      </c>
      <c r="I91" s="23">
        <v>1510</v>
      </c>
      <c r="J91" s="23">
        <v>11</v>
      </c>
      <c r="K91" s="23">
        <v>346</v>
      </c>
      <c r="L91" s="23">
        <v>116</v>
      </c>
      <c r="M91" s="23">
        <v>1460</v>
      </c>
    </row>
    <row r="92" spans="2:13" x14ac:dyDescent="0.2">
      <c r="B92" s="1" t="s">
        <v>257</v>
      </c>
      <c r="C92" s="21"/>
      <c r="D92" s="54">
        <v>45</v>
      </c>
      <c r="E92" s="23">
        <v>333</v>
      </c>
      <c r="F92" s="23">
        <v>9</v>
      </c>
      <c r="G92" s="23">
        <v>270</v>
      </c>
      <c r="H92" s="23">
        <v>132</v>
      </c>
      <c r="I92" s="23">
        <v>1520</v>
      </c>
      <c r="J92" s="23">
        <v>11</v>
      </c>
      <c r="K92" s="23">
        <v>327</v>
      </c>
      <c r="L92" s="23">
        <v>114</v>
      </c>
      <c r="M92" s="23">
        <v>1440</v>
      </c>
    </row>
    <row r="93" spans="2:13" x14ac:dyDescent="0.2">
      <c r="B93" s="1"/>
      <c r="C93" s="21"/>
      <c r="D93" s="54"/>
      <c r="E93" s="23"/>
      <c r="F93" s="23"/>
      <c r="G93" s="23"/>
      <c r="H93" s="23"/>
      <c r="I93" s="23"/>
      <c r="J93" s="23"/>
      <c r="K93" s="23"/>
      <c r="L93" s="23"/>
      <c r="M93" s="23"/>
    </row>
    <row r="94" spans="2:13" x14ac:dyDescent="0.2">
      <c r="B94" s="1" t="s">
        <v>306</v>
      </c>
      <c r="C94" s="24"/>
      <c r="D94" s="54">
        <v>44</v>
      </c>
      <c r="E94" s="23">
        <v>335</v>
      </c>
      <c r="F94" s="23">
        <v>8</v>
      </c>
      <c r="G94" s="23">
        <v>247</v>
      </c>
      <c r="H94" s="23">
        <v>132</v>
      </c>
      <c r="I94" s="23">
        <v>1450</v>
      </c>
      <c r="J94" s="23">
        <v>10</v>
      </c>
      <c r="K94" s="23">
        <v>321</v>
      </c>
      <c r="L94" s="23">
        <v>113</v>
      </c>
      <c r="M94" s="23">
        <v>1460</v>
      </c>
    </row>
    <row r="95" spans="2:13" x14ac:dyDescent="0.2">
      <c r="B95" s="1" t="s">
        <v>307</v>
      </c>
      <c r="C95" s="24"/>
      <c r="D95" s="54">
        <v>44</v>
      </c>
      <c r="E95" s="23">
        <v>351</v>
      </c>
      <c r="F95" s="23">
        <v>9</v>
      </c>
      <c r="G95" s="23">
        <v>240</v>
      </c>
      <c r="H95" s="23">
        <v>141</v>
      </c>
      <c r="I95" s="23">
        <v>1550</v>
      </c>
      <c r="J95" s="23">
        <v>13</v>
      </c>
      <c r="K95" s="23">
        <v>379</v>
      </c>
      <c r="L95" s="23">
        <v>110</v>
      </c>
      <c r="M95" s="23">
        <v>1460</v>
      </c>
    </row>
    <row r="96" spans="2:13" x14ac:dyDescent="0.2">
      <c r="B96" s="1" t="s">
        <v>260</v>
      </c>
      <c r="C96" s="24"/>
      <c r="D96" s="54">
        <v>41</v>
      </c>
      <c r="E96" s="23">
        <v>346</v>
      </c>
      <c r="F96" s="23">
        <v>8</v>
      </c>
      <c r="G96" s="23">
        <v>230</v>
      </c>
      <c r="H96" s="23">
        <v>166</v>
      </c>
      <c r="I96" s="23">
        <v>2000</v>
      </c>
      <c r="J96" s="23">
        <v>14</v>
      </c>
      <c r="K96" s="23">
        <v>427</v>
      </c>
      <c r="L96" s="23">
        <v>106</v>
      </c>
      <c r="M96" s="23">
        <v>1400</v>
      </c>
    </row>
    <row r="97" spans="1:14" s="60" customFormat="1" x14ac:dyDescent="0.2">
      <c r="B97" s="3" t="s">
        <v>308</v>
      </c>
      <c r="C97" s="21"/>
      <c r="D97" s="56">
        <v>41</v>
      </c>
      <c r="E97" s="35">
        <v>319</v>
      </c>
      <c r="F97" s="38" t="s">
        <v>112</v>
      </c>
      <c r="G97" s="38" t="s">
        <v>112</v>
      </c>
      <c r="H97" s="35">
        <v>173</v>
      </c>
      <c r="I97" s="35">
        <v>1800</v>
      </c>
      <c r="J97" s="35">
        <v>15</v>
      </c>
      <c r="K97" s="35">
        <v>417</v>
      </c>
      <c r="L97" s="35">
        <v>104</v>
      </c>
      <c r="M97" s="35">
        <v>1310</v>
      </c>
    </row>
    <row r="98" spans="1:14" ht="18" thickBot="1" x14ac:dyDescent="0.25">
      <c r="B98" s="43"/>
      <c r="C98" s="4"/>
      <c r="D98" s="36"/>
      <c r="E98" s="4"/>
      <c r="F98" s="4"/>
      <c r="G98" s="4"/>
      <c r="H98" s="4"/>
      <c r="I98" s="4"/>
      <c r="J98" s="4"/>
      <c r="K98" s="4"/>
      <c r="L98" s="4"/>
      <c r="M98" s="4"/>
    </row>
    <row r="99" spans="1:14" x14ac:dyDescent="0.2">
      <c r="D99" s="1" t="s">
        <v>126</v>
      </c>
      <c r="N99" s="47"/>
    </row>
    <row r="100" spans="1:14" x14ac:dyDescent="0.2">
      <c r="N100" s="47"/>
    </row>
    <row r="101" spans="1:14" x14ac:dyDescent="0.2">
      <c r="D101" s="3" t="s">
        <v>309</v>
      </c>
      <c r="N101" s="47"/>
    </row>
    <row r="102" spans="1:14" ht="18" thickBot="1" x14ac:dyDescent="0.25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7"/>
    </row>
    <row r="103" spans="1:14" x14ac:dyDescent="0.2">
      <c r="D103" s="6"/>
      <c r="F103" s="7"/>
      <c r="G103" s="7"/>
      <c r="H103" s="6"/>
      <c r="I103" s="47"/>
      <c r="J103" s="6"/>
      <c r="K103" s="47"/>
      <c r="L103" s="6"/>
      <c r="M103" s="47"/>
      <c r="N103" s="47"/>
    </row>
    <row r="104" spans="1:14" x14ac:dyDescent="0.2">
      <c r="A104" s="23"/>
      <c r="D104" s="18" t="s">
        <v>310</v>
      </c>
      <c r="E104" s="7"/>
      <c r="F104" s="18" t="s">
        <v>311</v>
      </c>
      <c r="G104" s="18" t="s">
        <v>312</v>
      </c>
      <c r="H104" s="18" t="s">
        <v>313</v>
      </c>
      <c r="I104" s="7"/>
      <c r="J104" s="18" t="s">
        <v>314</v>
      </c>
      <c r="K104" s="7"/>
      <c r="L104" s="18" t="s">
        <v>315</v>
      </c>
      <c r="M104" s="7"/>
      <c r="N104" s="47"/>
    </row>
    <row r="105" spans="1:14" x14ac:dyDescent="0.2">
      <c r="A105" s="23"/>
      <c r="B105" s="7"/>
      <c r="C105" s="7"/>
      <c r="D105" s="18" t="s">
        <v>316</v>
      </c>
      <c r="E105" s="17" t="s">
        <v>273</v>
      </c>
      <c r="F105" s="17" t="s">
        <v>317</v>
      </c>
      <c r="G105" s="17" t="s">
        <v>273</v>
      </c>
      <c r="H105" s="18" t="s">
        <v>316</v>
      </c>
      <c r="I105" s="17" t="s">
        <v>273</v>
      </c>
      <c r="J105" s="18" t="s">
        <v>316</v>
      </c>
      <c r="K105" s="17" t="s">
        <v>273</v>
      </c>
      <c r="L105" s="18" t="s">
        <v>316</v>
      </c>
      <c r="M105" s="17" t="s">
        <v>273</v>
      </c>
      <c r="N105" s="47"/>
    </row>
    <row r="106" spans="1:14" x14ac:dyDescent="0.2">
      <c r="A106" s="23"/>
      <c r="D106" s="57" t="s">
        <v>255</v>
      </c>
      <c r="E106" s="29" t="s">
        <v>274</v>
      </c>
      <c r="F106" s="29" t="s">
        <v>274</v>
      </c>
      <c r="G106" s="29" t="s">
        <v>274</v>
      </c>
      <c r="H106" s="29" t="s">
        <v>255</v>
      </c>
      <c r="I106" s="29" t="s">
        <v>274</v>
      </c>
      <c r="J106" s="29" t="s">
        <v>255</v>
      </c>
      <c r="K106" s="29" t="s">
        <v>274</v>
      </c>
      <c r="L106" s="29" t="s">
        <v>255</v>
      </c>
      <c r="M106" s="29" t="s">
        <v>274</v>
      </c>
      <c r="N106" s="47"/>
    </row>
    <row r="107" spans="1:14" x14ac:dyDescent="0.2">
      <c r="A107" s="23"/>
      <c r="B107" s="1" t="s">
        <v>318</v>
      </c>
      <c r="D107" s="54">
        <v>12100</v>
      </c>
      <c r="E107" s="23">
        <v>280700</v>
      </c>
      <c r="F107" s="27" t="s">
        <v>112</v>
      </c>
      <c r="G107" s="27" t="s">
        <v>112</v>
      </c>
      <c r="H107" s="23">
        <v>2350</v>
      </c>
      <c r="I107" s="23">
        <v>56300</v>
      </c>
      <c r="J107" s="23">
        <v>1370</v>
      </c>
      <c r="K107" s="23">
        <v>31000</v>
      </c>
      <c r="L107" s="23">
        <v>147</v>
      </c>
      <c r="M107" s="23">
        <v>2810</v>
      </c>
      <c r="N107" s="47"/>
    </row>
    <row r="108" spans="1:14" x14ac:dyDescent="0.2">
      <c r="A108" s="23"/>
      <c r="B108" s="1" t="s">
        <v>319</v>
      </c>
      <c r="D108" s="54">
        <v>13100</v>
      </c>
      <c r="E108" s="23">
        <v>336000</v>
      </c>
      <c r="F108" s="27" t="s">
        <v>112</v>
      </c>
      <c r="G108" s="27" t="s">
        <v>112</v>
      </c>
      <c r="H108" s="23">
        <v>2220</v>
      </c>
      <c r="I108" s="23">
        <v>60600</v>
      </c>
      <c r="J108" s="23">
        <v>2260</v>
      </c>
      <c r="K108" s="23">
        <v>71700</v>
      </c>
      <c r="L108" s="23">
        <v>164</v>
      </c>
      <c r="M108" s="23">
        <v>4040</v>
      </c>
      <c r="N108" s="47"/>
    </row>
    <row r="109" spans="1:14" x14ac:dyDescent="0.2">
      <c r="A109" s="23"/>
      <c r="B109" s="1" t="s">
        <v>234</v>
      </c>
      <c r="D109" s="54">
        <v>12200</v>
      </c>
      <c r="E109" s="23">
        <f>F109+G109</f>
        <v>316100</v>
      </c>
      <c r="F109" s="23">
        <v>127200</v>
      </c>
      <c r="G109" s="23">
        <v>188900</v>
      </c>
      <c r="H109" s="23">
        <v>1570</v>
      </c>
      <c r="I109" s="23">
        <v>40300</v>
      </c>
      <c r="J109" s="23">
        <v>3190</v>
      </c>
      <c r="K109" s="23">
        <v>106700</v>
      </c>
      <c r="L109" s="23">
        <v>409</v>
      </c>
      <c r="M109" s="23">
        <v>7860</v>
      </c>
      <c r="N109" s="47"/>
    </row>
    <row r="110" spans="1:14" x14ac:dyDescent="0.2">
      <c r="A110" s="23"/>
      <c r="B110" s="1" t="s">
        <v>235</v>
      </c>
      <c r="D110" s="54">
        <v>11200</v>
      </c>
      <c r="E110" s="23">
        <f>F110+G110</f>
        <v>296700</v>
      </c>
      <c r="F110" s="23">
        <v>137700</v>
      </c>
      <c r="G110" s="23">
        <v>159000</v>
      </c>
      <c r="H110" s="23">
        <v>919</v>
      </c>
      <c r="I110" s="23">
        <v>21800</v>
      </c>
      <c r="J110" s="23">
        <v>3490</v>
      </c>
      <c r="K110" s="23">
        <v>104100</v>
      </c>
      <c r="L110" s="23">
        <v>614</v>
      </c>
      <c r="M110" s="23">
        <v>12300</v>
      </c>
      <c r="N110" s="47"/>
    </row>
    <row r="111" spans="1:14" x14ac:dyDescent="0.2">
      <c r="B111" s="1" t="s">
        <v>236</v>
      </c>
      <c r="D111" s="54">
        <v>8800</v>
      </c>
      <c r="E111" s="23">
        <f>F111+G111</f>
        <v>203300</v>
      </c>
      <c r="F111" s="23">
        <v>110300</v>
      </c>
      <c r="G111" s="23">
        <v>93000</v>
      </c>
      <c r="H111" s="23">
        <v>527</v>
      </c>
      <c r="I111" s="23">
        <v>12600</v>
      </c>
      <c r="J111" s="23">
        <v>2290</v>
      </c>
      <c r="K111" s="23">
        <v>61500</v>
      </c>
      <c r="L111" s="23">
        <v>552</v>
      </c>
      <c r="M111" s="23">
        <v>11200</v>
      </c>
      <c r="N111" s="47"/>
    </row>
    <row r="112" spans="1:14" x14ac:dyDescent="0.2">
      <c r="B112" s="1" t="s">
        <v>237</v>
      </c>
      <c r="D112" s="54">
        <v>8610</v>
      </c>
      <c r="E112" s="23">
        <v>152100</v>
      </c>
      <c r="F112" s="23">
        <v>88300</v>
      </c>
      <c r="G112" s="23">
        <v>63800</v>
      </c>
      <c r="H112" s="23">
        <v>375</v>
      </c>
      <c r="I112" s="23">
        <v>6890</v>
      </c>
      <c r="J112" s="23">
        <v>1860</v>
      </c>
      <c r="K112" s="23">
        <v>40700</v>
      </c>
      <c r="L112" s="23">
        <v>393</v>
      </c>
      <c r="M112" s="23">
        <v>6800</v>
      </c>
      <c r="N112" s="47"/>
    </row>
    <row r="113" spans="2:14" x14ac:dyDescent="0.2">
      <c r="B113" s="1"/>
      <c r="D113" s="54"/>
      <c r="E113" s="23"/>
      <c r="F113" s="23"/>
      <c r="G113" s="23"/>
      <c r="H113" s="23"/>
      <c r="I113" s="23"/>
      <c r="J113" s="23"/>
      <c r="K113" s="23"/>
      <c r="L113" s="23"/>
      <c r="M113" s="23"/>
      <c r="N113" s="47"/>
    </row>
    <row r="114" spans="2:14" x14ac:dyDescent="0.2">
      <c r="B114" s="1" t="s">
        <v>257</v>
      </c>
      <c r="C114" s="21"/>
      <c r="D114" s="54">
        <v>8050</v>
      </c>
      <c r="E114" s="23">
        <v>199900</v>
      </c>
      <c r="F114" s="23">
        <v>116800</v>
      </c>
      <c r="G114" s="23">
        <v>83200</v>
      </c>
      <c r="H114" s="23">
        <v>273</v>
      </c>
      <c r="I114" s="23">
        <v>7360</v>
      </c>
      <c r="J114" s="23">
        <v>1570</v>
      </c>
      <c r="K114" s="23">
        <v>40300</v>
      </c>
      <c r="L114" s="23">
        <v>270</v>
      </c>
      <c r="M114" s="23">
        <v>5150</v>
      </c>
      <c r="N114" s="47"/>
    </row>
    <row r="115" spans="2:14" x14ac:dyDescent="0.2">
      <c r="B115" s="1" t="s">
        <v>320</v>
      </c>
      <c r="C115" s="24"/>
      <c r="D115" s="54">
        <v>8000</v>
      </c>
      <c r="E115" s="23">
        <v>164600</v>
      </c>
      <c r="F115" s="23">
        <v>100600</v>
      </c>
      <c r="G115" s="23">
        <v>64000</v>
      </c>
      <c r="H115" s="23">
        <v>257</v>
      </c>
      <c r="I115" s="23">
        <v>7200</v>
      </c>
      <c r="J115" s="23">
        <v>1510</v>
      </c>
      <c r="K115" s="23">
        <v>38400</v>
      </c>
      <c r="L115" s="23">
        <v>234</v>
      </c>
      <c r="M115" s="23">
        <v>4220</v>
      </c>
      <c r="N115" s="47"/>
    </row>
    <row r="116" spans="2:14" x14ac:dyDescent="0.2">
      <c r="B116" s="1" t="s">
        <v>307</v>
      </c>
      <c r="C116" s="24"/>
      <c r="D116" s="54">
        <v>7890</v>
      </c>
      <c r="E116" s="23">
        <v>187400</v>
      </c>
      <c r="F116" s="23">
        <v>110900</v>
      </c>
      <c r="G116" s="23">
        <v>76500</v>
      </c>
      <c r="H116" s="23">
        <v>249</v>
      </c>
      <c r="I116" s="23">
        <v>7030</v>
      </c>
      <c r="J116" s="23">
        <v>1430</v>
      </c>
      <c r="K116" s="23">
        <v>40100</v>
      </c>
      <c r="L116" s="23">
        <v>211</v>
      </c>
      <c r="M116" s="23">
        <v>4070</v>
      </c>
      <c r="N116" s="47"/>
    </row>
    <row r="117" spans="2:14" x14ac:dyDescent="0.2">
      <c r="B117" s="1" t="s">
        <v>260</v>
      </c>
      <c r="C117" s="24"/>
      <c r="D117" s="54">
        <v>7870</v>
      </c>
      <c r="E117" s="23">
        <v>175000</v>
      </c>
      <c r="F117" s="23">
        <v>105900</v>
      </c>
      <c r="G117" s="23">
        <v>69100</v>
      </c>
      <c r="H117" s="23">
        <v>241</v>
      </c>
      <c r="I117" s="23">
        <v>6900</v>
      </c>
      <c r="J117" s="23">
        <v>1360</v>
      </c>
      <c r="K117" s="23">
        <v>37700</v>
      </c>
      <c r="L117" s="23">
        <v>193</v>
      </c>
      <c r="M117" s="23">
        <v>3610</v>
      </c>
      <c r="N117" s="47"/>
    </row>
    <row r="118" spans="2:14" s="60" customFormat="1" x14ac:dyDescent="0.2">
      <c r="B118" s="3" t="s">
        <v>308</v>
      </c>
      <c r="C118" s="21"/>
      <c r="D118" s="56">
        <v>7890</v>
      </c>
      <c r="E118" s="35">
        <v>190000</v>
      </c>
      <c r="F118" s="35">
        <v>114200</v>
      </c>
      <c r="G118" s="35">
        <v>75900</v>
      </c>
      <c r="H118" s="35">
        <v>233</v>
      </c>
      <c r="I118" s="35">
        <v>6690</v>
      </c>
      <c r="J118" s="35">
        <v>1320</v>
      </c>
      <c r="K118" s="35">
        <v>37400</v>
      </c>
      <c r="L118" s="35">
        <v>179</v>
      </c>
      <c r="M118" s="35">
        <v>3290</v>
      </c>
      <c r="N118" s="61"/>
    </row>
    <row r="119" spans="2:14" ht="18" thickBot="1" x14ac:dyDescent="0.25">
      <c r="B119" s="43"/>
      <c r="C119" s="4"/>
      <c r="D119" s="36"/>
      <c r="E119" s="4"/>
      <c r="F119" s="4"/>
      <c r="G119" s="4"/>
      <c r="H119" s="4"/>
      <c r="I119" s="4"/>
      <c r="J119" s="4"/>
      <c r="K119" s="4"/>
      <c r="L119" s="4"/>
      <c r="M119" s="4"/>
      <c r="N119" s="47"/>
    </row>
    <row r="120" spans="2:14" x14ac:dyDescent="0.2">
      <c r="D120" s="6"/>
      <c r="F120" s="6"/>
      <c r="H120" s="6"/>
      <c r="J120" s="6"/>
      <c r="K120" s="47"/>
      <c r="L120" s="6"/>
      <c r="M120" s="47"/>
      <c r="N120" s="47"/>
    </row>
    <row r="121" spans="2:14" x14ac:dyDescent="0.2">
      <c r="D121" s="18" t="s">
        <v>321</v>
      </c>
      <c r="E121" s="7"/>
      <c r="F121" s="18" t="s">
        <v>322</v>
      </c>
      <c r="G121" s="7"/>
      <c r="H121" s="18" t="s">
        <v>323</v>
      </c>
      <c r="I121" s="7"/>
      <c r="J121" s="18" t="s">
        <v>324</v>
      </c>
      <c r="K121" s="7"/>
      <c r="L121" s="18" t="s">
        <v>325</v>
      </c>
      <c r="M121" s="7"/>
    </row>
    <row r="122" spans="2:14" x14ac:dyDescent="0.2">
      <c r="B122" s="7"/>
      <c r="C122" s="7"/>
      <c r="D122" s="18" t="s">
        <v>316</v>
      </c>
      <c r="E122" s="17" t="s">
        <v>273</v>
      </c>
      <c r="F122" s="18" t="s">
        <v>316</v>
      </c>
      <c r="G122" s="17" t="s">
        <v>273</v>
      </c>
      <c r="H122" s="18" t="s">
        <v>316</v>
      </c>
      <c r="I122" s="17" t="s">
        <v>273</v>
      </c>
      <c r="J122" s="18" t="s">
        <v>316</v>
      </c>
      <c r="K122" s="17" t="s">
        <v>273</v>
      </c>
      <c r="L122" s="18" t="s">
        <v>316</v>
      </c>
      <c r="M122" s="17" t="s">
        <v>273</v>
      </c>
    </row>
    <row r="123" spans="2:14" x14ac:dyDescent="0.2">
      <c r="D123" s="57" t="s">
        <v>255</v>
      </c>
      <c r="E123" s="29" t="s">
        <v>274</v>
      </c>
      <c r="F123" s="29" t="s">
        <v>255</v>
      </c>
      <c r="G123" s="29" t="s">
        <v>274</v>
      </c>
      <c r="H123" s="29" t="s">
        <v>255</v>
      </c>
      <c r="I123" s="29" t="s">
        <v>274</v>
      </c>
      <c r="J123" s="29" t="s">
        <v>255</v>
      </c>
      <c r="K123" s="29" t="s">
        <v>274</v>
      </c>
      <c r="L123" s="29" t="s">
        <v>255</v>
      </c>
      <c r="M123" s="29" t="s">
        <v>274</v>
      </c>
    </row>
    <row r="124" spans="2:14" x14ac:dyDescent="0.2">
      <c r="B124" s="1" t="s">
        <v>318</v>
      </c>
      <c r="D124" s="54">
        <v>230</v>
      </c>
      <c r="E124" s="23">
        <v>5960</v>
      </c>
      <c r="F124" s="23">
        <v>58</v>
      </c>
      <c r="G124" s="23">
        <v>457</v>
      </c>
      <c r="H124" s="23">
        <v>30</v>
      </c>
      <c r="I124" s="23">
        <v>373</v>
      </c>
      <c r="J124" s="23">
        <v>352</v>
      </c>
      <c r="K124" s="23">
        <v>3560</v>
      </c>
      <c r="L124" s="23">
        <v>1650</v>
      </c>
      <c r="M124" s="23">
        <v>11300</v>
      </c>
    </row>
    <row r="125" spans="2:14" x14ac:dyDescent="0.2">
      <c r="B125" s="1" t="s">
        <v>319</v>
      </c>
      <c r="D125" s="54">
        <v>231</v>
      </c>
      <c r="E125" s="23">
        <v>6570</v>
      </c>
      <c r="F125" s="23">
        <v>73</v>
      </c>
      <c r="G125" s="23">
        <v>680</v>
      </c>
      <c r="H125" s="23">
        <v>20</v>
      </c>
      <c r="I125" s="23">
        <v>339</v>
      </c>
      <c r="J125" s="23">
        <v>286</v>
      </c>
      <c r="K125" s="23">
        <v>4050</v>
      </c>
      <c r="L125" s="23">
        <v>1680</v>
      </c>
      <c r="M125" s="23">
        <v>11200</v>
      </c>
    </row>
    <row r="126" spans="2:14" x14ac:dyDescent="0.2">
      <c r="B126" s="1" t="s">
        <v>234</v>
      </c>
      <c r="D126" s="54">
        <v>172</v>
      </c>
      <c r="E126" s="23">
        <v>4860</v>
      </c>
      <c r="F126" s="23">
        <v>116</v>
      </c>
      <c r="G126" s="23">
        <v>920</v>
      </c>
      <c r="H126" s="23">
        <v>17</v>
      </c>
      <c r="I126" s="23">
        <v>227</v>
      </c>
      <c r="J126" s="23">
        <v>376</v>
      </c>
      <c r="K126" s="23">
        <v>5130</v>
      </c>
      <c r="L126" s="23">
        <v>1740</v>
      </c>
      <c r="M126" s="23">
        <v>15000</v>
      </c>
    </row>
    <row r="127" spans="2:14" x14ac:dyDescent="0.2">
      <c r="B127" s="1" t="s">
        <v>235</v>
      </c>
      <c r="D127" s="54">
        <v>142</v>
      </c>
      <c r="E127" s="23">
        <v>3280</v>
      </c>
      <c r="F127" s="23">
        <v>113</v>
      </c>
      <c r="G127" s="23">
        <v>1270</v>
      </c>
      <c r="H127" s="23">
        <v>26</v>
      </c>
      <c r="I127" s="23">
        <v>369</v>
      </c>
      <c r="J127" s="23">
        <v>495</v>
      </c>
      <c r="K127" s="23">
        <v>8610</v>
      </c>
      <c r="L127" s="23">
        <v>2280</v>
      </c>
      <c r="M127" s="23">
        <v>28400</v>
      </c>
    </row>
    <row r="128" spans="2:14" x14ac:dyDescent="0.2">
      <c r="B128" s="1" t="s">
        <v>236</v>
      </c>
      <c r="D128" s="54">
        <v>109</v>
      </c>
      <c r="E128" s="23">
        <v>2800</v>
      </c>
      <c r="F128" s="23">
        <v>123</v>
      </c>
      <c r="G128" s="23">
        <v>1130</v>
      </c>
      <c r="H128" s="23">
        <v>37</v>
      </c>
      <c r="I128" s="23">
        <v>496</v>
      </c>
      <c r="J128" s="23">
        <v>779</v>
      </c>
      <c r="K128" s="23">
        <v>10000</v>
      </c>
      <c r="L128" s="23">
        <v>3480</v>
      </c>
      <c r="M128" s="23">
        <v>41900</v>
      </c>
    </row>
    <row r="129" spans="1:13" x14ac:dyDescent="0.2">
      <c r="B129" s="1" t="s">
        <v>237</v>
      </c>
      <c r="D129" s="54">
        <v>86</v>
      </c>
      <c r="E129" s="23">
        <v>2220</v>
      </c>
      <c r="F129" s="23">
        <v>134</v>
      </c>
      <c r="G129" s="23">
        <v>1310</v>
      </c>
      <c r="H129" s="23">
        <v>45</v>
      </c>
      <c r="I129" s="23">
        <v>644</v>
      </c>
      <c r="J129" s="23">
        <v>815</v>
      </c>
      <c r="K129" s="23">
        <v>10700</v>
      </c>
      <c r="L129" s="23">
        <v>4070</v>
      </c>
      <c r="M129" s="23">
        <v>61300</v>
      </c>
    </row>
    <row r="130" spans="1:13" x14ac:dyDescent="0.2">
      <c r="B130" s="1"/>
      <c r="D130" s="54"/>
      <c r="E130" s="23"/>
      <c r="F130" s="23"/>
      <c r="G130" s="23"/>
      <c r="H130" s="23"/>
      <c r="I130" s="23"/>
      <c r="J130" s="23"/>
      <c r="K130" s="23"/>
      <c r="L130" s="23"/>
      <c r="M130" s="23"/>
    </row>
    <row r="131" spans="1:13" x14ac:dyDescent="0.2">
      <c r="B131" s="1" t="s">
        <v>257</v>
      </c>
      <c r="C131" s="21"/>
      <c r="D131" s="54">
        <v>69</v>
      </c>
      <c r="E131" s="23">
        <v>1640</v>
      </c>
      <c r="F131" s="23">
        <v>143</v>
      </c>
      <c r="G131" s="23">
        <v>1370</v>
      </c>
      <c r="H131" s="23">
        <v>49</v>
      </c>
      <c r="I131" s="23">
        <v>633</v>
      </c>
      <c r="J131" s="23">
        <v>826</v>
      </c>
      <c r="K131" s="23">
        <v>9960</v>
      </c>
      <c r="L131" s="23">
        <v>4540</v>
      </c>
      <c r="M131" s="23">
        <v>60500</v>
      </c>
    </row>
    <row r="132" spans="1:13" x14ac:dyDescent="0.2">
      <c r="B132" s="1" t="s">
        <v>326</v>
      </c>
      <c r="C132" s="24"/>
      <c r="D132" s="54">
        <v>60</v>
      </c>
      <c r="E132" s="23">
        <v>1670</v>
      </c>
      <c r="F132" s="23">
        <v>146</v>
      </c>
      <c r="G132" s="23">
        <v>1640</v>
      </c>
      <c r="H132" s="23">
        <v>47</v>
      </c>
      <c r="I132" s="23">
        <v>735</v>
      </c>
      <c r="J132" s="23">
        <v>817</v>
      </c>
      <c r="K132" s="23">
        <v>16200</v>
      </c>
      <c r="L132" s="23">
        <v>4660</v>
      </c>
      <c r="M132" s="23">
        <v>66800</v>
      </c>
    </row>
    <row r="133" spans="1:13" x14ac:dyDescent="0.2">
      <c r="B133" s="1" t="s">
        <v>307</v>
      </c>
      <c r="C133" s="24"/>
      <c r="D133" s="54">
        <v>57</v>
      </c>
      <c r="E133" s="23">
        <v>1490</v>
      </c>
      <c r="F133" s="23">
        <v>146</v>
      </c>
      <c r="G133" s="23">
        <v>1700</v>
      </c>
      <c r="H133" s="23">
        <v>45</v>
      </c>
      <c r="I133" s="23">
        <v>738</v>
      </c>
      <c r="J133" s="23">
        <v>802</v>
      </c>
      <c r="K133" s="23">
        <v>15900</v>
      </c>
      <c r="L133" s="23">
        <v>4780</v>
      </c>
      <c r="M133" s="23">
        <v>66400</v>
      </c>
    </row>
    <row r="134" spans="1:13" x14ac:dyDescent="0.2">
      <c r="B134" s="1" t="s">
        <v>260</v>
      </c>
      <c r="C134" s="24"/>
      <c r="D134" s="54">
        <v>55</v>
      </c>
      <c r="E134" s="23">
        <v>1450</v>
      </c>
      <c r="F134" s="23">
        <v>148</v>
      </c>
      <c r="G134" s="23">
        <v>1700</v>
      </c>
      <c r="H134" s="23">
        <v>46</v>
      </c>
      <c r="I134" s="23">
        <v>757</v>
      </c>
      <c r="J134" s="23">
        <v>799</v>
      </c>
      <c r="K134" s="23">
        <v>15200</v>
      </c>
      <c r="L134" s="23">
        <v>4820</v>
      </c>
      <c r="M134" s="23">
        <v>64400</v>
      </c>
    </row>
    <row r="135" spans="1:13" s="60" customFormat="1" x14ac:dyDescent="0.2">
      <c r="B135" s="3" t="s">
        <v>308</v>
      </c>
      <c r="C135" s="21"/>
      <c r="D135" s="56">
        <v>55</v>
      </c>
      <c r="E135" s="35">
        <v>1290</v>
      </c>
      <c r="F135" s="38" t="s">
        <v>112</v>
      </c>
      <c r="G135" s="38" t="s">
        <v>112</v>
      </c>
      <c r="H135" s="38" t="s">
        <v>112</v>
      </c>
      <c r="I135" s="38" t="s">
        <v>112</v>
      </c>
      <c r="J135" s="35">
        <v>794</v>
      </c>
      <c r="K135" s="35">
        <v>14000</v>
      </c>
      <c r="L135" s="35">
        <v>4840</v>
      </c>
      <c r="M135" s="35">
        <v>48200</v>
      </c>
    </row>
    <row r="136" spans="1:13" ht="18" thickBot="1" x14ac:dyDescent="0.25">
      <c r="B136" s="43"/>
      <c r="C136" s="4"/>
      <c r="D136" s="36"/>
      <c r="E136" s="4"/>
      <c r="F136" s="4"/>
      <c r="G136" s="4"/>
      <c r="H136" s="4"/>
      <c r="I136" s="4"/>
      <c r="J136" s="4"/>
      <c r="K136" s="4"/>
      <c r="L136" s="4"/>
      <c r="M136" s="4"/>
    </row>
    <row r="137" spans="1:13" x14ac:dyDescent="0.2">
      <c r="D137" s="62" t="s">
        <v>126</v>
      </c>
    </row>
    <row r="138" spans="1:13" x14ac:dyDescent="0.2">
      <c r="A138" s="1"/>
      <c r="B138" s="21"/>
      <c r="C138" s="21"/>
      <c r="D138" s="63"/>
      <c r="E138" s="21"/>
      <c r="F138" s="21"/>
      <c r="G138" s="21"/>
      <c r="H138" s="21"/>
      <c r="I138" s="21"/>
      <c r="J138" s="21"/>
      <c r="K138" s="21"/>
      <c r="L138" s="21"/>
      <c r="M138" s="21"/>
    </row>
    <row r="139" spans="1:13" x14ac:dyDescent="0.2">
      <c r="A139" s="1"/>
      <c r="D139" s="53"/>
      <c r="E139" s="23"/>
      <c r="F139" s="23"/>
      <c r="G139" s="23"/>
      <c r="H139" s="23"/>
      <c r="I139" s="23"/>
      <c r="J139" s="23"/>
      <c r="K139" s="23"/>
      <c r="L139" s="23"/>
      <c r="M139" s="23"/>
    </row>
    <row r="140" spans="1:13" x14ac:dyDescent="0.2">
      <c r="D140" s="53"/>
      <c r="E140" s="23"/>
      <c r="F140" s="23"/>
      <c r="G140" s="23"/>
      <c r="H140" s="23"/>
      <c r="I140" s="23"/>
      <c r="J140" s="23"/>
      <c r="K140" s="23"/>
      <c r="L140" s="23"/>
      <c r="M140" s="23"/>
    </row>
    <row r="141" spans="1:13" x14ac:dyDescent="0.2">
      <c r="D141" s="53"/>
      <c r="E141" s="23"/>
      <c r="F141" s="23"/>
      <c r="G141" s="23"/>
      <c r="H141" s="23"/>
      <c r="I141" s="23"/>
      <c r="J141" s="23"/>
      <c r="K141" s="23"/>
      <c r="L141" s="23"/>
      <c r="M141" s="23"/>
    </row>
    <row r="142" spans="1:13" x14ac:dyDescent="0.2">
      <c r="D142" s="53"/>
      <c r="E142" s="23"/>
      <c r="F142" s="23"/>
      <c r="G142" s="23"/>
      <c r="H142" s="23"/>
      <c r="I142" s="23"/>
      <c r="J142" s="23"/>
      <c r="K142" s="23"/>
      <c r="L142" s="23"/>
      <c r="M142" s="23"/>
    </row>
    <row r="143" spans="1:13" x14ac:dyDescent="0.2">
      <c r="D143" s="53"/>
      <c r="E143" s="23"/>
      <c r="F143" s="23"/>
      <c r="G143" s="23"/>
      <c r="H143" s="23"/>
      <c r="I143" s="23"/>
      <c r="J143" s="23"/>
      <c r="K143" s="23"/>
      <c r="L143" s="23"/>
      <c r="M143" s="23"/>
    </row>
    <row r="144" spans="1:13" x14ac:dyDescent="0.2">
      <c r="D144" s="53"/>
      <c r="E144" s="3" t="s">
        <v>295</v>
      </c>
    </row>
    <row r="145" spans="2:14" x14ac:dyDescent="0.2">
      <c r="D145" s="64" t="s">
        <v>327</v>
      </c>
    </row>
    <row r="146" spans="2:14" ht="18" thickBot="1" x14ac:dyDescent="0.25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</row>
    <row r="147" spans="2:14" x14ac:dyDescent="0.2">
      <c r="D147" s="6"/>
      <c r="F147" s="6"/>
      <c r="H147" s="6"/>
      <c r="J147" s="6"/>
      <c r="L147" s="6"/>
    </row>
    <row r="148" spans="2:14" x14ac:dyDescent="0.2">
      <c r="D148" s="18" t="s">
        <v>328</v>
      </c>
      <c r="E148" s="7"/>
      <c r="F148" s="18" t="s">
        <v>329</v>
      </c>
      <c r="G148" s="7"/>
      <c r="H148" s="18" t="s">
        <v>330</v>
      </c>
      <c r="I148" s="7"/>
      <c r="J148" s="18" t="s">
        <v>331</v>
      </c>
      <c r="K148" s="7"/>
      <c r="L148" s="18" t="s">
        <v>332</v>
      </c>
      <c r="M148" s="7"/>
    </row>
    <row r="149" spans="2:14" x14ac:dyDescent="0.2">
      <c r="B149" s="7"/>
      <c r="C149" s="7"/>
      <c r="D149" s="18" t="s">
        <v>316</v>
      </c>
      <c r="E149" s="17" t="s">
        <v>273</v>
      </c>
      <c r="F149" s="18" t="s">
        <v>316</v>
      </c>
      <c r="G149" s="17" t="s">
        <v>273</v>
      </c>
      <c r="H149" s="18" t="s">
        <v>316</v>
      </c>
      <c r="I149" s="17" t="s">
        <v>273</v>
      </c>
      <c r="J149" s="18" t="s">
        <v>316</v>
      </c>
      <c r="K149" s="17" t="s">
        <v>273</v>
      </c>
      <c r="L149" s="18" t="s">
        <v>316</v>
      </c>
      <c r="M149" s="17" t="s">
        <v>273</v>
      </c>
    </row>
    <row r="150" spans="2:14" x14ac:dyDescent="0.2">
      <c r="D150" s="57" t="s">
        <v>255</v>
      </c>
      <c r="E150" s="29" t="s">
        <v>274</v>
      </c>
      <c r="F150" s="29" t="s">
        <v>255</v>
      </c>
      <c r="G150" s="29" t="s">
        <v>274</v>
      </c>
      <c r="H150" s="29" t="s">
        <v>255</v>
      </c>
      <c r="I150" s="29" t="s">
        <v>274</v>
      </c>
      <c r="J150" s="29" t="s">
        <v>255</v>
      </c>
      <c r="K150" s="29" t="s">
        <v>274</v>
      </c>
      <c r="L150" s="29" t="s">
        <v>255</v>
      </c>
      <c r="M150" s="29" t="s">
        <v>274</v>
      </c>
    </row>
    <row r="151" spans="2:14" x14ac:dyDescent="0.2">
      <c r="B151" s="1" t="s">
        <v>333</v>
      </c>
      <c r="D151" s="54">
        <v>324</v>
      </c>
      <c r="E151" s="23">
        <v>7240</v>
      </c>
      <c r="F151" s="23">
        <v>244</v>
      </c>
      <c r="G151" s="23">
        <v>4540</v>
      </c>
      <c r="H151" s="23">
        <v>58</v>
      </c>
      <c r="I151" s="23">
        <v>1460</v>
      </c>
      <c r="J151" s="23">
        <v>458</v>
      </c>
      <c r="K151" s="23">
        <v>4730</v>
      </c>
      <c r="L151" s="23">
        <v>214</v>
      </c>
      <c r="M151" s="23">
        <v>3210</v>
      </c>
    </row>
    <row r="152" spans="2:14" x14ac:dyDescent="0.2">
      <c r="B152" s="1" t="s">
        <v>257</v>
      </c>
      <c r="C152" s="21"/>
      <c r="D152" s="54">
        <v>310</v>
      </c>
      <c r="E152" s="23">
        <v>6620</v>
      </c>
      <c r="F152" s="23">
        <v>261</v>
      </c>
      <c r="G152" s="23">
        <v>3430</v>
      </c>
      <c r="H152" s="23">
        <v>57</v>
      </c>
      <c r="I152" s="23">
        <v>1080</v>
      </c>
      <c r="J152" s="23">
        <v>435</v>
      </c>
      <c r="K152" s="23">
        <v>2760</v>
      </c>
      <c r="L152" s="23">
        <v>202</v>
      </c>
      <c r="M152" s="23">
        <v>3290</v>
      </c>
      <c r="N152" s="47"/>
    </row>
    <row r="153" spans="2:14" x14ac:dyDescent="0.2">
      <c r="B153" s="1" t="s">
        <v>306</v>
      </c>
      <c r="C153" s="24"/>
      <c r="D153" s="54">
        <v>292</v>
      </c>
      <c r="E153" s="23">
        <v>6440</v>
      </c>
      <c r="F153" s="23">
        <v>281</v>
      </c>
      <c r="G153" s="23">
        <v>5670</v>
      </c>
      <c r="H153" s="23">
        <v>58</v>
      </c>
      <c r="I153" s="23">
        <v>1450</v>
      </c>
      <c r="J153" s="23">
        <v>405</v>
      </c>
      <c r="K153" s="23">
        <v>4370</v>
      </c>
      <c r="L153" s="23">
        <v>191</v>
      </c>
      <c r="M153" s="23">
        <v>4070</v>
      </c>
      <c r="N153" s="47"/>
    </row>
    <row r="154" spans="2:14" x14ac:dyDescent="0.2">
      <c r="B154" s="1"/>
      <c r="C154" s="24"/>
      <c r="D154" s="54"/>
      <c r="E154" s="23"/>
      <c r="F154" s="23"/>
      <c r="G154" s="23"/>
      <c r="H154" s="23"/>
      <c r="I154" s="23"/>
      <c r="J154" s="23"/>
      <c r="K154" s="23"/>
      <c r="L154" s="23"/>
      <c r="M154" s="23"/>
      <c r="N154" s="47"/>
    </row>
    <row r="155" spans="2:14" x14ac:dyDescent="0.2">
      <c r="B155" s="1" t="s">
        <v>307</v>
      </c>
      <c r="C155" s="24"/>
      <c r="D155" s="54">
        <v>278</v>
      </c>
      <c r="E155" s="23">
        <v>6220</v>
      </c>
      <c r="F155" s="23">
        <v>285</v>
      </c>
      <c r="G155" s="23">
        <v>5410</v>
      </c>
      <c r="H155" s="23">
        <v>58</v>
      </c>
      <c r="I155" s="23">
        <v>1460</v>
      </c>
      <c r="J155" s="23">
        <v>390</v>
      </c>
      <c r="K155" s="23">
        <v>4670</v>
      </c>
      <c r="L155" s="23">
        <v>188</v>
      </c>
      <c r="M155" s="23">
        <v>4230</v>
      </c>
      <c r="N155" s="47"/>
    </row>
    <row r="156" spans="2:14" x14ac:dyDescent="0.2">
      <c r="B156" s="1" t="s">
        <v>260</v>
      </c>
      <c r="C156" s="24"/>
      <c r="D156" s="54">
        <v>267</v>
      </c>
      <c r="E156" s="23">
        <v>5770</v>
      </c>
      <c r="F156" s="23">
        <v>290</v>
      </c>
      <c r="G156" s="23">
        <v>5910</v>
      </c>
      <c r="H156" s="23">
        <v>59</v>
      </c>
      <c r="I156" s="23">
        <v>1500</v>
      </c>
      <c r="J156" s="23">
        <v>380</v>
      </c>
      <c r="K156" s="23">
        <v>4130</v>
      </c>
      <c r="L156" s="23">
        <v>175</v>
      </c>
      <c r="M156" s="23">
        <v>4050</v>
      </c>
      <c r="N156" s="47"/>
    </row>
    <row r="157" spans="2:14" s="60" customFormat="1" x14ac:dyDescent="0.2">
      <c r="B157" s="3" t="s">
        <v>308</v>
      </c>
      <c r="C157" s="21"/>
      <c r="D157" s="56">
        <v>258</v>
      </c>
      <c r="E157" s="35">
        <v>5190</v>
      </c>
      <c r="F157" s="35">
        <v>292</v>
      </c>
      <c r="G157" s="35">
        <v>5980</v>
      </c>
      <c r="H157" s="35">
        <v>60</v>
      </c>
      <c r="I157" s="35">
        <v>1360</v>
      </c>
      <c r="J157" s="35">
        <v>371</v>
      </c>
      <c r="K157" s="35">
        <v>3190</v>
      </c>
      <c r="L157" s="35">
        <v>172</v>
      </c>
      <c r="M157" s="35">
        <v>3920</v>
      </c>
      <c r="N157" s="61"/>
    </row>
    <row r="158" spans="2:14" ht="18" thickBot="1" x14ac:dyDescent="0.25">
      <c r="B158" s="4"/>
      <c r="C158" s="4"/>
      <c r="D158" s="36"/>
      <c r="E158" s="4"/>
      <c r="F158" s="4"/>
      <c r="G158" s="4"/>
      <c r="H158" s="4"/>
      <c r="I158" s="4"/>
      <c r="J158" s="4"/>
      <c r="K158" s="4"/>
      <c r="L158" s="4"/>
      <c r="M158" s="4"/>
      <c r="N158" s="47"/>
    </row>
    <row r="159" spans="2:14" x14ac:dyDescent="0.2">
      <c r="D159" s="6"/>
      <c r="F159" s="6"/>
      <c r="H159" s="6"/>
      <c r="I159" s="47"/>
      <c r="J159" s="7"/>
      <c r="K159" s="7"/>
      <c r="L159" s="7"/>
      <c r="N159" s="47"/>
    </row>
    <row r="160" spans="2:14" x14ac:dyDescent="0.2">
      <c r="D160" s="18" t="s">
        <v>334</v>
      </c>
      <c r="E160" s="7"/>
      <c r="F160" s="18" t="s">
        <v>335</v>
      </c>
      <c r="G160" s="7"/>
      <c r="H160" s="18" t="s">
        <v>336</v>
      </c>
      <c r="I160" s="7"/>
      <c r="J160" s="18" t="s">
        <v>337</v>
      </c>
      <c r="K160" s="18" t="s">
        <v>338</v>
      </c>
      <c r="L160" s="18" t="s">
        <v>339</v>
      </c>
      <c r="M160" s="47"/>
      <c r="N160" s="47"/>
    </row>
    <row r="161" spans="1:14" x14ac:dyDescent="0.2">
      <c r="B161" s="7"/>
      <c r="C161" s="7"/>
      <c r="D161" s="18" t="s">
        <v>316</v>
      </c>
      <c r="E161" s="17" t="s">
        <v>273</v>
      </c>
      <c r="F161" s="18" t="s">
        <v>316</v>
      </c>
      <c r="G161" s="17" t="s">
        <v>273</v>
      </c>
      <c r="H161" s="18" t="s">
        <v>316</v>
      </c>
      <c r="I161" s="17" t="s">
        <v>273</v>
      </c>
      <c r="J161" s="17" t="s">
        <v>317</v>
      </c>
      <c r="K161" s="17" t="s">
        <v>317</v>
      </c>
      <c r="L161" s="17" t="s">
        <v>317</v>
      </c>
      <c r="M161" s="47"/>
      <c r="N161" s="47"/>
    </row>
    <row r="162" spans="1:14" x14ac:dyDescent="0.2">
      <c r="D162" s="57" t="s">
        <v>255</v>
      </c>
      <c r="E162" s="29" t="s">
        <v>274</v>
      </c>
      <c r="F162" s="29" t="s">
        <v>255</v>
      </c>
      <c r="G162" s="29" t="s">
        <v>274</v>
      </c>
      <c r="H162" s="29" t="s">
        <v>255</v>
      </c>
      <c r="I162" s="29" t="s">
        <v>274</v>
      </c>
      <c r="J162" s="29" t="s">
        <v>274</v>
      </c>
      <c r="K162" s="29" t="s">
        <v>274</v>
      </c>
      <c r="L162" s="29" t="s">
        <v>274</v>
      </c>
      <c r="N162" s="47"/>
    </row>
    <row r="163" spans="1:14" x14ac:dyDescent="0.2">
      <c r="B163" s="1" t="s">
        <v>232</v>
      </c>
      <c r="D163" s="54">
        <v>29</v>
      </c>
      <c r="E163" s="23">
        <v>255</v>
      </c>
      <c r="F163" s="23">
        <v>163</v>
      </c>
      <c r="G163" s="23">
        <v>483</v>
      </c>
      <c r="H163" s="23">
        <v>1860</v>
      </c>
      <c r="I163" s="23">
        <v>25400</v>
      </c>
      <c r="J163" s="27" t="s">
        <v>112</v>
      </c>
      <c r="K163" s="27" t="s">
        <v>112</v>
      </c>
      <c r="L163" s="27" t="s">
        <v>112</v>
      </c>
      <c r="N163" s="47"/>
    </row>
    <row r="164" spans="1:14" x14ac:dyDescent="0.2">
      <c r="B164" s="1" t="s">
        <v>234</v>
      </c>
      <c r="D164" s="54">
        <v>34</v>
      </c>
      <c r="E164" s="23">
        <v>252</v>
      </c>
      <c r="F164" s="23">
        <v>175</v>
      </c>
      <c r="G164" s="23">
        <v>438</v>
      </c>
      <c r="H164" s="23">
        <v>1920</v>
      </c>
      <c r="I164" s="23">
        <v>33500</v>
      </c>
      <c r="J164" s="23">
        <v>19600</v>
      </c>
      <c r="K164" s="23">
        <v>106</v>
      </c>
      <c r="L164" s="23">
        <v>13800</v>
      </c>
    </row>
    <row r="165" spans="1:14" x14ac:dyDescent="0.2">
      <c r="B165" s="1" t="s">
        <v>235</v>
      </c>
      <c r="D165" s="54">
        <v>53</v>
      </c>
      <c r="E165" s="23">
        <v>407</v>
      </c>
      <c r="F165" s="23">
        <v>148</v>
      </c>
      <c r="G165" s="23">
        <v>281</v>
      </c>
      <c r="H165" s="23">
        <v>2190</v>
      </c>
      <c r="I165" s="23">
        <v>37900</v>
      </c>
      <c r="J165" s="23">
        <v>15100</v>
      </c>
      <c r="K165" s="23">
        <v>561</v>
      </c>
      <c r="L165" s="23">
        <v>22200</v>
      </c>
    </row>
    <row r="166" spans="1:14" x14ac:dyDescent="0.2">
      <c r="B166" s="1" t="s">
        <v>236</v>
      </c>
      <c r="D166" s="54">
        <v>78</v>
      </c>
      <c r="E166" s="23">
        <v>832</v>
      </c>
      <c r="F166" s="23">
        <v>143</v>
      </c>
      <c r="G166" s="23">
        <v>207</v>
      </c>
      <c r="H166" s="23">
        <v>2810</v>
      </c>
      <c r="I166" s="23">
        <v>41700</v>
      </c>
      <c r="J166" s="23">
        <v>11700</v>
      </c>
      <c r="K166" s="23">
        <v>805</v>
      </c>
      <c r="L166" s="23">
        <v>29200</v>
      </c>
    </row>
    <row r="167" spans="1:14" x14ac:dyDescent="0.2">
      <c r="B167" s="1" t="s">
        <v>237</v>
      </c>
      <c r="D167" s="54">
        <v>83</v>
      </c>
      <c r="E167" s="23">
        <v>1010</v>
      </c>
      <c r="F167" s="23">
        <v>117</v>
      </c>
      <c r="G167" s="23">
        <v>187</v>
      </c>
      <c r="H167" s="23">
        <v>2890</v>
      </c>
      <c r="I167" s="23">
        <v>46900</v>
      </c>
      <c r="J167" s="23">
        <v>9240</v>
      </c>
      <c r="K167" s="23">
        <v>679</v>
      </c>
      <c r="L167" s="23">
        <v>37000</v>
      </c>
    </row>
    <row r="168" spans="1:14" x14ac:dyDescent="0.2">
      <c r="D168" s="6"/>
    </row>
    <row r="169" spans="1:14" x14ac:dyDescent="0.2">
      <c r="B169" s="1" t="s">
        <v>257</v>
      </c>
      <c r="C169" s="21"/>
      <c r="D169" s="54">
        <v>80</v>
      </c>
      <c r="E169" s="23">
        <v>814</v>
      </c>
      <c r="F169" s="23">
        <v>98</v>
      </c>
      <c r="G169" s="23">
        <v>144</v>
      </c>
      <c r="H169" s="23">
        <v>3010</v>
      </c>
      <c r="I169" s="23">
        <v>56600</v>
      </c>
      <c r="J169" s="23">
        <v>9150</v>
      </c>
      <c r="K169" s="23">
        <v>658</v>
      </c>
      <c r="L169" s="23">
        <v>46800</v>
      </c>
    </row>
    <row r="170" spans="1:14" x14ac:dyDescent="0.2">
      <c r="B170" s="1" t="s">
        <v>306</v>
      </c>
      <c r="C170" s="24"/>
      <c r="D170" s="54">
        <v>79</v>
      </c>
      <c r="E170" s="23">
        <v>609</v>
      </c>
      <c r="F170" s="23">
        <v>87</v>
      </c>
      <c r="G170" s="23">
        <v>116</v>
      </c>
      <c r="H170" s="23">
        <v>3010</v>
      </c>
      <c r="I170" s="23">
        <v>55200</v>
      </c>
      <c r="J170" s="23">
        <v>8880</v>
      </c>
      <c r="K170" s="23">
        <v>621</v>
      </c>
      <c r="L170" s="23">
        <v>45700</v>
      </c>
    </row>
    <row r="171" spans="1:14" x14ac:dyDescent="0.2">
      <c r="B171" s="1" t="s">
        <v>307</v>
      </c>
      <c r="C171" s="24"/>
      <c r="D171" s="54">
        <v>79</v>
      </c>
      <c r="E171" s="23">
        <v>730</v>
      </c>
      <c r="F171" s="23">
        <v>74</v>
      </c>
      <c r="G171" s="23">
        <v>105</v>
      </c>
      <c r="H171" s="23">
        <v>2990</v>
      </c>
      <c r="I171" s="23">
        <v>59300</v>
      </c>
      <c r="J171" s="23">
        <v>9490</v>
      </c>
      <c r="K171" s="23">
        <v>542</v>
      </c>
      <c r="L171" s="23">
        <v>49200</v>
      </c>
    </row>
    <row r="172" spans="1:14" x14ac:dyDescent="0.2">
      <c r="B172" s="1" t="s">
        <v>260</v>
      </c>
      <c r="C172" s="24"/>
      <c r="D172" s="54">
        <v>77</v>
      </c>
      <c r="E172" s="23">
        <v>636</v>
      </c>
      <c r="F172" s="23">
        <v>70</v>
      </c>
      <c r="G172" s="23">
        <v>91</v>
      </c>
      <c r="H172" s="23">
        <v>2960</v>
      </c>
      <c r="I172" s="23">
        <v>58500</v>
      </c>
      <c r="J172" s="23">
        <v>9010</v>
      </c>
      <c r="K172" s="23">
        <v>990</v>
      </c>
      <c r="L172" s="23">
        <v>48500</v>
      </c>
    </row>
    <row r="173" spans="1:14" s="60" customFormat="1" x14ac:dyDescent="0.2">
      <c r="B173" s="3" t="s">
        <v>308</v>
      </c>
      <c r="C173" s="21"/>
      <c r="D173" s="56">
        <v>77</v>
      </c>
      <c r="E173" s="35">
        <v>746</v>
      </c>
      <c r="F173" s="35">
        <v>69</v>
      </c>
      <c r="G173" s="35">
        <v>95</v>
      </c>
      <c r="H173" s="35">
        <v>2960</v>
      </c>
      <c r="I173" s="35">
        <v>57700</v>
      </c>
      <c r="J173" s="35">
        <v>9110</v>
      </c>
      <c r="K173" s="35">
        <v>1090</v>
      </c>
      <c r="L173" s="35">
        <v>47500</v>
      </c>
    </row>
    <row r="174" spans="1:14" ht="18" thickBot="1" x14ac:dyDescent="0.25">
      <c r="A174" s="47"/>
      <c r="B174" s="4"/>
      <c r="C174" s="4"/>
      <c r="D174" s="36"/>
      <c r="E174" s="4"/>
      <c r="F174" s="4"/>
      <c r="G174" s="4"/>
      <c r="H174" s="4"/>
      <c r="I174" s="4"/>
      <c r="J174" s="4"/>
      <c r="K174" s="4"/>
      <c r="L174" s="4"/>
      <c r="M174" s="47"/>
    </row>
    <row r="175" spans="1:14" x14ac:dyDescent="0.2">
      <c r="D175" s="62" t="s">
        <v>126</v>
      </c>
    </row>
    <row r="176" spans="1:14" x14ac:dyDescent="0.2">
      <c r="D176" s="47"/>
    </row>
    <row r="177" spans="2:14" x14ac:dyDescent="0.2">
      <c r="D177" s="64" t="s">
        <v>340</v>
      </c>
      <c r="N177" s="47"/>
    </row>
    <row r="178" spans="2:14" ht="18" thickBot="1" x14ac:dyDescent="0.25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7"/>
    </row>
    <row r="179" spans="2:14" x14ac:dyDescent="0.2">
      <c r="D179" s="6"/>
      <c r="E179" s="47"/>
      <c r="F179" s="6"/>
      <c r="G179" s="47"/>
      <c r="H179" s="6"/>
      <c r="J179" s="6"/>
      <c r="L179" s="6"/>
      <c r="N179" s="47"/>
    </row>
    <row r="180" spans="2:14" x14ac:dyDescent="0.2">
      <c r="D180" s="18" t="s">
        <v>341</v>
      </c>
      <c r="E180" s="7"/>
      <c r="F180" s="18" t="s">
        <v>342</v>
      </c>
      <c r="G180" s="7"/>
      <c r="H180" s="18" t="s">
        <v>343</v>
      </c>
      <c r="I180" s="7"/>
      <c r="J180" s="18" t="s">
        <v>344</v>
      </c>
      <c r="K180" s="7"/>
      <c r="L180" s="18" t="s">
        <v>345</v>
      </c>
      <c r="M180" s="7"/>
    </row>
    <row r="181" spans="2:14" x14ac:dyDescent="0.2">
      <c r="B181" s="7"/>
      <c r="C181" s="7"/>
      <c r="D181" s="18" t="s">
        <v>272</v>
      </c>
      <c r="E181" s="17" t="s">
        <v>273</v>
      </c>
      <c r="F181" s="18" t="s">
        <v>272</v>
      </c>
      <c r="G181" s="17" t="s">
        <v>273</v>
      </c>
      <c r="H181" s="18" t="s">
        <v>316</v>
      </c>
      <c r="I181" s="17" t="s">
        <v>273</v>
      </c>
      <c r="J181" s="18" t="s">
        <v>272</v>
      </c>
      <c r="K181" s="17" t="s">
        <v>273</v>
      </c>
      <c r="L181" s="18" t="s">
        <v>272</v>
      </c>
      <c r="M181" s="17" t="s">
        <v>273</v>
      </c>
    </row>
    <row r="182" spans="2:14" x14ac:dyDescent="0.2">
      <c r="D182" s="57" t="s">
        <v>255</v>
      </c>
      <c r="E182" s="29" t="s">
        <v>274</v>
      </c>
      <c r="F182" s="29" t="s">
        <v>255</v>
      </c>
      <c r="G182" s="29" t="s">
        <v>274</v>
      </c>
      <c r="H182" s="29" t="s">
        <v>255</v>
      </c>
      <c r="I182" s="29" t="s">
        <v>274</v>
      </c>
      <c r="J182" s="29" t="s">
        <v>255</v>
      </c>
      <c r="K182" s="29" t="s">
        <v>274</v>
      </c>
      <c r="L182" s="29" t="s">
        <v>255</v>
      </c>
      <c r="M182" s="29" t="s">
        <v>274</v>
      </c>
    </row>
    <row r="183" spans="2:14" x14ac:dyDescent="0.2">
      <c r="B183" s="1" t="s">
        <v>232</v>
      </c>
      <c r="D183" s="54">
        <v>283</v>
      </c>
      <c r="E183" s="23">
        <v>385</v>
      </c>
      <c r="F183" s="23">
        <v>54</v>
      </c>
      <c r="G183" s="23">
        <v>50</v>
      </c>
      <c r="H183" s="23">
        <v>148</v>
      </c>
      <c r="I183" s="23">
        <v>638</v>
      </c>
      <c r="J183" s="23">
        <v>413</v>
      </c>
      <c r="K183" s="23">
        <v>7520</v>
      </c>
      <c r="L183" s="23">
        <v>19</v>
      </c>
      <c r="M183" s="23">
        <v>1130</v>
      </c>
    </row>
    <row r="184" spans="2:14" x14ac:dyDescent="0.2">
      <c r="B184" s="1" t="s">
        <v>346</v>
      </c>
      <c r="D184" s="54">
        <v>499</v>
      </c>
      <c r="E184" s="23">
        <v>564</v>
      </c>
      <c r="F184" s="23">
        <v>66</v>
      </c>
      <c r="G184" s="23">
        <v>59</v>
      </c>
      <c r="H184" s="23">
        <v>139</v>
      </c>
      <c r="I184" s="23">
        <v>529</v>
      </c>
      <c r="J184" s="23">
        <v>268</v>
      </c>
      <c r="K184" s="23">
        <v>4610</v>
      </c>
      <c r="L184" s="23">
        <v>25</v>
      </c>
      <c r="M184" s="23">
        <v>1420</v>
      </c>
    </row>
    <row r="185" spans="2:14" x14ac:dyDescent="0.2">
      <c r="B185" s="1" t="s">
        <v>235</v>
      </c>
      <c r="D185" s="54">
        <v>469</v>
      </c>
      <c r="E185" s="23">
        <v>596</v>
      </c>
      <c r="F185" s="23">
        <v>38</v>
      </c>
      <c r="G185" s="23">
        <v>34</v>
      </c>
      <c r="H185" s="23">
        <v>109</v>
      </c>
      <c r="I185" s="23">
        <v>388</v>
      </c>
      <c r="J185" s="23">
        <v>209</v>
      </c>
      <c r="K185" s="23">
        <v>3570</v>
      </c>
      <c r="L185" s="23">
        <v>22</v>
      </c>
      <c r="M185" s="23">
        <v>1290</v>
      </c>
    </row>
    <row r="186" spans="2:14" x14ac:dyDescent="0.2">
      <c r="B186" s="1" t="s">
        <v>236</v>
      </c>
      <c r="D186" s="54">
        <v>426</v>
      </c>
      <c r="E186" s="23">
        <v>520</v>
      </c>
      <c r="F186" s="23">
        <v>26</v>
      </c>
      <c r="G186" s="23">
        <v>23</v>
      </c>
      <c r="H186" s="23">
        <v>85</v>
      </c>
      <c r="I186" s="23">
        <v>273</v>
      </c>
      <c r="J186" s="23">
        <v>178</v>
      </c>
      <c r="K186" s="23">
        <v>3170</v>
      </c>
      <c r="L186" s="23">
        <v>15</v>
      </c>
      <c r="M186" s="23">
        <v>837</v>
      </c>
    </row>
    <row r="187" spans="2:14" x14ac:dyDescent="0.2">
      <c r="B187" s="1" t="s">
        <v>237</v>
      </c>
      <c r="D187" s="54">
        <v>234</v>
      </c>
      <c r="E187" s="23">
        <v>281</v>
      </c>
      <c r="F187" s="23">
        <v>19</v>
      </c>
      <c r="G187" s="23">
        <v>17</v>
      </c>
      <c r="H187" s="23">
        <v>70</v>
      </c>
      <c r="I187" s="27" t="s">
        <v>112</v>
      </c>
      <c r="J187" s="27">
        <v>146</v>
      </c>
      <c r="K187" s="27" t="s">
        <v>112</v>
      </c>
      <c r="L187" s="23">
        <v>11</v>
      </c>
      <c r="M187" s="23">
        <v>572</v>
      </c>
    </row>
    <row r="188" spans="2:14" x14ac:dyDescent="0.2">
      <c r="D188" s="6"/>
    </row>
    <row r="189" spans="2:14" x14ac:dyDescent="0.2">
      <c r="B189" s="1" t="s">
        <v>306</v>
      </c>
      <c r="C189" s="24"/>
      <c r="D189" s="54">
        <v>145</v>
      </c>
      <c r="E189" s="23">
        <v>168</v>
      </c>
      <c r="F189" s="23">
        <v>10</v>
      </c>
      <c r="G189" s="27" t="s">
        <v>112</v>
      </c>
      <c r="H189" s="23">
        <v>56</v>
      </c>
      <c r="I189" s="27" t="s">
        <v>112</v>
      </c>
      <c r="J189" s="27">
        <v>136</v>
      </c>
      <c r="K189" s="27" t="s">
        <v>112</v>
      </c>
      <c r="L189" s="23">
        <v>2</v>
      </c>
      <c r="M189" s="23">
        <v>110</v>
      </c>
    </row>
    <row r="190" spans="2:14" x14ac:dyDescent="0.2">
      <c r="B190" s="1" t="s">
        <v>307</v>
      </c>
      <c r="C190" s="24"/>
      <c r="D190" s="54">
        <v>138</v>
      </c>
      <c r="E190" s="23">
        <v>167</v>
      </c>
      <c r="F190" s="23">
        <v>8</v>
      </c>
      <c r="G190" s="27">
        <v>7</v>
      </c>
      <c r="H190" s="23">
        <v>55</v>
      </c>
      <c r="I190" s="27" t="s">
        <v>112</v>
      </c>
      <c r="J190" s="27">
        <v>138</v>
      </c>
      <c r="K190" s="27" t="s">
        <v>112</v>
      </c>
      <c r="L190" s="23">
        <v>2</v>
      </c>
      <c r="M190" s="23">
        <v>103</v>
      </c>
    </row>
    <row r="191" spans="2:14" x14ac:dyDescent="0.2">
      <c r="B191" s="1" t="s">
        <v>260</v>
      </c>
      <c r="C191" s="24"/>
      <c r="D191" s="54">
        <v>122</v>
      </c>
      <c r="E191" s="23">
        <v>149</v>
      </c>
      <c r="F191" s="23">
        <v>8</v>
      </c>
      <c r="G191" s="27" t="s">
        <v>112</v>
      </c>
      <c r="H191" s="23">
        <v>46</v>
      </c>
      <c r="I191" s="27">
        <v>134</v>
      </c>
      <c r="J191" s="27">
        <v>117</v>
      </c>
      <c r="K191" s="27">
        <v>1980</v>
      </c>
      <c r="L191" s="23">
        <v>2</v>
      </c>
      <c r="M191" s="23">
        <v>107</v>
      </c>
    </row>
    <row r="192" spans="2:14" s="60" customFormat="1" x14ac:dyDescent="0.2">
      <c r="B192" s="3" t="s">
        <v>308</v>
      </c>
      <c r="C192" s="21"/>
      <c r="D192" s="56">
        <v>110</v>
      </c>
      <c r="E192" s="35">
        <v>130</v>
      </c>
      <c r="F192" s="35">
        <v>8</v>
      </c>
      <c r="G192" s="38">
        <v>7</v>
      </c>
      <c r="H192" s="35">
        <v>45</v>
      </c>
      <c r="I192" s="38">
        <v>150</v>
      </c>
      <c r="J192" s="38">
        <v>99</v>
      </c>
      <c r="K192" s="38">
        <v>1500</v>
      </c>
      <c r="L192" s="35">
        <v>2</v>
      </c>
      <c r="M192" s="35">
        <v>104</v>
      </c>
    </row>
    <row r="193" spans="2:22" ht="18" thickBot="1" x14ac:dyDescent="0.25">
      <c r="B193" s="4"/>
      <c r="C193" s="4"/>
      <c r="D193" s="36"/>
      <c r="E193" s="4"/>
      <c r="F193" s="4"/>
      <c r="G193" s="4"/>
      <c r="H193" s="4"/>
      <c r="I193" s="4"/>
      <c r="J193" s="4"/>
      <c r="K193" s="4"/>
      <c r="L193" s="4"/>
      <c r="M193" s="4"/>
      <c r="N193" s="23"/>
      <c r="O193" s="23"/>
      <c r="P193" s="23"/>
      <c r="Q193" s="23"/>
      <c r="R193" s="27"/>
      <c r="S193" s="23"/>
      <c r="T193" s="27"/>
      <c r="U193" s="23"/>
      <c r="V193" s="23"/>
    </row>
    <row r="194" spans="2:22" x14ac:dyDescent="0.2">
      <c r="D194" s="6"/>
      <c r="F194" s="6"/>
      <c r="H194" s="7"/>
      <c r="I194" s="7"/>
      <c r="J194" s="7"/>
      <c r="K194" s="7"/>
      <c r="L194" s="7"/>
      <c r="M194" s="7"/>
    </row>
    <row r="195" spans="2:22" x14ac:dyDescent="0.2">
      <c r="D195" s="18" t="s">
        <v>347</v>
      </c>
      <c r="E195" s="7"/>
      <c r="F195" s="18" t="s">
        <v>348</v>
      </c>
      <c r="G195" s="7"/>
      <c r="H195" s="18" t="s">
        <v>349</v>
      </c>
      <c r="I195" s="7"/>
      <c r="J195" s="18" t="s">
        <v>350</v>
      </c>
      <c r="K195" s="7"/>
      <c r="L195" s="18" t="s">
        <v>351</v>
      </c>
      <c r="M195" s="7"/>
    </row>
    <row r="196" spans="2:22" x14ac:dyDescent="0.2">
      <c r="B196" s="7"/>
      <c r="C196" s="7"/>
      <c r="D196" s="18" t="s">
        <v>272</v>
      </c>
      <c r="E196" s="17" t="s">
        <v>273</v>
      </c>
      <c r="F196" s="18" t="s">
        <v>272</v>
      </c>
      <c r="G196" s="17" t="s">
        <v>273</v>
      </c>
      <c r="H196" s="18" t="s">
        <v>272</v>
      </c>
      <c r="I196" s="17" t="s">
        <v>273</v>
      </c>
      <c r="J196" s="18" t="s">
        <v>272</v>
      </c>
      <c r="K196" s="17" t="s">
        <v>273</v>
      </c>
      <c r="L196" s="18" t="s">
        <v>272</v>
      </c>
      <c r="M196" s="17" t="s">
        <v>273</v>
      </c>
    </row>
    <row r="197" spans="2:22" x14ac:dyDescent="0.2">
      <c r="D197" s="57" t="s">
        <v>255</v>
      </c>
      <c r="E197" s="29" t="s">
        <v>274</v>
      </c>
      <c r="F197" s="29" t="s">
        <v>255</v>
      </c>
      <c r="G197" s="29" t="s">
        <v>274</v>
      </c>
      <c r="H197" s="29" t="s">
        <v>255</v>
      </c>
      <c r="I197" s="29" t="s">
        <v>274</v>
      </c>
      <c r="J197" s="29" t="s">
        <v>255</v>
      </c>
      <c r="K197" s="29" t="s">
        <v>274</v>
      </c>
      <c r="L197" s="29" t="s">
        <v>255</v>
      </c>
      <c r="M197" s="29" t="s">
        <v>274</v>
      </c>
    </row>
    <row r="198" spans="2:22" x14ac:dyDescent="0.2">
      <c r="B198" s="1" t="s">
        <v>352</v>
      </c>
      <c r="D198" s="40" t="s">
        <v>112</v>
      </c>
      <c r="E198" s="27" t="s">
        <v>112</v>
      </c>
      <c r="F198" s="24">
        <f t="shared" ref="F198:G202" si="0">H198+J198+L198</f>
        <v>123</v>
      </c>
      <c r="G198" s="24">
        <f t="shared" si="0"/>
        <v>6390</v>
      </c>
      <c r="H198" s="27" t="s">
        <v>41</v>
      </c>
      <c r="I198" s="27" t="s">
        <v>41</v>
      </c>
      <c r="J198" s="23">
        <v>54</v>
      </c>
      <c r="K198" s="23">
        <v>2880</v>
      </c>
      <c r="L198" s="23">
        <v>69</v>
      </c>
      <c r="M198" s="23">
        <v>3510</v>
      </c>
    </row>
    <row r="199" spans="2:22" x14ac:dyDescent="0.2">
      <c r="B199" s="1" t="s">
        <v>234</v>
      </c>
      <c r="D199" s="54">
        <v>28</v>
      </c>
      <c r="E199" s="23">
        <v>1490</v>
      </c>
      <c r="F199" s="24">
        <f t="shared" si="0"/>
        <v>125</v>
      </c>
      <c r="G199" s="24">
        <f t="shared" si="0"/>
        <v>7660</v>
      </c>
      <c r="H199" s="27" t="s">
        <v>41</v>
      </c>
      <c r="I199" s="27" t="s">
        <v>41</v>
      </c>
      <c r="J199" s="23">
        <v>57</v>
      </c>
      <c r="K199" s="23">
        <v>3540</v>
      </c>
      <c r="L199" s="23">
        <v>68</v>
      </c>
      <c r="M199" s="23">
        <v>4120</v>
      </c>
    </row>
    <row r="200" spans="2:22" x14ac:dyDescent="0.2">
      <c r="B200" s="1" t="s">
        <v>235</v>
      </c>
      <c r="D200" s="54">
        <v>85</v>
      </c>
      <c r="E200" s="23">
        <v>5040</v>
      </c>
      <c r="F200" s="24">
        <f t="shared" si="0"/>
        <v>178</v>
      </c>
      <c r="G200" s="24">
        <f t="shared" si="0"/>
        <v>11000</v>
      </c>
      <c r="H200" s="27" t="s">
        <v>41</v>
      </c>
      <c r="I200" s="23">
        <v>5</v>
      </c>
      <c r="J200" s="23">
        <v>125</v>
      </c>
      <c r="K200" s="23">
        <f>8010-35</f>
        <v>7975</v>
      </c>
      <c r="L200" s="23">
        <v>53</v>
      </c>
      <c r="M200" s="23">
        <v>3020</v>
      </c>
    </row>
    <row r="201" spans="2:22" x14ac:dyDescent="0.2">
      <c r="B201" s="1" t="s">
        <v>236</v>
      </c>
      <c r="D201" s="54">
        <v>61</v>
      </c>
      <c r="E201" s="23">
        <v>3360</v>
      </c>
      <c r="F201" s="24">
        <f t="shared" si="0"/>
        <v>156</v>
      </c>
      <c r="G201" s="24">
        <f t="shared" si="0"/>
        <v>9750</v>
      </c>
      <c r="H201" s="27" t="s">
        <v>41</v>
      </c>
      <c r="I201" s="27" t="s">
        <v>41</v>
      </c>
      <c r="J201" s="23">
        <v>117</v>
      </c>
      <c r="K201" s="23">
        <v>7460</v>
      </c>
      <c r="L201" s="23">
        <v>39</v>
      </c>
      <c r="M201" s="23">
        <v>2290</v>
      </c>
    </row>
    <row r="202" spans="2:22" x14ac:dyDescent="0.2">
      <c r="B202" s="1" t="s">
        <v>237</v>
      </c>
      <c r="D202" s="54">
        <v>28</v>
      </c>
      <c r="E202" s="23">
        <v>1320</v>
      </c>
      <c r="F202" s="24">
        <f t="shared" si="0"/>
        <v>102</v>
      </c>
      <c r="G202" s="24">
        <f t="shared" si="0"/>
        <v>5680</v>
      </c>
      <c r="H202" s="27" t="s">
        <v>41</v>
      </c>
      <c r="I202" s="27" t="s">
        <v>41</v>
      </c>
      <c r="J202" s="23">
        <v>55</v>
      </c>
      <c r="K202" s="23">
        <v>3380</v>
      </c>
      <c r="L202" s="23">
        <v>47</v>
      </c>
      <c r="M202" s="23">
        <v>2300</v>
      </c>
    </row>
    <row r="203" spans="2:22" x14ac:dyDescent="0.2">
      <c r="D203" s="6"/>
    </row>
    <row r="204" spans="2:22" x14ac:dyDescent="0.2">
      <c r="B204" s="1" t="s">
        <v>306</v>
      </c>
      <c r="C204" s="24"/>
      <c r="D204" s="54">
        <v>13</v>
      </c>
      <c r="E204" s="23">
        <v>640</v>
      </c>
      <c r="F204" s="24">
        <f>H204+J204+L204</f>
        <v>69</v>
      </c>
      <c r="G204" s="24">
        <f>I204+K204+M204</f>
        <v>3940</v>
      </c>
      <c r="H204" s="27" t="s">
        <v>41</v>
      </c>
      <c r="I204" s="27" t="s">
        <v>41</v>
      </c>
      <c r="J204" s="23">
        <v>33</v>
      </c>
      <c r="K204" s="23">
        <v>1890</v>
      </c>
      <c r="L204" s="23">
        <v>36</v>
      </c>
      <c r="M204" s="23">
        <v>2050</v>
      </c>
    </row>
    <row r="205" spans="2:22" x14ac:dyDescent="0.2">
      <c r="B205" s="1" t="s">
        <v>307</v>
      </c>
      <c r="C205" s="24"/>
      <c r="D205" s="54">
        <v>13</v>
      </c>
      <c r="E205" s="23">
        <v>589</v>
      </c>
      <c r="F205" s="24">
        <f>H205+J205+L205</f>
        <v>69</v>
      </c>
      <c r="G205" s="24">
        <f>I205+K205+M205</f>
        <v>3950</v>
      </c>
      <c r="H205" s="27" t="s">
        <v>41</v>
      </c>
      <c r="I205" s="27" t="s">
        <v>41</v>
      </c>
      <c r="J205" s="23">
        <v>34</v>
      </c>
      <c r="K205" s="23">
        <v>1910</v>
      </c>
      <c r="L205" s="23">
        <v>35</v>
      </c>
      <c r="M205" s="23">
        <v>2040</v>
      </c>
    </row>
    <row r="206" spans="2:22" x14ac:dyDescent="0.2">
      <c r="B206" s="1" t="s">
        <v>260</v>
      </c>
      <c r="C206" s="24"/>
      <c r="D206" s="54">
        <v>11</v>
      </c>
      <c r="E206" s="23">
        <v>520</v>
      </c>
      <c r="F206" s="24">
        <v>69</v>
      </c>
      <c r="G206" s="24">
        <v>4090</v>
      </c>
      <c r="H206" s="27" t="s">
        <v>41</v>
      </c>
      <c r="I206" s="27" t="s">
        <v>41</v>
      </c>
      <c r="J206" s="23">
        <v>43</v>
      </c>
      <c r="K206" s="23">
        <v>2580</v>
      </c>
      <c r="L206" s="23">
        <v>26</v>
      </c>
      <c r="M206" s="23">
        <v>1510</v>
      </c>
    </row>
    <row r="207" spans="2:22" s="60" customFormat="1" x14ac:dyDescent="0.2">
      <c r="B207" s="3" t="s">
        <v>308</v>
      </c>
      <c r="C207" s="21"/>
      <c r="D207" s="56">
        <v>11</v>
      </c>
      <c r="E207" s="35">
        <v>423</v>
      </c>
      <c r="F207" s="21">
        <v>70</v>
      </c>
      <c r="G207" s="21">
        <v>3590</v>
      </c>
      <c r="H207" s="38" t="s">
        <v>41</v>
      </c>
      <c r="I207" s="38" t="s">
        <v>41</v>
      </c>
      <c r="J207" s="35">
        <v>44</v>
      </c>
      <c r="K207" s="35">
        <v>2110</v>
      </c>
      <c r="L207" s="35">
        <v>26</v>
      </c>
      <c r="M207" s="35">
        <v>1480</v>
      </c>
    </row>
    <row r="208" spans="2:22" ht="18" thickBot="1" x14ac:dyDescent="0.25">
      <c r="B208" s="4"/>
      <c r="C208" s="4"/>
      <c r="D208" s="36"/>
      <c r="E208" s="4"/>
      <c r="F208" s="4"/>
      <c r="G208" s="4"/>
      <c r="H208" s="4"/>
      <c r="I208" s="4"/>
      <c r="J208" s="4"/>
      <c r="K208" s="4"/>
      <c r="L208" s="4"/>
      <c r="M208" s="4"/>
    </row>
    <row r="209" spans="1:13" x14ac:dyDescent="0.2">
      <c r="D209" s="1" t="s">
        <v>353</v>
      </c>
    </row>
    <row r="210" spans="1:13" x14ac:dyDescent="0.2">
      <c r="A210" s="1"/>
    </row>
    <row r="211" spans="1:13" x14ac:dyDescent="0.2">
      <c r="A211" s="1"/>
      <c r="D211" s="23"/>
      <c r="E211" s="23"/>
      <c r="F211" s="23"/>
      <c r="G211" s="23"/>
      <c r="H211" s="23"/>
      <c r="I211" s="23"/>
      <c r="J211" s="23"/>
      <c r="K211" s="23"/>
      <c r="L211" s="23"/>
      <c r="M211" s="23"/>
    </row>
    <row r="212" spans="1:13" x14ac:dyDescent="0.2">
      <c r="D212" s="23"/>
      <c r="E212" s="23"/>
      <c r="F212" s="23"/>
      <c r="G212" s="23"/>
      <c r="H212" s="23"/>
      <c r="I212" s="23"/>
      <c r="J212" s="23"/>
      <c r="K212" s="23"/>
      <c r="L212" s="23"/>
      <c r="M212" s="23"/>
    </row>
    <row r="213" spans="1:13" x14ac:dyDescent="0.2">
      <c r="D213" s="23"/>
      <c r="E213" s="23"/>
      <c r="F213" s="23"/>
      <c r="G213" s="23"/>
      <c r="H213" s="23"/>
      <c r="I213" s="23"/>
      <c r="J213" s="23"/>
      <c r="K213" s="23"/>
      <c r="L213" s="23"/>
      <c r="M213" s="23"/>
    </row>
    <row r="214" spans="1:13" x14ac:dyDescent="0.2">
      <c r="D214" s="23"/>
      <c r="E214" s="23"/>
      <c r="F214" s="23"/>
      <c r="G214" s="23"/>
      <c r="H214" s="23"/>
      <c r="I214" s="23"/>
      <c r="J214" s="23"/>
      <c r="K214" s="23"/>
      <c r="L214" s="23"/>
      <c r="M214" s="23"/>
    </row>
    <row r="215" spans="1:13" x14ac:dyDescent="0.2">
      <c r="D215" s="23"/>
      <c r="E215" s="23"/>
      <c r="F215" s="23"/>
      <c r="G215" s="23"/>
      <c r="H215" s="23"/>
      <c r="J215" s="23"/>
      <c r="K215" s="23"/>
      <c r="L215" s="23"/>
      <c r="M215" s="23"/>
    </row>
    <row r="216" spans="1:13" x14ac:dyDescent="0.2">
      <c r="D216" s="23"/>
      <c r="E216" s="3" t="s">
        <v>295</v>
      </c>
    </row>
    <row r="217" spans="1:13" x14ac:dyDescent="0.2">
      <c r="D217" s="3" t="s">
        <v>354</v>
      </c>
    </row>
    <row r="218" spans="1:13" ht="18" thickBot="1" x14ac:dyDescent="0.25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</row>
    <row r="219" spans="1:13" x14ac:dyDescent="0.2">
      <c r="D219" s="6"/>
      <c r="E219" s="47"/>
      <c r="F219" s="6"/>
      <c r="G219" s="47"/>
      <c r="H219" s="6"/>
      <c r="J219" s="6"/>
      <c r="L219" s="6"/>
    </row>
    <row r="220" spans="1:13" x14ac:dyDescent="0.2">
      <c r="D220" s="18" t="s">
        <v>355</v>
      </c>
      <c r="E220" s="7"/>
      <c r="F220" s="18" t="s">
        <v>356</v>
      </c>
      <c r="G220" s="7"/>
      <c r="H220" s="18" t="s">
        <v>357</v>
      </c>
      <c r="I220" s="7"/>
      <c r="J220" s="18" t="s">
        <v>358</v>
      </c>
      <c r="K220" s="7"/>
      <c r="L220" s="18" t="s">
        <v>359</v>
      </c>
      <c r="M220" s="7"/>
    </row>
    <row r="221" spans="1:13" x14ac:dyDescent="0.2">
      <c r="B221" s="7"/>
      <c r="C221" s="7"/>
      <c r="D221" s="18" t="s">
        <v>272</v>
      </c>
      <c r="E221" s="18" t="s">
        <v>360</v>
      </c>
      <c r="F221" s="18" t="s">
        <v>272</v>
      </c>
      <c r="G221" s="18" t="s">
        <v>360</v>
      </c>
      <c r="H221" s="18" t="s">
        <v>272</v>
      </c>
      <c r="I221" s="18" t="s">
        <v>360</v>
      </c>
      <c r="J221" s="18" t="s">
        <v>272</v>
      </c>
      <c r="K221" s="18" t="s">
        <v>360</v>
      </c>
      <c r="L221" s="18" t="s">
        <v>272</v>
      </c>
      <c r="M221" s="18" t="s">
        <v>360</v>
      </c>
    </row>
    <row r="222" spans="1:13" x14ac:dyDescent="0.2">
      <c r="D222" s="57" t="s">
        <v>255</v>
      </c>
      <c r="E222" s="29" t="s">
        <v>361</v>
      </c>
      <c r="F222" s="29" t="s">
        <v>255</v>
      </c>
      <c r="G222" s="29" t="s">
        <v>361</v>
      </c>
      <c r="H222" s="29" t="s">
        <v>255</v>
      </c>
      <c r="I222" s="29" t="s">
        <v>361</v>
      </c>
      <c r="J222" s="29" t="s">
        <v>255</v>
      </c>
      <c r="K222" s="29" t="s">
        <v>361</v>
      </c>
      <c r="L222" s="29" t="s">
        <v>255</v>
      </c>
      <c r="M222" s="29" t="s">
        <v>361</v>
      </c>
    </row>
    <row r="223" spans="1:13" x14ac:dyDescent="0.2">
      <c r="B223" s="1" t="s">
        <v>362</v>
      </c>
      <c r="D223" s="40" t="s">
        <v>112</v>
      </c>
      <c r="E223" s="27" t="s">
        <v>112</v>
      </c>
      <c r="F223" s="27" t="s">
        <v>112</v>
      </c>
      <c r="G223" s="27" t="s">
        <v>112</v>
      </c>
      <c r="H223" s="23">
        <v>3</v>
      </c>
      <c r="I223" s="23">
        <v>5530</v>
      </c>
      <c r="J223" s="23">
        <v>2</v>
      </c>
      <c r="K223" s="23">
        <v>321</v>
      </c>
      <c r="L223" s="23">
        <v>30</v>
      </c>
      <c r="M223" s="23">
        <v>10600</v>
      </c>
    </row>
    <row r="224" spans="1:13" x14ac:dyDescent="0.2">
      <c r="B224" s="1" t="s">
        <v>235</v>
      </c>
      <c r="D224" s="40" t="s">
        <v>112</v>
      </c>
      <c r="E224" s="27" t="s">
        <v>112</v>
      </c>
      <c r="F224" s="27" t="s">
        <v>112</v>
      </c>
      <c r="G224" s="27" t="s">
        <v>112</v>
      </c>
      <c r="H224" s="23">
        <v>13</v>
      </c>
      <c r="I224" s="23">
        <v>20800</v>
      </c>
      <c r="J224" s="23">
        <v>5</v>
      </c>
      <c r="K224" s="23">
        <v>3080</v>
      </c>
      <c r="L224" s="23">
        <v>35</v>
      </c>
      <c r="M224" s="23">
        <v>13000</v>
      </c>
    </row>
    <row r="225" spans="2:13" x14ac:dyDescent="0.2">
      <c r="B225" s="1" t="s">
        <v>236</v>
      </c>
      <c r="D225" s="40" t="s">
        <v>112</v>
      </c>
      <c r="E225" s="27" t="s">
        <v>112</v>
      </c>
      <c r="F225" s="23">
        <v>52</v>
      </c>
      <c r="G225" s="23">
        <v>19900</v>
      </c>
      <c r="H225" s="23">
        <v>24</v>
      </c>
      <c r="I225" s="23">
        <v>28400</v>
      </c>
      <c r="J225" s="23">
        <v>23</v>
      </c>
      <c r="K225" s="23">
        <v>16200</v>
      </c>
      <c r="L225" s="23">
        <v>28</v>
      </c>
      <c r="M225" s="23">
        <v>10400</v>
      </c>
    </row>
    <row r="226" spans="2:13" x14ac:dyDescent="0.2">
      <c r="B226" s="1"/>
      <c r="D226" s="40"/>
      <c r="E226" s="27"/>
      <c r="F226" s="23"/>
      <c r="G226" s="23"/>
      <c r="H226" s="23"/>
      <c r="I226" s="23"/>
      <c r="J226" s="23"/>
      <c r="K226" s="23"/>
      <c r="L226" s="23"/>
      <c r="M226" s="23"/>
    </row>
    <row r="227" spans="2:13" x14ac:dyDescent="0.2">
      <c r="B227" s="1" t="s">
        <v>363</v>
      </c>
      <c r="D227" s="54">
        <v>31</v>
      </c>
      <c r="E227" s="23">
        <v>10500</v>
      </c>
      <c r="F227" s="23">
        <v>41</v>
      </c>
      <c r="G227" s="23">
        <v>15200</v>
      </c>
      <c r="H227" s="23">
        <v>20</v>
      </c>
      <c r="I227" s="23">
        <v>19300</v>
      </c>
      <c r="J227" s="23">
        <v>31</v>
      </c>
      <c r="K227" s="23">
        <v>21600</v>
      </c>
      <c r="L227" s="23">
        <v>19</v>
      </c>
      <c r="M227" s="23">
        <v>6920</v>
      </c>
    </row>
    <row r="228" spans="2:13" x14ac:dyDescent="0.2">
      <c r="B228" s="1" t="s">
        <v>237</v>
      </c>
      <c r="D228" s="54">
        <v>31</v>
      </c>
      <c r="E228" s="23">
        <v>11400</v>
      </c>
      <c r="F228" s="23">
        <v>36</v>
      </c>
      <c r="G228" s="23">
        <v>13100</v>
      </c>
      <c r="H228" s="23">
        <v>18</v>
      </c>
      <c r="I228" s="23">
        <v>17800</v>
      </c>
      <c r="J228" s="23">
        <v>32</v>
      </c>
      <c r="K228" s="23">
        <v>21100</v>
      </c>
      <c r="L228" s="23">
        <v>19</v>
      </c>
      <c r="M228" s="23">
        <v>6240</v>
      </c>
    </row>
    <row r="229" spans="2:13" x14ac:dyDescent="0.2">
      <c r="B229" s="1" t="s">
        <v>303</v>
      </c>
      <c r="D229" s="54">
        <v>28</v>
      </c>
      <c r="E229" s="23">
        <v>10600</v>
      </c>
      <c r="F229" s="23">
        <v>40</v>
      </c>
      <c r="G229" s="23">
        <v>15000</v>
      </c>
      <c r="H229" s="23">
        <v>16</v>
      </c>
      <c r="I229" s="23">
        <v>16100</v>
      </c>
      <c r="J229" s="23">
        <v>33</v>
      </c>
      <c r="K229" s="23">
        <v>22600</v>
      </c>
      <c r="L229" s="23">
        <v>18</v>
      </c>
      <c r="M229" s="23">
        <v>6470</v>
      </c>
    </row>
    <row r="230" spans="2:13" x14ac:dyDescent="0.2">
      <c r="B230" s="1"/>
      <c r="D230" s="54"/>
      <c r="E230" s="23"/>
      <c r="F230" s="23"/>
      <c r="G230" s="23"/>
      <c r="H230" s="23"/>
      <c r="I230" s="23"/>
      <c r="J230" s="23"/>
      <c r="K230" s="23"/>
      <c r="L230" s="23"/>
      <c r="M230" s="23"/>
    </row>
    <row r="231" spans="2:13" x14ac:dyDescent="0.2">
      <c r="B231" s="1" t="s">
        <v>304</v>
      </c>
      <c r="D231" s="54">
        <v>28</v>
      </c>
      <c r="E231" s="23">
        <v>10700</v>
      </c>
      <c r="F231" s="23">
        <v>36</v>
      </c>
      <c r="G231" s="23">
        <v>13700</v>
      </c>
      <c r="H231" s="23">
        <v>14</v>
      </c>
      <c r="I231" s="23">
        <v>13400</v>
      </c>
      <c r="J231" s="23">
        <v>32</v>
      </c>
      <c r="K231" s="23">
        <v>21700</v>
      </c>
      <c r="L231" s="23">
        <v>18</v>
      </c>
      <c r="M231" s="23">
        <v>6080</v>
      </c>
    </row>
    <row r="232" spans="2:13" x14ac:dyDescent="0.2">
      <c r="B232" s="1" t="s">
        <v>305</v>
      </c>
      <c r="D232" s="54">
        <v>36</v>
      </c>
      <c r="E232" s="23">
        <v>12500</v>
      </c>
      <c r="F232" s="23">
        <v>30</v>
      </c>
      <c r="G232" s="23">
        <v>10500</v>
      </c>
      <c r="H232" s="23">
        <v>13</v>
      </c>
      <c r="I232" s="23">
        <v>11200</v>
      </c>
      <c r="J232" s="23">
        <v>29</v>
      </c>
      <c r="K232" s="23">
        <v>18400</v>
      </c>
      <c r="L232" s="23">
        <v>13</v>
      </c>
      <c r="M232" s="23">
        <v>4210</v>
      </c>
    </row>
    <row r="233" spans="2:13" x14ac:dyDescent="0.2">
      <c r="B233" s="1" t="s">
        <v>257</v>
      </c>
      <c r="D233" s="54">
        <v>37</v>
      </c>
      <c r="E233" s="23">
        <v>14000</v>
      </c>
      <c r="F233" s="23">
        <v>31</v>
      </c>
      <c r="G233" s="23">
        <v>10100</v>
      </c>
      <c r="H233" s="23">
        <v>14</v>
      </c>
      <c r="I233" s="23">
        <v>12000</v>
      </c>
      <c r="J233" s="23">
        <v>26</v>
      </c>
      <c r="K233" s="23">
        <v>16900</v>
      </c>
      <c r="L233" s="23">
        <v>14</v>
      </c>
      <c r="M233" s="23">
        <v>4950</v>
      </c>
    </row>
    <row r="234" spans="2:13" x14ac:dyDescent="0.2">
      <c r="B234" s="1"/>
      <c r="D234" s="54"/>
      <c r="E234" s="23"/>
      <c r="F234" s="23"/>
      <c r="G234" s="23"/>
      <c r="H234" s="23"/>
      <c r="I234" s="23"/>
      <c r="J234" s="23"/>
      <c r="K234" s="23"/>
      <c r="L234" s="23"/>
      <c r="M234" s="23"/>
    </row>
    <row r="235" spans="2:13" x14ac:dyDescent="0.2">
      <c r="B235" s="1" t="s">
        <v>306</v>
      </c>
      <c r="D235" s="6">
        <v>38</v>
      </c>
      <c r="E235" s="2">
        <v>14200</v>
      </c>
      <c r="F235" s="2">
        <v>28</v>
      </c>
      <c r="G235" s="2">
        <v>9240</v>
      </c>
      <c r="H235" s="2">
        <v>14</v>
      </c>
      <c r="I235" s="2">
        <v>11800</v>
      </c>
      <c r="J235" s="2">
        <v>23</v>
      </c>
      <c r="K235" s="2">
        <v>15700</v>
      </c>
      <c r="L235" s="2">
        <v>16</v>
      </c>
      <c r="M235" s="2">
        <v>4980</v>
      </c>
    </row>
    <row r="236" spans="2:13" x14ac:dyDescent="0.2">
      <c r="B236" s="1" t="s">
        <v>307</v>
      </c>
      <c r="D236" s="6">
        <v>37</v>
      </c>
      <c r="E236" s="23">
        <v>13300</v>
      </c>
      <c r="F236" s="23">
        <v>27</v>
      </c>
      <c r="G236" s="23">
        <v>9170</v>
      </c>
      <c r="H236" s="23">
        <v>13</v>
      </c>
      <c r="I236" s="23">
        <v>11000</v>
      </c>
      <c r="J236" s="23">
        <v>24</v>
      </c>
      <c r="K236" s="23">
        <v>16600</v>
      </c>
      <c r="L236" s="23">
        <v>12</v>
      </c>
      <c r="M236" s="23">
        <v>4100</v>
      </c>
    </row>
    <row r="237" spans="2:13" x14ac:dyDescent="0.2">
      <c r="B237" s="1" t="s">
        <v>260</v>
      </c>
      <c r="D237" s="6">
        <v>45</v>
      </c>
      <c r="E237" s="23">
        <v>15100</v>
      </c>
      <c r="F237" s="23">
        <v>23</v>
      </c>
      <c r="G237" s="23">
        <v>8580</v>
      </c>
      <c r="H237" s="23">
        <v>11</v>
      </c>
      <c r="I237" s="23">
        <v>9190</v>
      </c>
      <c r="J237" s="23">
        <v>21</v>
      </c>
      <c r="K237" s="23">
        <v>12700</v>
      </c>
      <c r="L237" s="23">
        <v>10</v>
      </c>
      <c r="M237" s="23">
        <v>3710</v>
      </c>
    </row>
    <row r="238" spans="2:13" s="60" customFormat="1" x14ac:dyDescent="0.2">
      <c r="B238" s="3" t="s">
        <v>308</v>
      </c>
      <c r="D238" s="65">
        <v>44.5</v>
      </c>
      <c r="E238" s="35">
        <v>14900</v>
      </c>
      <c r="F238" s="35">
        <v>22</v>
      </c>
      <c r="G238" s="35">
        <v>7650</v>
      </c>
      <c r="H238" s="35">
        <v>10.8</v>
      </c>
      <c r="I238" s="35">
        <v>9120</v>
      </c>
      <c r="J238" s="35">
        <v>18.8</v>
      </c>
      <c r="K238" s="35">
        <v>11400</v>
      </c>
      <c r="L238" s="35">
        <v>9</v>
      </c>
      <c r="M238" s="35">
        <v>3430</v>
      </c>
    </row>
    <row r="239" spans="2:13" ht="18" thickBot="1" x14ac:dyDescent="0.25">
      <c r="B239" s="4"/>
      <c r="C239" s="4"/>
      <c r="D239" s="36"/>
      <c r="E239" s="4"/>
      <c r="F239" s="31"/>
      <c r="G239" s="31"/>
      <c r="H239" s="31"/>
      <c r="I239" s="31"/>
      <c r="J239" s="4"/>
      <c r="K239" s="4"/>
      <c r="L239" s="31"/>
      <c r="M239" s="31"/>
    </row>
    <row r="240" spans="2:13" x14ac:dyDescent="0.2">
      <c r="D240" s="6"/>
      <c r="F240" s="6"/>
      <c r="H240" s="6"/>
      <c r="J240" s="6"/>
      <c r="L240" s="6"/>
    </row>
    <row r="241" spans="2:13" x14ac:dyDescent="0.2">
      <c r="D241" s="18" t="s">
        <v>364</v>
      </c>
      <c r="E241" s="7"/>
      <c r="F241" s="18" t="s">
        <v>365</v>
      </c>
      <c r="G241" s="7"/>
      <c r="H241" s="18" t="s">
        <v>366</v>
      </c>
      <c r="I241" s="7"/>
      <c r="J241" s="18" t="s">
        <v>367</v>
      </c>
      <c r="K241" s="7"/>
      <c r="L241" s="18" t="s">
        <v>368</v>
      </c>
      <c r="M241" s="7"/>
    </row>
    <row r="242" spans="2:13" x14ac:dyDescent="0.2">
      <c r="B242" s="7"/>
      <c r="C242" s="7"/>
      <c r="D242" s="18" t="s">
        <v>272</v>
      </c>
      <c r="E242" s="18" t="s">
        <v>360</v>
      </c>
      <c r="F242" s="18" t="s">
        <v>272</v>
      </c>
      <c r="G242" s="18" t="s">
        <v>360</v>
      </c>
      <c r="H242" s="18" t="s">
        <v>272</v>
      </c>
      <c r="I242" s="18" t="s">
        <v>360</v>
      </c>
      <c r="J242" s="18" t="s">
        <v>272</v>
      </c>
      <c r="K242" s="18" t="s">
        <v>360</v>
      </c>
      <c r="L242" s="18" t="s">
        <v>272</v>
      </c>
      <c r="M242" s="18" t="s">
        <v>360</v>
      </c>
    </row>
    <row r="243" spans="2:13" x14ac:dyDescent="0.2">
      <c r="D243" s="57" t="s">
        <v>255</v>
      </c>
      <c r="E243" s="29" t="s">
        <v>361</v>
      </c>
      <c r="F243" s="29" t="s">
        <v>255</v>
      </c>
      <c r="G243" s="29" t="s">
        <v>361</v>
      </c>
      <c r="H243" s="29" t="s">
        <v>255</v>
      </c>
      <c r="I243" s="29" t="s">
        <v>361</v>
      </c>
      <c r="J243" s="29" t="s">
        <v>255</v>
      </c>
      <c r="K243" s="29" t="s">
        <v>361</v>
      </c>
      <c r="L243" s="29" t="s">
        <v>255</v>
      </c>
      <c r="M243" s="29" t="s">
        <v>361</v>
      </c>
    </row>
    <row r="244" spans="2:13" x14ac:dyDescent="0.2">
      <c r="B244" s="1" t="s">
        <v>362</v>
      </c>
      <c r="D244" s="40" t="s">
        <v>112</v>
      </c>
      <c r="E244" s="27" t="s">
        <v>112</v>
      </c>
      <c r="F244" s="27" t="s">
        <v>112</v>
      </c>
      <c r="G244" s="27" t="s">
        <v>112</v>
      </c>
      <c r="H244" s="27" t="s">
        <v>112</v>
      </c>
      <c r="I244" s="27" t="s">
        <v>112</v>
      </c>
      <c r="J244" s="27" t="s">
        <v>112</v>
      </c>
      <c r="K244" s="27" t="s">
        <v>112</v>
      </c>
      <c r="L244" s="23">
        <v>3</v>
      </c>
      <c r="M244" s="23">
        <v>2580</v>
      </c>
    </row>
    <row r="245" spans="2:13" x14ac:dyDescent="0.2">
      <c r="B245" s="1" t="s">
        <v>235</v>
      </c>
      <c r="D245" s="40" t="s">
        <v>112</v>
      </c>
      <c r="E245" s="27" t="s">
        <v>112</v>
      </c>
      <c r="F245" s="27" t="s">
        <v>112</v>
      </c>
      <c r="G245" s="27" t="s">
        <v>112</v>
      </c>
      <c r="H245" s="27" t="s">
        <v>112</v>
      </c>
      <c r="I245" s="27" t="s">
        <v>112</v>
      </c>
      <c r="J245" s="27" t="s">
        <v>112</v>
      </c>
      <c r="K245" s="27" t="s">
        <v>112</v>
      </c>
      <c r="L245" s="23">
        <v>2</v>
      </c>
      <c r="M245" s="23">
        <v>1870</v>
      </c>
    </row>
    <row r="246" spans="2:13" x14ac:dyDescent="0.2">
      <c r="B246" s="1" t="s">
        <v>236</v>
      </c>
      <c r="D246" s="54">
        <v>61</v>
      </c>
      <c r="E246" s="23">
        <v>23400</v>
      </c>
      <c r="F246" s="23">
        <v>26</v>
      </c>
      <c r="G246" s="23">
        <v>16800</v>
      </c>
      <c r="H246" s="27" t="s">
        <v>112</v>
      </c>
      <c r="I246" s="27" t="s">
        <v>112</v>
      </c>
      <c r="J246" s="27" t="s">
        <v>112</v>
      </c>
      <c r="K246" s="27" t="s">
        <v>112</v>
      </c>
      <c r="L246" s="23">
        <v>3</v>
      </c>
      <c r="M246" s="23">
        <v>2680</v>
      </c>
    </row>
    <row r="247" spans="2:13" x14ac:dyDescent="0.2">
      <c r="D247" s="54"/>
      <c r="E247" s="23"/>
      <c r="F247" s="23"/>
      <c r="G247" s="23"/>
      <c r="H247" s="23"/>
      <c r="I247" s="23"/>
      <c r="J247" s="23"/>
      <c r="K247" s="23"/>
      <c r="L247" s="23"/>
      <c r="M247" s="23"/>
    </row>
    <row r="248" spans="2:13" x14ac:dyDescent="0.2">
      <c r="B248" s="1" t="s">
        <v>363</v>
      </c>
      <c r="D248" s="54">
        <v>67</v>
      </c>
      <c r="E248" s="23">
        <v>33000</v>
      </c>
      <c r="F248" s="23">
        <v>43</v>
      </c>
      <c r="G248" s="23">
        <v>32200</v>
      </c>
      <c r="H248" s="23">
        <v>3</v>
      </c>
      <c r="I248" s="23">
        <v>4430</v>
      </c>
      <c r="J248" s="23">
        <v>7</v>
      </c>
      <c r="K248" s="23">
        <v>3200</v>
      </c>
      <c r="L248" s="23">
        <v>3</v>
      </c>
      <c r="M248" s="23">
        <v>2920</v>
      </c>
    </row>
    <row r="249" spans="2:13" x14ac:dyDescent="0.2">
      <c r="B249" s="1" t="s">
        <v>237</v>
      </c>
      <c r="D249" s="54">
        <v>62</v>
      </c>
      <c r="E249" s="23">
        <v>31800</v>
      </c>
      <c r="F249" s="23">
        <v>43</v>
      </c>
      <c r="G249" s="23">
        <v>34700</v>
      </c>
      <c r="H249" s="23">
        <v>3</v>
      </c>
      <c r="I249" s="23">
        <v>4370</v>
      </c>
      <c r="J249" s="23">
        <v>6</v>
      </c>
      <c r="K249" s="23">
        <v>2950</v>
      </c>
      <c r="L249" s="23">
        <v>2</v>
      </c>
      <c r="M249" s="23">
        <v>1350</v>
      </c>
    </row>
    <row r="250" spans="2:13" x14ac:dyDescent="0.2">
      <c r="B250" s="1" t="s">
        <v>303</v>
      </c>
      <c r="D250" s="54">
        <v>55</v>
      </c>
      <c r="E250" s="23">
        <v>29300</v>
      </c>
      <c r="F250" s="23">
        <v>44</v>
      </c>
      <c r="G250" s="23">
        <v>34900</v>
      </c>
      <c r="H250" s="23">
        <v>3</v>
      </c>
      <c r="I250" s="23">
        <v>4110</v>
      </c>
      <c r="J250" s="23">
        <v>7</v>
      </c>
      <c r="K250" s="23">
        <v>3280</v>
      </c>
      <c r="L250" s="23">
        <v>2</v>
      </c>
      <c r="M250" s="23">
        <v>1460</v>
      </c>
    </row>
    <row r="251" spans="2:13" x14ac:dyDescent="0.2">
      <c r="B251" s="1"/>
      <c r="D251" s="54"/>
      <c r="E251" s="23"/>
      <c r="F251" s="23"/>
      <c r="G251" s="23"/>
      <c r="H251" s="23"/>
      <c r="I251" s="23"/>
      <c r="J251" s="23"/>
      <c r="K251" s="23"/>
      <c r="L251" s="23"/>
      <c r="M251" s="23"/>
    </row>
    <row r="252" spans="2:13" x14ac:dyDescent="0.2">
      <c r="B252" s="1" t="s">
        <v>304</v>
      </c>
      <c r="D252" s="54">
        <v>57</v>
      </c>
      <c r="E252" s="23">
        <v>28000</v>
      </c>
      <c r="F252" s="23">
        <v>49</v>
      </c>
      <c r="G252" s="23">
        <v>38000</v>
      </c>
      <c r="H252" s="23">
        <v>5</v>
      </c>
      <c r="I252" s="23">
        <v>6010</v>
      </c>
      <c r="J252" s="23">
        <v>9</v>
      </c>
      <c r="K252" s="23">
        <v>4240</v>
      </c>
      <c r="L252" s="23">
        <v>2</v>
      </c>
      <c r="M252" s="23">
        <v>1430</v>
      </c>
    </row>
    <row r="253" spans="2:13" x14ac:dyDescent="0.2">
      <c r="B253" s="1" t="s">
        <v>305</v>
      </c>
      <c r="D253" s="54">
        <v>52</v>
      </c>
      <c r="E253" s="23">
        <v>26100</v>
      </c>
      <c r="F253" s="23">
        <v>48</v>
      </c>
      <c r="G253" s="23">
        <v>40000</v>
      </c>
      <c r="H253" s="23">
        <v>7</v>
      </c>
      <c r="I253" s="23">
        <v>10900</v>
      </c>
      <c r="J253" s="23">
        <v>9</v>
      </c>
      <c r="K253" s="23">
        <v>4790</v>
      </c>
      <c r="L253" s="23">
        <v>1</v>
      </c>
      <c r="M253" s="23">
        <v>989</v>
      </c>
    </row>
    <row r="254" spans="2:13" x14ac:dyDescent="0.2">
      <c r="B254" s="1" t="s">
        <v>257</v>
      </c>
      <c r="D254" s="54">
        <v>54</v>
      </c>
      <c r="E254" s="23">
        <v>26600</v>
      </c>
      <c r="F254" s="23">
        <v>52</v>
      </c>
      <c r="G254" s="23">
        <v>43400</v>
      </c>
      <c r="H254" s="23">
        <v>9</v>
      </c>
      <c r="I254" s="23">
        <v>14400</v>
      </c>
      <c r="J254" s="23">
        <v>7</v>
      </c>
      <c r="K254" s="23">
        <v>3550</v>
      </c>
      <c r="L254" s="27" t="s">
        <v>112</v>
      </c>
      <c r="M254" s="27" t="s">
        <v>112</v>
      </c>
    </row>
    <row r="255" spans="2:13" x14ac:dyDescent="0.2">
      <c r="B255" s="1"/>
      <c r="D255" s="54"/>
      <c r="E255" s="23"/>
      <c r="F255" s="23"/>
      <c r="G255" s="23"/>
      <c r="H255" s="23"/>
      <c r="I255" s="23"/>
      <c r="J255" s="23"/>
      <c r="K255" s="23"/>
      <c r="L255" s="27"/>
      <c r="M255" s="27"/>
    </row>
    <row r="256" spans="2:13" x14ac:dyDescent="0.2">
      <c r="B256" s="1" t="s">
        <v>258</v>
      </c>
      <c r="D256" s="6">
        <v>47</v>
      </c>
      <c r="E256" s="2">
        <v>24100</v>
      </c>
      <c r="F256" s="2">
        <v>54</v>
      </c>
      <c r="G256" s="2">
        <v>47800</v>
      </c>
      <c r="H256" s="2">
        <v>8</v>
      </c>
      <c r="I256" s="2">
        <v>14400</v>
      </c>
      <c r="J256" s="2">
        <v>6</v>
      </c>
      <c r="K256" s="2">
        <v>2620</v>
      </c>
      <c r="L256" s="27" t="s">
        <v>112</v>
      </c>
      <c r="M256" s="27" t="s">
        <v>112</v>
      </c>
    </row>
    <row r="257" spans="2:15" x14ac:dyDescent="0.2">
      <c r="B257" s="1" t="s">
        <v>307</v>
      </c>
      <c r="D257" s="6">
        <v>47</v>
      </c>
      <c r="E257" s="23">
        <v>23200</v>
      </c>
      <c r="F257" s="23">
        <v>46</v>
      </c>
      <c r="G257" s="23">
        <v>40500</v>
      </c>
      <c r="H257" s="23">
        <v>6</v>
      </c>
      <c r="I257" s="23">
        <v>13100</v>
      </c>
      <c r="J257" s="23">
        <v>5</v>
      </c>
      <c r="K257" s="23">
        <v>1920</v>
      </c>
      <c r="L257" s="27" t="s">
        <v>112</v>
      </c>
      <c r="M257" s="27" t="s">
        <v>112</v>
      </c>
    </row>
    <row r="258" spans="2:15" x14ac:dyDescent="0.2">
      <c r="B258" s="1" t="s">
        <v>260</v>
      </c>
      <c r="D258" s="6">
        <v>47</v>
      </c>
      <c r="E258" s="23">
        <v>25300</v>
      </c>
      <c r="F258" s="23">
        <v>47</v>
      </c>
      <c r="G258" s="23">
        <v>43700</v>
      </c>
      <c r="H258" s="23">
        <v>7</v>
      </c>
      <c r="I258" s="23">
        <v>13400</v>
      </c>
      <c r="J258" s="23">
        <v>4</v>
      </c>
      <c r="K258" s="23">
        <v>1690</v>
      </c>
      <c r="L258" s="27" t="s">
        <v>112</v>
      </c>
      <c r="M258" s="27" t="s">
        <v>112</v>
      </c>
    </row>
    <row r="259" spans="2:15" s="60" customFormat="1" x14ac:dyDescent="0.2">
      <c r="B259" s="3" t="s">
        <v>308</v>
      </c>
      <c r="D259" s="65">
        <v>40.1</v>
      </c>
      <c r="E259" s="35">
        <v>21300</v>
      </c>
      <c r="F259" s="35">
        <v>50.7</v>
      </c>
      <c r="G259" s="35">
        <v>44000</v>
      </c>
      <c r="H259" s="35">
        <v>6.79</v>
      </c>
      <c r="I259" s="35">
        <v>14000</v>
      </c>
      <c r="J259" s="35">
        <v>3.85</v>
      </c>
      <c r="K259" s="35">
        <v>1710</v>
      </c>
      <c r="L259" s="38">
        <v>0.51</v>
      </c>
      <c r="M259" s="38">
        <v>286</v>
      </c>
    </row>
    <row r="260" spans="2:15" ht="18" thickBot="1" x14ac:dyDescent="0.25">
      <c r="B260" s="4"/>
      <c r="C260" s="4"/>
      <c r="D260" s="36"/>
      <c r="E260" s="4"/>
      <c r="F260" s="4"/>
      <c r="G260" s="4"/>
      <c r="H260" s="4"/>
      <c r="I260" s="4"/>
      <c r="J260" s="4"/>
      <c r="K260" s="4"/>
      <c r="L260" s="4"/>
      <c r="M260" s="4"/>
    </row>
    <row r="261" spans="2:15" x14ac:dyDescent="0.2">
      <c r="D261" s="6"/>
      <c r="F261" s="6"/>
      <c r="H261" s="6"/>
    </row>
    <row r="262" spans="2:15" x14ac:dyDescent="0.2">
      <c r="D262" s="18" t="s">
        <v>369</v>
      </c>
      <c r="E262" s="7"/>
      <c r="F262" s="18" t="s">
        <v>370</v>
      </c>
      <c r="G262" s="7"/>
      <c r="H262" s="18" t="s">
        <v>371</v>
      </c>
      <c r="I262" s="7"/>
      <c r="J262" s="47"/>
      <c r="K262" s="47"/>
      <c r="L262" s="47"/>
      <c r="M262" s="47"/>
      <c r="N262" s="47"/>
    </row>
    <row r="263" spans="2:15" x14ac:dyDescent="0.2">
      <c r="B263" s="7"/>
      <c r="C263" s="7"/>
      <c r="D263" s="18" t="s">
        <v>272</v>
      </c>
      <c r="E263" s="18" t="s">
        <v>360</v>
      </c>
      <c r="F263" s="18" t="s">
        <v>272</v>
      </c>
      <c r="G263" s="18" t="s">
        <v>360</v>
      </c>
      <c r="H263" s="18" t="s">
        <v>272</v>
      </c>
      <c r="I263" s="18" t="s">
        <v>360</v>
      </c>
      <c r="J263" s="47"/>
      <c r="K263" s="47"/>
      <c r="L263" s="47"/>
      <c r="M263" s="47"/>
      <c r="O263" s="47"/>
    </row>
    <row r="264" spans="2:15" x14ac:dyDescent="0.2">
      <c r="D264" s="57" t="s">
        <v>255</v>
      </c>
      <c r="E264" s="29" t="s">
        <v>361</v>
      </c>
      <c r="F264" s="29" t="s">
        <v>255</v>
      </c>
      <c r="G264" s="29" t="s">
        <v>361</v>
      </c>
      <c r="H264" s="29" t="s">
        <v>255</v>
      </c>
      <c r="I264" s="29" t="s">
        <v>361</v>
      </c>
      <c r="O264" s="47"/>
    </row>
    <row r="265" spans="2:15" x14ac:dyDescent="0.2">
      <c r="B265" s="1" t="s">
        <v>372</v>
      </c>
      <c r="D265" s="54">
        <v>3</v>
      </c>
      <c r="E265" s="23">
        <v>2270</v>
      </c>
      <c r="F265" s="23">
        <v>3</v>
      </c>
      <c r="G265" s="23">
        <v>1560</v>
      </c>
      <c r="H265" s="23">
        <v>3</v>
      </c>
      <c r="I265" s="23">
        <v>2230</v>
      </c>
      <c r="J265" s="23"/>
      <c r="K265" s="23"/>
      <c r="L265" s="23"/>
      <c r="M265" s="23"/>
      <c r="O265" s="47"/>
    </row>
    <row r="266" spans="2:15" x14ac:dyDescent="0.2">
      <c r="B266" s="1" t="s">
        <v>304</v>
      </c>
      <c r="D266" s="54">
        <v>2</v>
      </c>
      <c r="E266" s="23">
        <v>1780</v>
      </c>
      <c r="F266" s="23">
        <v>3</v>
      </c>
      <c r="G266" s="23">
        <v>1730</v>
      </c>
      <c r="H266" s="23">
        <v>3</v>
      </c>
      <c r="I266" s="23">
        <v>2310</v>
      </c>
      <c r="J266" s="23"/>
      <c r="K266" s="23"/>
      <c r="L266" s="23"/>
      <c r="M266" s="23"/>
      <c r="O266" s="47"/>
    </row>
    <row r="267" spans="2:15" x14ac:dyDescent="0.2">
      <c r="B267" s="1" t="s">
        <v>305</v>
      </c>
      <c r="D267" s="54">
        <v>2</v>
      </c>
      <c r="E267" s="23">
        <v>1760</v>
      </c>
      <c r="F267" s="23">
        <v>3</v>
      </c>
      <c r="G267" s="23">
        <v>1700</v>
      </c>
      <c r="H267" s="23">
        <v>3</v>
      </c>
      <c r="I267" s="23">
        <v>2240</v>
      </c>
      <c r="J267" s="23"/>
      <c r="K267" s="23"/>
      <c r="L267" s="23"/>
      <c r="M267" s="23"/>
      <c r="O267" s="47"/>
    </row>
    <row r="268" spans="2:15" x14ac:dyDescent="0.2">
      <c r="B268" s="1" t="s">
        <v>257</v>
      </c>
      <c r="D268" s="40" t="s">
        <v>112</v>
      </c>
      <c r="E268" s="27" t="s">
        <v>112</v>
      </c>
      <c r="F268" s="27" t="s">
        <v>112</v>
      </c>
      <c r="G268" s="27" t="s">
        <v>112</v>
      </c>
      <c r="H268" s="23">
        <v>3</v>
      </c>
      <c r="I268" s="23">
        <v>2500</v>
      </c>
      <c r="O268" s="47"/>
    </row>
    <row r="269" spans="2:15" x14ac:dyDescent="0.2">
      <c r="B269" s="1"/>
      <c r="D269" s="40"/>
      <c r="E269" s="27"/>
      <c r="F269" s="27"/>
      <c r="G269" s="27"/>
      <c r="H269" s="23"/>
      <c r="I269" s="23"/>
      <c r="O269" s="47"/>
    </row>
    <row r="270" spans="2:15" x14ac:dyDescent="0.2">
      <c r="B270" s="1" t="s">
        <v>258</v>
      </c>
      <c r="D270" s="40" t="s">
        <v>112</v>
      </c>
      <c r="E270" s="27" t="s">
        <v>112</v>
      </c>
      <c r="F270" s="27" t="s">
        <v>112</v>
      </c>
      <c r="G270" s="27" t="s">
        <v>112</v>
      </c>
      <c r="H270" s="2">
        <v>3</v>
      </c>
      <c r="I270" s="2">
        <v>2480</v>
      </c>
      <c r="O270" s="47"/>
    </row>
    <row r="271" spans="2:15" x14ac:dyDescent="0.2">
      <c r="B271" s="1" t="s">
        <v>307</v>
      </c>
      <c r="D271" s="40" t="s">
        <v>112</v>
      </c>
      <c r="E271" s="27" t="s">
        <v>112</v>
      </c>
      <c r="F271" s="27" t="s">
        <v>112</v>
      </c>
      <c r="G271" s="27" t="s">
        <v>112</v>
      </c>
      <c r="H271" s="23">
        <v>3</v>
      </c>
      <c r="I271" s="23">
        <v>2740</v>
      </c>
      <c r="O271" s="47"/>
    </row>
    <row r="272" spans="2:15" x14ac:dyDescent="0.2">
      <c r="B272" s="1" t="s">
        <v>260</v>
      </c>
      <c r="D272" s="40" t="s">
        <v>112</v>
      </c>
      <c r="E272" s="27" t="s">
        <v>112</v>
      </c>
      <c r="F272" s="27" t="s">
        <v>112</v>
      </c>
      <c r="G272" s="27" t="s">
        <v>112</v>
      </c>
      <c r="H272" s="23">
        <v>3</v>
      </c>
      <c r="I272" s="23">
        <v>2590</v>
      </c>
      <c r="O272" s="47"/>
    </row>
    <row r="273" spans="1:15" s="60" customFormat="1" x14ac:dyDescent="0.2">
      <c r="B273" s="3" t="s">
        <v>308</v>
      </c>
      <c r="D273" s="41" t="s">
        <v>112</v>
      </c>
      <c r="E273" s="38" t="s">
        <v>112</v>
      </c>
      <c r="F273" s="38" t="s">
        <v>112</v>
      </c>
      <c r="G273" s="38" t="s">
        <v>112</v>
      </c>
      <c r="H273" s="35">
        <v>3.23</v>
      </c>
      <c r="I273" s="35">
        <v>2640</v>
      </c>
      <c r="O273" s="61"/>
    </row>
    <row r="274" spans="1:15" ht="18" thickBot="1" x14ac:dyDescent="0.25">
      <c r="B274" s="4"/>
      <c r="C274" s="4"/>
      <c r="D274" s="36"/>
      <c r="E274" s="4"/>
      <c r="F274" s="4"/>
      <c r="G274" s="4"/>
      <c r="H274" s="4"/>
      <c r="I274" s="4"/>
      <c r="J274" s="47"/>
      <c r="K274" s="47"/>
      <c r="L274" s="47"/>
      <c r="M274" s="47"/>
      <c r="O274" s="47"/>
    </row>
    <row r="275" spans="1:15" x14ac:dyDescent="0.2">
      <c r="C275" s="1" t="s">
        <v>373</v>
      </c>
      <c r="O275" s="47"/>
    </row>
    <row r="276" spans="1:15" x14ac:dyDescent="0.2">
      <c r="A276" s="1"/>
    </row>
  </sheetData>
  <mergeCells count="1">
    <mergeCell ref="F83:G83"/>
  </mergeCells>
  <phoneticPr fontId="2"/>
  <pageMargins left="0.37" right="0.46" top="0.55000000000000004" bottom="0.56000000000000005" header="0.51200000000000001" footer="0.51200000000000001"/>
  <pageSetup paperSize="12" scale="75" orientation="portrait" r:id="rId1"/>
  <headerFooter alignWithMargins="0"/>
  <rowBreaks count="3" manualBreakCount="3">
    <brk id="73" max="12" man="1"/>
    <brk id="140" max="12" man="1"/>
    <brk id="212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73"/>
  <sheetViews>
    <sheetView showGridLines="0" topLeftCell="B1" zoomScale="75" workbookViewId="0">
      <selection activeCell="F13" sqref="F13"/>
    </sheetView>
  </sheetViews>
  <sheetFormatPr defaultColWidth="9.625" defaultRowHeight="17.25" x14ac:dyDescent="0.2"/>
  <cols>
    <col min="1" max="1" width="13.375" style="2" customWidth="1"/>
    <col min="2" max="2" width="17.125" style="2" customWidth="1"/>
    <col min="3" max="3" width="13.375" style="2" customWidth="1"/>
    <col min="4" max="5" width="10.875" style="2" customWidth="1"/>
    <col min="6" max="7" width="9.625" style="2"/>
    <col min="8" max="8" width="10.875" style="2" customWidth="1"/>
    <col min="9" max="9" width="12.125" style="2" customWidth="1"/>
    <col min="10" max="10" width="10.875" style="2" customWidth="1"/>
    <col min="11" max="256" width="9.625" style="2"/>
    <col min="257" max="257" width="13.375" style="2" customWidth="1"/>
    <col min="258" max="258" width="17.125" style="2" customWidth="1"/>
    <col min="259" max="259" width="13.375" style="2" customWidth="1"/>
    <col min="260" max="261" width="10.875" style="2" customWidth="1"/>
    <col min="262" max="263" width="9.625" style="2"/>
    <col min="264" max="264" width="10.875" style="2" customWidth="1"/>
    <col min="265" max="265" width="12.125" style="2" customWidth="1"/>
    <col min="266" max="266" width="10.875" style="2" customWidth="1"/>
    <col min="267" max="512" width="9.625" style="2"/>
    <col min="513" max="513" width="13.375" style="2" customWidth="1"/>
    <col min="514" max="514" width="17.125" style="2" customWidth="1"/>
    <col min="515" max="515" width="13.375" style="2" customWidth="1"/>
    <col min="516" max="517" width="10.875" style="2" customWidth="1"/>
    <col min="518" max="519" width="9.625" style="2"/>
    <col min="520" max="520" width="10.875" style="2" customWidth="1"/>
    <col min="521" max="521" width="12.125" style="2" customWidth="1"/>
    <col min="522" max="522" width="10.875" style="2" customWidth="1"/>
    <col min="523" max="768" width="9.625" style="2"/>
    <col min="769" max="769" width="13.375" style="2" customWidth="1"/>
    <col min="770" max="770" width="17.125" style="2" customWidth="1"/>
    <col min="771" max="771" width="13.375" style="2" customWidth="1"/>
    <col min="772" max="773" width="10.875" style="2" customWidth="1"/>
    <col min="774" max="775" width="9.625" style="2"/>
    <col min="776" max="776" width="10.875" style="2" customWidth="1"/>
    <col min="777" max="777" width="12.125" style="2" customWidth="1"/>
    <col min="778" max="778" width="10.875" style="2" customWidth="1"/>
    <col min="779" max="1024" width="9.625" style="2"/>
    <col min="1025" max="1025" width="13.375" style="2" customWidth="1"/>
    <col min="1026" max="1026" width="17.125" style="2" customWidth="1"/>
    <col min="1027" max="1027" width="13.375" style="2" customWidth="1"/>
    <col min="1028" max="1029" width="10.875" style="2" customWidth="1"/>
    <col min="1030" max="1031" width="9.625" style="2"/>
    <col min="1032" max="1032" width="10.875" style="2" customWidth="1"/>
    <col min="1033" max="1033" width="12.125" style="2" customWidth="1"/>
    <col min="1034" max="1034" width="10.875" style="2" customWidth="1"/>
    <col min="1035" max="1280" width="9.625" style="2"/>
    <col min="1281" max="1281" width="13.375" style="2" customWidth="1"/>
    <col min="1282" max="1282" width="17.125" style="2" customWidth="1"/>
    <col min="1283" max="1283" width="13.375" style="2" customWidth="1"/>
    <col min="1284" max="1285" width="10.875" style="2" customWidth="1"/>
    <col min="1286" max="1287" width="9.625" style="2"/>
    <col min="1288" max="1288" width="10.875" style="2" customWidth="1"/>
    <col min="1289" max="1289" width="12.125" style="2" customWidth="1"/>
    <col min="1290" max="1290" width="10.875" style="2" customWidth="1"/>
    <col min="1291" max="1536" width="9.625" style="2"/>
    <col min="1537" max="1537" width="13.375" style="2" customWidth="1"/>
    <col min="1538" max="1538" width="17.125" style="2" customWidth="1"/>
    <col min="1539" max="1539" width="13.375" style="2" customWidth="1"/>
    <col min="1540" max="1541" width="10.875" style="2" customWidth="1"/>
    <col min="1542" max="1543" width="9.625" style="2"/>
    <col min="1544" max="1544" width="10.875" style="2" customWidth="1"/>
    <col min="1545" max="1545" width="12.125" style="2" customWidth="1"/>
    <col min="1546" max="1546" width="10.875" style="2" customWidth="1"/>
    <col min="1547" max="1792" width="9.625" style="2"/>
    <col min="1793" max="1793" width="13.375" style="2" customWidth="1"/>
    <col min="1794" max="1794" width="17.125" style="2" customWidth="1"/>
    <col min="1795" max="1795" width="13.375" style="2" customWidth="1"/>
    <col min="1796" max="1797" width="10.875" style="2" customWidth="1"/>
    <col min="1798" max="1799" width="9.625" style="2"/>
    <col min="1800" max="1800" width="10.875" style="2" customWidth="1"/>
    <col min="1801" max="1801" width="12.125" style="2" customWidth="1"/>
    <col min="1802" max="1802" width="10.875" style="2" customWidth="1"/>
    <col min="1803" max="2048" width="9.625" style="2"/>
    <col min="2049" max="2049" width="13.375" style="2" customWidth="1"/>
    <col min="2050" max="2050" width="17.125" style="2" customWidth="1"/>
    <col min="2051" max="2051" width="13.375" style="2" customWidth="1"/>
    <col min="2052" max="2053" width="10.875" style="2" customWidth="1"/>
    <col min="2054" max="2055" width="9.625" style="2"/>
    <col min="2056" max="2056" width="10.875" style="2" customWidth="1"/>
    <col min="2057" max="2057" width="12.125" style="2" customWidth="1"/>
    <col min="2058" max="2058" width="10.875" style="2" customWidth="1"/>
    <col min="2059" max="2304" width="9.625" style="2"/>
    <col min="2305" max="2305" width="13.375" style="2" customWidth="1"/>
    <col min="2306" max="2306" width="17.125" style="2" customWidth="1"/>
    <col min="2307" max="2307" width="13.375" style="2" customWidth="1"/>
    <col min="2308" max="2309" width="10.875" style="2" customWidth="1"/>
    <col min="2310" max="2311" width="9.625" style="2"/>
    <col min="2312" max="2312" width="10.875" style="2" customWidth="1"/>
    <col min="2313" max="2313" width="12.125" style="2" customWidth="1"/>
    <col min="2314" max="2314" width="10.875" style="2" customWidth="1"/>
    <col min="2315" max="2560" width="9.625" style="2"/>
    <col min="2561" max="2561" width="13.375" style="2" customWidth="1"/>
    <col min="2562" max="2562" width="17.125" style="2" customWidth="1"/>
    <col min="2563" max="2563" width="13.375" style="2" customWidth="1"/>
    <col min="2564" max="2565" width="10.875" style="2" customWidth="1"/>
    <col min="2566" max="2567" width="9.625" style="2"/>
    <col min="2568" max="2568" width="10.875" style="2" customWidth="1"/>
    <col min="2569" max="2569" width="12.125" style="2" customWidth="1"/>
    <col min="2570" max="2570" width="10.875" style="2" customWidth="1"/>
    <col min="2571" max="2816" width="9.625" style="2"/>
    <col min="2817" max="2817" width="13.375" style="2" customWidth="1"/>
    <col min="2818" max="2818" width="17.125" style="2" customWidth="1"/>
    <col min="2819" max="2819" width="13.375" style="2" customWidth="1"/>
    <col min="2820" max="2821" width="10.875" style="2" customWidth="1"/>
    <col min="2822" max="2823" width="9.625" style="2"/>
    <col min="2824" max="2824" width="10.875" style="2" customWidth="1"/>
    <col min="2825" max="2825" width="12.125" style="2" customWidth="1"/>
    <col min="2826" max="2826" width="10.875" style="2" customWidth="1"/>
    <col min="2827" max="3072" width="9.625" style="2"/>
    <col min="3073" max="3073" width="13.375" style="2" customWidth="1"/>
    <col min="3074" max="3074" width="17.125" style="2" customWidth="1"/>
    <col min="3075" max="3075" width="13.375" style="2" customWidth="1"/>
    <col min="3076" max="3077" width="10.875" style="2" customWidth="1"/>
    <col min="3078" max="3079" width="9.625" style="2"/>
    <col min="3080" max="3080" width="10.875" style="2" customWidth="1"/>
    <col min="3081" max="3081" width="12.125" style="2" customWidth="1"/>
    <col min="3082" max="3082" width="10.875" style="2" customWidth="1"/>
    <col min="3083" max="3328" width="9.625" style="2"/>
    <col min="3329" max="3329" width="13.375" style="2" customWidth="1"/>
    <col min="3330" max="3330" width="17.125" style="2" customWidth="1"/>
    <col min="3331" max="3331" width="13.375" style="2" customWidth="1"/>
    <col min="3332" max="3333" width="10.875" style="2" customWidth="1"/>
    <col min="3334" max="3335" width="9.625" style="2"/>
    <col min="3336" max="3336" width="10.875" style="2" customWidth="1"/>
    <col min="3337" max="3337" width="12.125" style="2" customWidth="1"/>
    <col min="3338" max="3338" width="10.875" style="2" customWidth="1"/>
    <col min="3339" max="3584" width="9.625" style="2"/>
    <col min="3585" max="3585" width="13.375" style="2" customWidth="1"/>
    <col min="3586" max="3586" width="17.125" style="2" customWidth="1"/>
    <col min="3587" max="3587" width="13.375" style="2" customWidth="1"/>
    <col min="3588" max="3589" width="10.875" style="2" customWidth="1"/>
    <col min="3590" max="3591" width="9.625" style="2"/>
    <col min="3592" max="3592" width="10.875" style="2" customWidth="1"/>
    <col min="3593" max="3593" width="12.125" style="2" customWidth="1"/>
    <col min="3594" max="3594" width="10.875" style="2" customWidth="1"/>
    <col min="3595" max="3840" width="9.625" style="2"/>
    <col min="3841" max="3841" width="13.375" style="2" customWidth="1"/>
    <col min="3842" max="3842" width="17.125" style="2" customWidth="1"/>
    <col min="3843" max="3843" width="13.375" style="2" customWidth="1"/>
    <col min="3844" max="3845" width="10.875" style="2" customWidth="1"/>
    <col min="3846" max="3847" width="9.625" style="2"/>
    <col min="3848" max="3848" width="10.875" style="2" customWidth="1"/>
    <col min="3849" max="3849" width="12.125" style="2" customWidth="1"/>
    <col min="3850" max="3850" width="10.875" style="2" customWidth="1"/>
    <col min="3851" max="4096" width="9.625" style="2"/>
    <col min="4097" max="4097" width="13.375" style="2" customWidth="1"/>
    <col min="4098" max="4098" width="17.125" style="2" customWidth="1"/>
    <col min="4099" max="4099" width="13.375" style="2" customWidth="1"/>
    <col min="4100" max="4101" width="10.875" style="2" customWidth="1"/>
    <col min="4102" max="4103" width="9.625" style="2"/>
    <col min="4104" max="4104" width="10.875" style="2" customWidth="1"/>
    <col min="4105" max="4105" width="12.125" style="2" customWidth="1"/>
    <col min="4106" max="4106" width="10.875" style="2" customWidth="1"/>
    <col min="4107" max="4352" width="9.625" style="2"/>
    <col min="4353" max="4353" width="13.375" style="2" customWidth="1"/>
    <col min="4354" max="4354" width="17.125" style="2" customWidth="1"/>
    <col min="4355" max="4355" width="13.375" style="2" customWidth="1"/>
    <col min="4356" max="4357" width="10.875" style="2" customWidth="1"/>
    <col min="4358" max="4359" width="9.625" style="2"/>
    <col min="4360" max="4360" width="10.875" style="2" customWidth="1"/>
    <col min="4361" max="4361" width="12.125" style="2" customWidth="1"/>
    <col min="4362" max="4362" width="10.875" style="2" customWidth="1"/>
    <col min="4363" max="4608" width="9.625" style="2"/>
    <col min="4609" max="4609" width="13.375" style="2" customWidth="1"/>
    <col min="4610" max="4610" width="17.125" style="2" customWidth="1"/>
    <col min="4611" max="4611" width="13.375" style="2" customWidth="1"/>
    <col min="4612" max="4613" width="10.875" style="2" customWidth="1"/>
    <col min="4614" max="4615" width="9.625" style="2"/>
    <col min="4616" max="4616" width="10.875" style="2" customWidth="1"/>
    <col min="4617" max="4617" width="12.125" style="2" customWidth="1"/>
    <col min="4618" max="4618" width="10.875" style="2" customWidth="1"/>
    <col min="4619" max="4864" width="9.625" style="2"/>
    <col min="4865" max="4865" width="13.375" style="2" customWidth="1"/>
    <col min="4866" max="4866" width="17.125" style="2" customWidth="1"/>
    <col min="4867" max="4867" width="13.375" style="2" customWidth="1"/>
    <col min="4868" max="4869" width="10.875" style="2" customWidth="1"/>
    <col min="4870" max="4871" width="9.625" style="2"/>
    <col min="4872" max="4872" width="10.875" style="2" customWidth="1"/>
    <col min="4873" max="4873" width="12.125" style="2" customWidth="1"/>
    <col min="4874" max="4874" width="10.875" style="2" customWidth="1"/>
    <col min="4875" max="5120" width="9.625" style="2"/>
    <col min="5121" max="5121" width="13.375" style="2" customWidth="1"/>
    <col min="5122" max="5122" width="17.125" style="2" customWidth="1"/>
    <col min="5123" max="5123" width="13.375" style="2" customWidth="1"/>
    <col min="5124" max="5125" width="10.875" style="2" customWidth="1"/>
    <col min="5126" max="5127" width="9.625" style="2"/>
    <col min="5128" max="5128" width="10.875" style="2" customWidth="1"/>
    <col min="5129" max="5129" width="12.125" style="2" customWidth="1"/>
    <col min="5130" max="5130" width="10.875" style="2" customWidth="1"/>
    <col min="5131" max="5376" width="9.625" style="2"/>
    <col min="5377" max="5377" width="13.375" style="2" customWidth="1"/>
    <col min="5378" max="5378" width="17.125" style="2" customWidth="1"/>
    <col min="5379" max="5379" width="13.375" style="2" customWidth="1"/>
    <col min="5380" max="5381" width="10.875" style="2" customWidth="1"/>
    <col min="5382" max="5383" width="9.625" style="2"/>
    <col min="5384" max="5384" width="10.875" style="2" customWidth="1"/>
    <col min="5385" max="5385" width="12.125" style="2" customWidth="1"/>
    <col min="5386" max="5386" width="10.875" style="2" customWidth="1"/>
    <col min="5387" max="5632" width="9.625" style="2"/>
    <col min="5633" max="5633" width="13.375" style="2" customWidth="1"/>
    <col min="5634" max="5634" width="17.125" style="2" customWidth="1"/>
    <col min="5635" max="5635" width="13.375" style="2" customWidth="1"/>
    <col min="5636" max="5637" width="10.875" style="2" customWidth="1"/>
    <col min="5638" max="5639" width="9.625" style="2"/>
    <col min="5640" max="5640" width="10.875" style="2" customWidth="1"/>
    <col min="5641" max="5641" width="12.125" style="2" customWidth="1"/>
    <col min="5642" max="5642" width="10.875" style="2" customWidth="1"/>
    <col min="5643" max="5888" width="9.625" style="2"/>
    <col min="5889" max="5889" width="13.375" style="2" customWidth="1"/>
    <col min="5890" max="5890" width="17.125" style="2" customWidth="1"/>
    <col min="5891" max="5891" width="13.375" style="2" customWidth="1"/>
    <col min="5892" max="5893" width="10.875" style="2" customWidth="1"/>
    <col min="5894" max="5895" width="9.625" style="2"/>
    <col min="5896" max="5896" width="10.875" style="2" customWidth="1"/>
    <col min="5897" max="5897" width="12.125" style="2" customWidth="1"/>
    <col min="5898" max="5898" width="10.875" style="2" customWidth="1"/>
    <col min="5899" max="6144" width="9.625" style="2"/>
    <col min="6145" max="6145" width="13.375" style="2" customWidth="1"/>
    <col min="6146" max="6146" width="17.125" style="2" customWidth="1"/>
    <col min="6147" max="6147" width="13.375" style="2" customWidth="1"/>
    <col min="6148" max="6149" width="10.875" style="2" customWidth="1"/>
    <col min="6150" max="6151" width="9.625" style="2"/>
    <col min="6152" max="6152" width="10.875" style="2" customWidth="1"/>
    <col min="6153" max="6153" width="12.125" style="2" customWidth="1"/>
    <col min="6154" max="6154" width="10.875" style="2" customWidth="1"/>
    <col min="6155" max="6400" width="9.625" style="2"/>
    <col min="6401" max="6401" width="13.375" style="2" customWidth="1"/>
    <col min="6402" max="6402" width="17.125" style="2" customWidth="1"/>
    <col min="6403" max="6403" width="13.375" style="2" customWidth="1"/>
    <col min="6404" max="6405" width="10.875" style="2" customWidth="1"/>
    <col min="6406" max="6407" width="9.625" style="2"/>
    <col min="6408" max="6408" width="10.875" style="2" customWidth="1"/>
    <col min="6409" max="6409" width="12.125" style="2" customWidth="1"/>
    <col min="6410" max="6410" width="10.875" style="2" customWidth="1"/>
    <col min="6411" max="6656" width="9.625" style="2"/>
    <col min="6657" max="6657" width="13.375" style="2" customWidth="1"/>
    <col min="6658" max="6658" width="17.125" style="2" customWidth="1"/>
    <col min="6659" max="6659" width="13.375" style="2" customWidth="1"/>
    <col min="6660" max="6661" width="10.875" style="2" customWidth="1"/>
    <col min="6662" max="6663" width="9.625" style="2"/>
    <col min="6664" max="6664" width="10.875" style="2" customWidth="1"/>
    <col min="6665" max="6665" width="12.125" style="2" customWidth="1"/>
    <col min="6666" max="6666" width="10.875" style="2" customWidth="1"/>
    <col min="6667" max="6912" width="9.625" style="2"/>
    <col min="6913" max="6913" width="13.375" style="2" customWidth="1"/>
    <col min="6914" max="6914" width="17.125" style="2" customWidth="1"/>
    <col min="6915" max="6915" width="13.375" style="2" customWidth="1"/>
    <col min="6916" max="6917" width="10.875" style="2" customWidth="1"/>
    <col min="6918" max="6919" width="9.625" style="2"/>
    <col min="6920" max="6920" width="10.875" style="2" customWidth="1"/>
    <col min="6921" max="6921" width="12.125" style="2" customWidth="1"/>
    <col min="6922" max="6922" width="10.875" style="2" customWidth="1"/>
    <col min="6923" max="7168" width="9.625" style="2"/>
    <col min="7169" max="7169" width="13.375" style="2" customWidth="1"/>
    <col min="7170" max="7170" width="17.125" style="2" customWidth="1"/>
    <col min="7171" max="7171" width="13.375" style="2" customWidth="1"/>
    <col min="7172" max="7173" width="10.875" style="2" customWidth="1"/>
    <col min="7174" max="7175" width="9.625" style="2"/>
    <col min="7176" max="7176" width="10.875" style="2" customWidth="1"/>
    <col min="7177" max="7177" width="12.125" style="2" customWidth="1"/>
    <col min="7178" max="7178" width="10.875" style="2" customWidth="1"/>
    <col min="7179" max="7424" width="9.625" style="2"/>
    <col min="7425" max="7425" width="13.375" style="2" customWidth="1"/>
    <col min="7426" max="7426" width="17.125" style="2" customWidth="1"/>
    <col min="7427" max="7427" width="13.375" style="2" customWidth="1"/>
    <col min="7428" max="7429" width="10.875" style="2" customWidth="1"/>
    <col min="7430" max="7431" width="9.625" style="2"/>
    <col min="7432" max="7432" width="10.875" style="2" customWidth="1"/>
    <col min="7433" max="7433" width="12.125" style="2" customWidth="1"/>
    <col min="7434" max="7434" width="10.875" style="2" customWidth="1"/>
    <col min="7435" max="7680" width="9.625" style="2"/>
    <col min="7681" max="7681" width="13.375" style="2" customWidth="1"/>
    <col min="7682" max="7682" width="17.125" style="2" customWidth="1"/>
    <col min="7683" max="7683" width="13.375" style="2" customWidth="1"/>
    <col min="7684" max="7685" width="10.875" style="2" customWidth="1"/>
    <col min="7686" max="7687" width="9.625" style="2"/>
    <col min="7688" max="7688" width="10.875" style="2" customWidth="1"/>
    <col min="7689" max="7689" width="12.125" style="2" customWidth="1"/>
    <col min="7690" max="7690" width="10.875" style="2" customWidth="1"/>
    <col min="7691" max="7936" width="9.625" style="2"/>
    <col min="7937" max="7937" width="13.375" style="2" customWidth="1"/>
    <col min="7938" max="7938" width="17.125" style="2" customWidth="1"/>
    <col min="7939" max="7939" width="13.375" style="2" customWidth="1"/>
    <col min="7940" max="7941" width="10.875" style="2" customWidth="1"/>
    <col min="7942" max="7943" width="9.625" style="2"/>
    <col min="7944" max="7944" width="10.875" style="2" customWidth="1"/>
    <col min="7945" max="7945" width="12.125" style="2" customWidth="1"/>
    <col min="7946" max="7946" width="10.875" style="2" customWidth="1"/>
    <col min="7947" max="8192" width="9.625" style="2"/>
    <col min="8193" max="8193" width="13.375" style="2" customWidth="1"/>
    <col min="8194" max="8194" width="17.125" style="2" customWidth="1"/>
    <col min="8195" max="8195" width="13.375" style="2" customWidth="1"/>
    <col min="8196" max="8197" width="10.875" style="2" customWidth="1"/>
    <col min="8198" max="8199" width="9.625" style="2"/>
    <col min="8200" max="8200" width="10.875" style="2" customWidth="1"/>
    <col min="8201" max="8201" width="12.125" style="2" customWidth="1"/>
    <col min="8202" max="8202" width="10.875" style="2" customWidth="1"/>
    <col min="8203" max="8448" width="9.625" style="2"/>
    <col min="8449" max="8449" width="13.375" style="2" customWidth="1"/>
    <col min="8450" max="8450" width="17.125" style="2" customWidth="1"/>
    <col min="8451" max="8451" width="13.375" style="2" customWidth="1"/>
    <col min="8452" max="8453" width="10.875" style="2" customWidth="1"/>
    <col min="8454" max="8455" width="9.625" style="2"/>
    <col min="8456" max="8456" width="10.875" style="2" customWidth="1"/>
    <col min="8457" max="8457" width="12.125" style="2" customWidth="1"/>
    <col min="8458" max="8458" width="10.875" style="2" customWidth="1"/>
    <col min="8459" max="8704" width="9.625" style="2"/>
    <col min="8705" max="8705" width="13.375" style="2" customWidth="1"/>
    <col min="8706" max="8706" width="17.125" style="2" customWidth="1"/>
    <col min="8707" max="8707" width="13.375" style="2" customWidth="1"/>
    <col min="8708" max="8709" width="10.875" style="2" customWidth="1"/>
    <col min="8710" max="8711" width="9.625" style="2"/>
    <col min="8712" max="8712" width="10.875" style="2" customWidth="1"/>
    <col min="8713" max="8713" width="12.125" style="2" customWidth="1"/>
    <col min="8714" max="8714" width="10.875" style="2" customWidth="1"/>
    <col min="8715" max="8960" width="9.625" style="2"/>
    <col min="8961" max="8961" width="13.375" style="2" customWidth="1"/>
    <col min="8962" max="8962" width="17.125" style="2" customWidth="1"/>
    <col min="8963" max="8963" width="13.375" style="2" customWidth="1"/>
    <col min="8964" max="8965" width="10.875" style="2" customWidth="1"/>
    <col min="8966" max="8967" width="9.625" style="2"/>
    <col min="8968" max="8968" width="10.875" style="2" customWidth="1"/>
    <col min="8969" max="8969" width="12.125" style="2" customWidth="1"/>
    <col min="8970" max="8970" width="10.875" style="2" customWidth="1"/>
    <col min="8971" max="9216" width="9.625" style="2"/>
    <col min="9217" max="9217" width="13.375" style="2" customWidth="1"/>
    <col min="9218" max="9218" width="17.125" style="2" customWidth="1"/>
    <col min="9219" max="9219" width="13.375" style="2" customWidth="1"/>
    <col min="9220" max="9221" width="10.875" style="2" customWidth="1"/>
    <col min="9222" max="9223" width="9.625" style="2"/>
    <col min="9224" max="9224" width="10.875" style="2" customWidth="1"/>
    <col min="9225" max="9225" width="12.125" style="2" customWidth="1"/>
    <col min="9226" max="9226" width="10.875" style="2" customWidth="1"/>
    <col min="9227" max="9472" width="9.625" style="2"/>
    <col min="9473" max="9473" width="13.375" style="2" customWidth="1"/>
    <col min="9474" max="9474" width="17.125" style="2" customWidth="1"/>
    <col min="9475" max="9475" width="13.375" style="2" customWidth="1"/>
    <col min="9476" max="9477" width="10.875" style="2" customWidth="1"/>
    <col min="9478" max="9479" width="9.625" style="2"/>
    <col min="9480" max="9480" width="10.875" style="2" customWidth="1"/>
    <col min="9481" max="9481" width="12.125" style="2" customWidth="1"/>
    <col min="9482" max="9482" width="10.875" style="2" customWidth="1"/>
    <col min="9483" max="9728" width="9.625" style="2"/>
    <col min="9729" max="9729" width="13.375" style="2" customWidth="1"/>
    <col min="9730" max="9730" width="17.125" style="2" customWidth="1"/>
    <col min="9731" max="9731" width="13.375" style="2" customWidth="1"/>
    <col min="9732" max="9733" width="10.875" style="2" customWidth="1"/>
    <col min="9734" max="9735" width="9.625" style="2"/>
    <col min="9736" max="9736" width="10.875" style="2" customWidth="1"/>
    <col min="9737" max="9737" width="12.125" style="2" customWidth="1"/>
    <col min="9738" max="9738" width="10.875" style="2" customWidth="1"/>
    <col min="9739" max="9984" width="9.625" style="2"/>
    <col min="9985" max="9985" width="13.375" style="2" customWidth="1"/>
    <col min="9986" max="9986" width="17.125" style="2" customWidth="1"/>
    <col min="9987" max="9987" width="13.375" style="2" customWidth="1"/>
    <col min="9988" max="9989" width="10.875" style="2" customWidth="1"/>
    <col min="9990" max="9991" width="9.625" style="2"/>
    <col min="9992" max="9992" width="10.875" style="2" customWidth="1"/>
    <col min="9993" max="9993" width="12.125" style="2" customWidth="1"/>
    <col min="9994" max="9994" width="10.875" style="2" customWidth="1"/>
    <col min="9995" max="10240" width="9.625" style="2"/>
    <col min="10241" max="10241" width="13.375" style="2" customWidth="1"/>
    <col min="10242" max="10242" width="17.125" style="2" customWidth="1"/>
    <col min="10243" max="10243" width="13.375" style="2" customWidth="1"/>
    <col min="10244" max="10245" width="10.875" style="2" customWidth="1"/>
    <col min="10246" max="10247" width="9.625" style="2"/>
    <col min="10248" max="10248" width="10.875" style="2" customWidth="1"/>
    <col min="10249" max="10249" width="12.125" style="2" customWidth="1"/>
    <col min="10250" max="10250" width="10.875" style="2" customWidth="1"/>
    <col min="10251" max="10496" width="9.625" style="2"/>
    <col min="10497" max="10497" width="13.375" style="2" customWidth="1"/>
    <col min="10498" max="10498" width="17.125" style="2" customWidth="1"/>
    <col min="10499" max="10499" width="13.375" style="2" customWidth="1"/>
    <col min="10500" max="10501" width="10.875" style="2" customWidth="1"/>
    <col min="10502" max="10503" width="9.625" style="2"/>
    <col min="10504" max="10504" width="10.875" style="2" customWidth="1"/>
    <col min="10505" max="10505" width="12.125" style="2" customWidth="1"/>
    <col min="10506" max="10506" width="10.875" style="2" customWidth="1"/>
    <col min="10507" max="10752" width="9.625" style="2"/>
    <col min="10753" max="10753" width="13.375" style="2" customWidth="1"/>
    <col min="10754" max="10754" width="17.125" style="2" customWidth="1"/>
    <col min="10755" max="10755" width="13.375" style="2" customWidth="1"/>
    <col min="10756" max="10757" width="10.875" style="2" customWidth="1"/>
    <col min="10758" max="10759" width="9.625" style="2"/>
    <col min="10760" max="10760" width="10.875" style="2" customWidth="1"/>
    <col min="10761" max="10761" width="12.125" style="2" customWidth="1"/>
    <col min="10762" max="10762" width="10.875" style="2" customWidth="1"/>
    <col min="10763" max="11008" width="9.625" style="2"/>
    <col min="11009" max="11009" width="13.375" style="2" customWidth="1"/>
    <col min="11010" max="11010" width="17.125" style="2" customWidth="1"/>
    <col min="11011" max="11011" width="13.375" style="2" customWidth="1"/>
    <col min="11012" max="11013" width="10.875" style="2" customWidth="1"/>
    <col min="11014" max="11015" width="9.625" style="2"/>
    <col min="11016" max="11016" width="10.875" style="2" customWidth="1"/>
    <col min="11017" max="11017" width="12.125" style="2" customWidth="1"/>
    <col min="11018" max="11018" width="10.875" style="2" customWidth="1"/>
    <col min="11019" max="11264" width="9.625" style="2"/>
    <col min="11265" max="11265" width="13.375" style="2" customWidth="1"/>
    <col min="11266" max="11266" width="17.125" style="2" customWidth="1"/>
    <col min="11267" max="11267" width="13.375" style="2" customWidth="1"/>
    <col min="11268" max="11269" width="10.875" style="2" customWidth="1"/>
    <col min="11270" max="11271" width="9.625" style="2"/>
    <col min="11272" max="11272" width="10.875" style="2" customWidth="1"/>
    <col min="11273" max="11273" width="12.125" style="2" customWidth="1"/>
    <col min="11274" max="11274" width="10.875" style="2" customWidth="1"/>
    <col min="11275" max="11520" width="9.625" style="2"/>
    <col min="11521" max="11521" width="13.375" style="2" customWidth="1"/>
    <col min="11522" max="11522" width="17.125" style="2" customWidth="1"/>
    <col min="11523" max="11523" width="13.375" style="2" customWidth="1"/>
    <col min="11524" max="11525" width="10.875" style="2" customWidth="1"/>
    <col min="11526" max="11527" width="9.625" style="2"/>
    <col min="11528" max="11528" width="10.875" style="2" customWidth="1"/>
    <col min="11529" max="11529" width="12.125" style="2" customWidth="1"/>
    <col min="11530" max="11530" width="10.875" style="2" customWidth="1"/>
    <col min="11531" max="11776" width="9.625" style="2"/>
    <col min="11777" max="11777" width="13.375" style="2" customWidth="1"/>
    <col min="11778" max="11778" width="17.125" style="2" customWidth="1"/>
    <col min="11779" max="11779" width="13.375" style="2" customWidth="1"/>
    <col min="11780" max="11781" width="10.875" style="2" customWidth="1"/>
    <col min="11782" max="11783" width="9.625" style="2"/>
    <col min="11784" max="11784" width="10.875" style="2" customWidth="1"/>
    <col min="11785" max="11785" width="12.125" style="2" customWidth="1"/>
    <col min="11786" max="11786" width="10.875" style="2" customWidth="1"/>
    <col min="11787" max="12032" width="9.625" style="2"/>
    <col min="12033" max="12033" width="13.375" style="2" customWidth="1"/>
    <col min="12034" max="12034" width="17.125" style="2" customWidth="1"/>
    <col min="12035" max="12035" width="13.375" style="2" customWidth="1"/>
    <col min="12036" max="12037" width="10.875" style="2" customWidth="1"/>
    <col min="12038" max="12039" width="9.625" style="2"/>
    <col min="12040" max="12040" width="10.875" style="2" customWidth="1"/>
    <col min="12041" max="12041" width="12.125" style="2" customWidth="1"/>
    <col min="12042" max="12042" width="10.875" style="2" customWidth="1"/>
    <col min="12043" max="12288" width="9.625" style="2"/>
    <col min="12289" max="12289" width="13.375" style="2" customWidth="1"/>
    <col min="12290" max="12290" width="17.125" style="2" customWidth="1"/>
    <col min="12291" max="12291" width="13.375" style="2" customWidth="1"/>
    <col min="12292" max="12293" width="10.875" style="2" customWidth="1"/>
    <col min="12294" max="12295" width="9.625" style="2"/>
    <col min="12296" max="12296" width="10.875" style="2" customWidth="1"/>
    <col min="12297" max="12297" width="12.125" style="2" customWidth="1"/>
    <col min="12298" max="12298" width="10.875" style="2" customWidth="1"/>
    <col min="12299" max="12544" width="9.625" style="2"/>
    <col min="12545" max="12545" width="13.375" style="2" customWidth="1"/>
    <col min="12546" max="12546" width="17.125" style="2" customWidth="1"/>
    <col min="12547" max="12547" width="13.375" style="2" customWidth="1"/>
    <col min="12548" max="12549" width="10.875" style="2" customWidth="1"/>
    <col min="12550" max="12551" width="9.625" style="2"/>
    <col min="12552" max="12552" width="10.875" style="2" customWidth="1"/>
    <col min="12553" max="12553" width="12.125" style="2" customWidth="1"/>
    <col min="12554" max="12554" width="10.875" style="2" customWidth="1"/>
    <col min="12555" max="12800" width="9.625" style="2"/>
    <col min="12801" max="12801" width="13.375" style="2" customWidth="1"/>
    <col min="12802" max="12802" width="17.125" style="2" customWidth="1"/>
    <col min="12803" max="12803" width="13.375" style="2" customWidth="1"/>
    <col min="12804" max="12805" width="10.875" style="2" customWidth="1"/>
    <col min="12806" max="12807" width="9.625" style="2"/>
    <col min="12808" max="12808" width="10.875" style="2" customWidth="1"/>
    <col min="12809" max="12809" width="12.125" style="2" customWidth="1"/>
    <col min="12810" max="12810" width="10.875" style="2" customWidth="1"/>
    <col min="12811" max="13056" width="9.625" style="2"/>
    <col min="13057" max="13057" width="13.375" style="2" customWidth="1"/>
    <col min="13058" max="13058" width="17.125" style="2" customWidth="1"/>
    <col min="13059" max="13059" width="13.375" style="2" customWidth="1"/>
    <col min="13060" max="13061" width="10.875" style="2" customWidth="1"/>
    <col min="13062" max="13063" width="9.625" style="2"/>
    <col min="13064" max="13064" width="10.875" style="2" customWidth="1"/>
    <col min="13065" max="13065" width="12.125" style="2" customWidth="1"/>
    <col min="13066" max="13066" width="10.875" style="2" customWidth="1"/>
    <col min="13067" max="13312" width="9.625" style="2"/>
    <col min="13313" max="13313" width="13.375" style="2" customWidth="1"/>
    <col min="13314" max="13314" width="17.125" style="2" customWidth="1"/>
    <col min="13315" max="13315" width="13.375" style="2" customWidth="1"/>
    <col min="13316" max="13317" width="10.875" style="2" customWidth="1"/>
    <col min="13318" max="13319" width="9.625" style="2"/>
    <col min="13320" max="13320" width="10.875" style="2" customWidth="1"/>
    <col min="13321" max="13321" width="12.125" style="2" customWidth="1"/>
    <col min="13322" max="13322" width="10.875" style="2" customWidth="1"/>
    <col min="13323" max="13568" width="9.625" style="2"/>
    <col min="13569" max="13569" width="13.375" style="2" customWidth="1"/>
    <col min="13570" max="13570" width="17.125" style="2" customWidth="1"/>
    <col min="13571" max="13571" width="13.375" style="2" customWidth="1"/>
    <col min="13572" max="13573" width="10.875" style="2" customWidth="1"/>
    <col min="13574" max="13575" width="9.625" style="2"/>
    <col min="13576" max="13576" width="10.875" style="2" customWidth="1"/>
    <col min="13577" max="13577" width="12.125" style="2" customWidth="1"/>
    <col min="13578" max="13578" width="10.875" style="2" customWidth="1"/>
    <col min="13579" max="13824" width="9.625" style="2"/>
    <col min="13825" max="13825" width="13.375" style="2" customWidth="1"/>
    <col min="13826" max="13826" width="17.125" style="2" customWidth="1"/>
    <col min="13827" max="13827" width="13.375" style="2" customWidth="1"/>
    <col min="13828" max="13829" width="10.875" style="2" customWidth="1"/>
    <col min="13830" max="13831" width="9.625" style="2"/>
    <col min="13832" max="13832" width="10.875" style="2" customWidth="1"/>
    <col min="13833" max="13833" width="12.125" style="2" customWidth="1"/>
    <col min="13834" max="13834" width="10.875" style="2" customWidth="1"/>
    <col min="13835" max="14080" width="9.625" style="2"/>
    <col min="14081" max="14081" width="13.375" style="2" customWidth="1"/>
    <col min="14082" max="14082" width="17.125" style="2" customWidth="1"/>
    <col min="14083" max="14083" width="13.375" style="2" customWidth="1"/>
    <col min="14084" max="14085" width="10.875" style="2" customWidth="1"/>
    <col min="14086" max="14087" width="9.625" style="2"/>
    <col min="14088" max="14088" width="10.875" style="2" customWidth="1"/>
    <col min="14089" max="14089" width="12.125" style="2" customWidth="1"/>
    <col min="14090" max="14090" width="10.875" style="2" customWidth="1"/>
    <col min="14091" max="14336" width="9.625" style="2"/>
    <col min="14337" max="14337" width="13.375" style="2" customWidth="1"/>
    <col min="14338" max="14338" width="17.125" style="2" customWidth="1"/>
    <col min="14339" max="14339" width="13.375" style="2" customWidth="1"/>
    <col min="14340" max="14341" width="10.875" style="2" customWidth="1"/>
    <col min="14342" max="14343" width="9.625" style="2"/>
    <col min="14344" max="14344" width="10.875" style="2" customWidth="1"/>
    <col min="14345" max="14345" width="12.125" style="2" customWidth="1"/>
    <col min="14346" max="14346" width="10.875" style="2" customWidth="1"/>
    <col min="14347" max="14592" width="9.625" style="2"/>
    <col min="14593" max="14593" width="13.375" style="2" customWidth="1"/>
    <col min="14594" max="14594" width="17.125" style="2" customWidth="1"/>
    <col min="14595" max="14595" width="13.375" style="2" customWidth="1"/>
    <col min="14596" max="14597" width="10.875" style="2" customWidth="1"/>
    <col min="14598" max="14599" width="9.625" style="2"/>
    <col min="14600" max="14600" width="10.875" style="2" customWidth="1"/>
    <col min="14601" max="14601" width="12.125" style="2" customWidth="1"/>
    <col min="14602" max="14602" width="10.875" style="2" customWidth="1"/>
    <col min="14603" max="14848" width="9.625" style="2"/>
    <col min="14849" max="14849" width="13.375" style="2" customWidth="1"/>
    <col min="14850" max="14850" width="17.125" style="2" customWidth="1"/>
    <col min="14851" max="14851" width="13.375" style="2" customWidth="1"/>
    <col min="14852" max="14853" width="10.875" style="2" customWidth="1"/>
    <col min="14854" max="14855" width="9.625" style="2"/>
    <col min="14856" max="14856" width="10.875" style="2" customWidth="1"/>
    <col min="14857" max="14857" width="12.125" style="2" customWidth="1"/>
    <col min="14858" max="14858" width="10.875" style="2" customWidth="1"/>
    <col min="14859" max="15104" width="9.625" style="2"/>
    <col min="15105" max="15105" width="13.375" style="2" customWidth="1"/>
    <col min="15106" max="15106" width="17.125" style="2" customWidth="1"/>
    <col min="15107" max="15107" width="13.375" style="2" customWidth="1"/>
    <col min="15108" max="15109" width="10.875" style="2" customWidth="1"/>
    <col min="15110" max="15111" width="9.625" style="2"/>
    <col min="15112" max="15112" width="10.875" style="2" customWidth="1"/>
    <col min="15113" max="15113" width="12.125" style="2" customWidth="1"/>
    <col min="15114" max="15114" width="10.875" style="2" customWidth="1"/>
    <col min="15115" max="15360" width="9.625" style="2"/>
    <col min="15361" max="15361" width="13.375" style="2" customWidth="1"/>
    <col min="15362" max="15362" width="17.125" style="2" customWidth="1"/>
    <col min="15363" max="15363" width="13.375" style="2" customWidth="1"/>
    <col min="15364" max="15365" width="10.875" style="2" customWidth="1"/>
    <col min="15366" max="15367" width="9.625" style="2"/>
    <col min="15368" max="15368" width="10.875" style="2" customWidth="1"/>
    <col min="15369" max="15369" width="12.125" style="2" customWidth="1"/>
    <col min="15370" max="15370" width="10.875" style="2" customWidth="1"/>
    <col min="15371" max="15616" width="9.625" style="2"/>
    <col min="15617" max="15617" width="13.375" style="2" customWidth="1"/>
    <col min="15618" max="15618" width="17.125" style="2" customWidth="1"/>
    <col min="15619" max="15619" width="13.375" style="2" customWidth="1"/>
    <col min="15620" max="15621" width="10.875" style="2" customWidth="1"/>
    <col min="15622" max="15623" width="9.625" style="2"/>
    <col min="15624" max="15624" width="10.875" style="2" customWidth="1"/>
    <col min="15625" max="15625" width="12.125" style="2" customWidth="1"/>
    <col min="15626" max="15626" width="10.875" style="2" customWidth="1"/>
    <col min="15627" max="15872" width="9.625" style="2"/>
    <col min="15873" max="15873" width="13.375" style="2" customWidth="1"/>
    <col min="15874" max="15874" width="17.125" style="2" customWidth="1"/>
    <col min="15875" max="15875" width="13.375" style="2" customWidth="1"/>
    <col min="15876" max="15877" width="10.875" style="2" customWidth="1"/>
    <col min="15878" max="15879" width="9.625" style="2"/>
    <col min="15880" max="15880" width="10.875" style="2" customWidth="1"/>
    <col min="15881" max="15881" width="12.125" style="2" customWidth="1"/>
    <col min="15882" max="15882" width="10.875" style="2" customWidth="1"/>
    <col min="15883" max="16128" width="9.625" style="2"/>
    <col min="16129" max="16129" width="13.375" style="2" customWidth="1"/>
    <col min="16130" max="16130" width="17.125" style="2" customWidth="1"/>
    <col min="16131" max="16131" width="13.375" style="2" customWidth="1"/>
    <col min="16132" max="16133" width="10.875" style="2" customWidth="1"/>
    <col min="16134" max="16135" width="9.625" style="2"/>
    <col min="16136" max="16136" width="10.875" style="2" customWidth="1"/>
    <col min="16137" max="16137" width="12.125" style="2" customWidth="1"/>
    <col min="16138" max="16138" width="10.875" style="2" customWidth="1"/>
    <col min="16139" max="16384" width="9.625" style="2"/>
  </cols>
  <sheetData>
    <row r="1" spans="1:13" x14ac:dyDescent="0.2">
      <c r="A1" s="1"/>
    </row>
    <row r="6" spans="1:13" x14ac:dyDescent="0.2">
      <c r="E6" s="3" t="s">
        <v>374</v>
      </c>
    </row>
    <row r="7" spans="1:13" ht="18" thickBot="1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x14ac:dyDescent="0.2">
      <c r="C8" s="6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x14ac:dyDescent="0.2">
      <c r="C9" s="12" t="s">
        <v>240</v>
      </c>
      <c r="D9" s="12" t="s">
        <v>241</v>
      </c>
      <c r="E9" s="6"/>
      <c r="F9" s="6"/>
      <c r="G9" s="12" t="s">
        <v>375</v>
      </c>
      <c r="H9" s="6"/>
      <c r="I9" s="6"/>
      <c r="J9" s="6"/>
      <c r="K9" s="11" t="s">
        <v>242</v>
      </c>
      <c r="L9" s="11" t="s">
        <v>243</v>
      </c>
      <c r="M9" s="11" t="s">
        <v>244</v>
      </c>
    </row>
    <row r="10" spans="1:13" x14ac:dyDescent="0.2">
      <c r="B10" s="7"/>
      <c r="C10" s="18" t="s">
        <v>376</v>
      </c>
      <c r="D10" s="18" t="s">
        <v>246</v>
      </c>
      <c r="E10" s="17" t="s">
        <v>377</v>
      </c>
      <c r="F10" s="17" t="s">
        <v>248</v>
      </c>
      <c r="G10" s="18" t="s">
        <v>378</v>
      </c>
      <c r="H10" s="17" t="s">
        <v>379</v>
      </c>
      <c r="I10" s="17" t="s">
        <v>380</v>
      </c>
      <c r="J10" s="17" t="s">
        <v>381</v>
      </c>
      <c r="K10" s="17" t="s">
        <v>253</v>
      </c>
      <c r="L10" s="17" t="s">
        <v>254</v>
      </c>
      <c r="M10" s="17" t="s">
        <v>254</v>
      </c>
    </row>
    <row r="11" spans="1:13" x14ac:dyDescent="0.2">
      <c r="C11" s="66" t="s">
        <v>255</v>
      </c>
      <c r="D11" s="29" t="s">
        <v>256</v>
      </c>
      <c r="E11" s="29" t="s">
        <v>255</v>
      </c>
      <c r="F11" s="29" t="s">
        <v>255</v>
      </c>
      <c r="G11" s="29" t="s">
        <v>255</v>
      </c>
      <c r="H11" s="29" t="s">
        <v>255</v>
      </c>
      <c r="I11" s="29" t="s">
        <v>255</v>
      </c>
      <c r="J11" s="29" t="s">
        <v>255</v>
      </c>
      <c r="K11" s="29" t="s">
        <v>255</v>
      </c>
      <c r="L11" s="29" t="s">
        <v>255</v>
      </c>
      <c r="M11" s="29" t="s">
        <v>255</v>
      </c>
    </row>
    <row r="12" spans="1:13" x14ac:dyDescent="0.2">
      <c r="B12" s="1" t="s">
        <v>154</v>
      </c>
      <c r="C12" s="22">
        <v>33500</v>
      </c>
      <c r="D12" s="58">
        <v>92</v>
      </c>
      <c r="E12" s="24">
        <v>7900</v>
      </c>
      <c r="F12" s="24">
        <v>10</v>
      </c>
      <c r="G12" s="24">
        <v>117</v>
      </c>
      <c r="H12" s="24">
        <v>130</v>
      </c>
      <c r="I12" s="24">
        <v>3330</v>
      </c>
      <c r="J12" s="24">
        <v>20300</v>
      </c>
      <c r="K12" s="24">
        <v>158</v>
      </c>
      <c r="L12" s="24">
        <v>204</v>
      </c>
      <c r="M12" s="24">
        <v>1350</v>
      </c>
    </row>
    <row r="13" spans="1:13" x14ac:dyDescent="0.2">
      <c r="B13" s="67" t="s">
        <v>382</v>
      </c>
      <c r="C13" s="21">
        <v>33300</v>
      </c>
      <c r="D13" s="68">
        <v>91.5</v>
      </c>
      <c r="E13" s="35">
        <v>7870</v>
      </c>
      <c r="F13" s="21">
        <v>0</v>
      </c>
      <c r="G13" s="21">
        <v>99</v>
      </c>
      <c r="H13" s="21">
        <v>118</v>
      </c>
      <c r="I13" s="21">
        <v>3260</v>
      </c>
      <c r="J13" s="21">
        <v>20200</v>
      </c>
      <c r="K13" s="21">
        <v>160</v>
      </c>
      <c r="L13" s="21">
        <v>227</v>
      </c>
      <c r="M13" s="21">
        <v>1320</v>
      </c>
    </row>
    <row r="14" spans="1:13" x14ac:dyDescent="0.2">
      <c r="C14" s="6"/>
      <c r="D14" s="69"/>
    </row>
    <row r="15" spans="1:13" x14ac:dyDescent="0.2">
      <c r="B15" s="1" t="s">
        <v>22</v>
      </c>
      <c r="C15" s="22">
        <v>3490</v>
      </c>
      <c r="D15" s="58">
        <v>103.3</v>
      </c>
      <c r="E15" s="23">
        <v>1810</v>
      </c>
      <c r="F15" s="27" t="s">
        <v>383</v>
      </c>
      <c r="G15" s="23">
        <v>12</v>
      </c>
      <c r="H15" s="23">
        <v>10</v>
      </c>
      <c r="I15" s="23">
        <v>918</v>
      </c>
      <c r="J15" s="23">
        <v>684</v>
      </c>
      <c r="K15" s="23">
        <v>1</v>
      </c>
      <c r="L15" s="23">
        <v>11</v>
      </c>
      <c r="M15" s="23">
        <v>53</v>
      </c>
    </row>
    <row r="16" spans="1:13" x14ac:dyDescent="0.2">
      <c r="B16" s="1" t="s">
        <v>23</v>
      </c>
      <c r="C16" s="22">
        <v>844</v>
      </c>
      <c r="D16" s="58">
        <v>79.599999999999994</v>
      </c>
      <c r="E16" s="23">
        <v>350</v>
      </c>
      <c r="F16" s="27" t="s">
        <v>383</v>
      </c>
      <c r="G16" s="23">
        <v>4</v>
      </c>
      <c r="H16" s="23">
        <v>13</v>
      </c>
      <c r="I16" s="23">
        <v>44</v>
      </c>
      <c r="J16" s="23">
        <v>384</v>
      </c>
      <c r="K16" s="23">
        <v>3</v>
      </c>
      <c r="L16" s="23">
        <v>32</v>
      </c>
      <c r="M16" s="23">
        <v>13</v>
      </c>
    </row>
    <row r="17" spans="2:13" x14ac:dyDescent="0.2">
      <c r="B17" s="1" t="s">
        <v>24</v>
      </c>
      <c r="C17" s="22">
        <v>1220</v>
      </c>
      <c r="D17" s="58">
        <v>86.5</v>
      </c>
      <c r="E17" s="23">
        <v>423</v>
      </c>
      <c r="F17" s="27" t="s">
        <v>383</v>
      </c>
      <c r="G17" s="23">
        <v>4</v>
      </c>
      <c r="H17" s="23">
        <v>9</v>
      </c>
      <c r="I17" s="23">
        <v>53</v>
      </c>
      <c r="J17" s="23">
        <v>697</v>
      </c>
      <c r="K17" s="23">
        <v>3</v>
      </c>
      <c r="L17" s="23">
        <v>1</v>
      </c>
      <c r="M17" s="23">
        <v>32</v>
      </c>
    </row>
    <row r="18" spans="2:13" x14ac:dyDescent="0.2">
      <c r="B18" s="1" t="s">
        <v>25</v>
      </c>
      <c r="C18" s="22">
        <v>1350</v>
      </c>
      <c r="D18" s="70">
        <v>87.7</v>
      </c>
      <c r="E18" s="23">
        <v>29</v>
      </c>
      <c r="F18" s="27" t="s">
        <v>383</v>
      </c>
      <c r="G18" s="23">
        <v>2</v>
      </c>
      <c r="H18" s="23">
        <v>0</v>
      </c>
      <c r="I18" s="23">
        <v>19</v>
      </c>
      <c r="J18" s="23">
        <v>1290</v>
      </c>
      <c r="K18" s="27" t="s">
        <v>383</v>
      </c>
      <c r="L18" s="27" t="s">
        <v>383</v>
      </c>
      <c r="M18" s="23">
        <v>9</v>
      </c>
    </row>
    <row r="19" spans="2:13" x14ac:dyDescent="0.2">
      <c r="B19" s="1" t="s">
        <v>26</v>
      </c>
      <c r="C19" s="22">
        <v>808</v>
      </c>
      <c r="D19" s="58">
        <v>86</v>
      </c>
      <c r="E19" s="23">
        <v>370</v>
      </c>
      <c r="F19" s="27" t="s">
        <v>383</v>
      </c>
      <c r="G19" s="23">
        <v>3</v>
      </c>
      <c r="H19" s="23">
        <v>7</v>
      </c>
      <c r="I19" s="23">
        <v>218</v>
      </c>
      <c r="J19" s="23">
        <v>118</v>
      </c>
      <c r="K19" s="27" t="s">
        <v>383</v>
      </c>
      <c r="L19" s="23">
        <v>3</v>
      </c>
      <c r="M19" s="23">
        <v>89</v>
      </c>
    </row>
    <row r="20" spans="2:13" x14ac:dyDescent="0.2">
      <c r="B20" s="1" t="s">
        <v>27</v>
      </c>
      <c r="C20" s="22">
        <v>2540</v>
      </c>
      <c r="D20" s="58">
        <v>91.4</v>
      </c>
      <c r="E20" s="23">
        <v>158</v>
      </c>
      <c r="F20" s="27" t="s">
        <v>383</v>
      </c>
      <c r="G20" s="23">
        <v>2</v>
      </c>
      <c r="H20" s="23">
        <v>0</v>
      </c>
      <c r="I20" s="23">
        <v>54</v>
      </c>
      <c r="J20" s="23">
        <v>2310</v>
      </c>
      <c r="K20" s="27">
        <v>1</v>
      </c>
      <c r="L20" s="23">
        <v>1</v>
      </c>
      <c r="M20" s="23">
        <v>14</v>
      </c>
    </row>
    <row r="21" spans="2:13" x14ac:dyDescent="0.2">
      <c r="B21" s="1" t="s">
        <v>28</v>
      </c>
      <c r="C21" s="22">
        <v>117</v>
      </c>
      <c r="D21" s="58">
        <v>95.9</v>
      </c>
      <c r="E21" s="23">
        <v>56</v>
      </c>
      <c r="F21" s="27" t="s">
        <v>383</v>
      </c>
      <c r="G21" s="23">
        <v>6</v>
      </c>
      <c r="H21" s="23">
        <v>0</v>
      </c>
      <c r="I21" s="23">
        <v>32</v>
      </c>
      <c r="J21" s="23">
        <v>11</v>
      </c>
      <c r="K21" s="23">
        <v>0</v>
      </c>
      <c r="L21" s="23">
        <v>1</v>
      </c>
      <c r="M21" s="23">
        <v>11</v>
      </c>
    </row>
    <row r="22" spans="2:13" x14ac:dyDescent="0.2">
      <c r="C22" s="22"/>
      <c r="D22" s="58"/>
      <c r="E22" s="23"/>
      <c r="F22" s="23"/>
      <c r="G22" s="23"/>
      <c r="H22" s="23"/>
      <c r="I22" s="23"/>
      <c r="J22" s="23"/>
      <c r="K22" s="23"/>
      <c r="L22" s="23"/>
      <c r="M22" s="23"/>
    </row>
    <row r="23" spans="2:13" x14ac:dyDescent="0.2">
      <c r="B23" s="1" t="s">
        <v>29</v>
      </c>
      <c r="C23" s="22">
        <v>1280</v>
      </c>
      <c r="D23" s="70">
        <v>91.4</v>
      </c>
      <c r="E23" s="23">
        <v>8</v>
      </c>
      <c r="F23" s="27" t="s">
        <v>383</v>
      </c>
      <c r="G23" s="23">
        <v>1</v>
      </c>
      <c r="H23" s="27" t="s">
        <v>383</v>
      </c>
      <c r="I23" s="23">
        <v>11</v>
      </c>
      <c r="J23" s="23">
        <v>1250</v>
      </c>
      <c r="K23" s="27">
        <v>0</v>
      </c>
      <c r="L23" s="27">
        <v>8</v>
      </c>
      <c r="M23" s="23">
        <v>6</v>
      </c>
    </row>
    <row r="24" spans="2:13" x14ac:dyDescent="0.2">
      <c r="B24" s="1" t="s">
        <v>30</v>
      </c>
      <c r="C24" s="22">
        <v>348</v>
      </c>
      <c r="D24" s="58">
        <v>80.2</v>
      </c>
      <c r="E24" s="23">
        <v>66</v>
      </c>
      <c r="F24" s="27" t="s">
        <v>383</v>
      </c>
      <c r="G24" s="23">
        <v>2</v>
      </c>
      <c r="H24" s="23">
        <v>4</v>
      </c>
      <c r="I24" s="23">
        <v>25</v>
      </c>
      <c r="J24" s="23">
        <v>244</v>
      </c>
      <c r="K24" s="23">
        <v>3</v>
      </c>
      <c r="L24" s="27" t="s">
        <v>383</v>
      </c>
      <c r="M24" s="23">
        <v>4</v>
      </c>
    </row>
    <row r="25" spans="2:13" x14ac:dyDescent="0.2">
      <c r="B25" s="1" t="s">
        <v>31</v>
      </c>
      <c r="C25" s="22">
        <v>416</v>
      </c>
      <c r="D25" s="58">
        <v>72.900000000000006</v>
      </c>
      <c r="E25" s="23">
        <v>94</v>
      </c>
      <c r="F25" s="27" t="s">
        <v>383</v>
      </c>
      <c r="G25" s="23">
        <v>1</v>
      </c>
      <c r="H25" s="23">
        <v>7</v>
      </c>
      <c r="I25" s="23">
        <v>32</v>
      </c>
      <c r="J25" s="23">
        <v>249</v>
      </c>
      <c r="K25" s="23">
        <v>21</v>
      </c>
      <c r="L25" s="23">
        <v>2</v>
      </c>
      <c r="M25" s="23">
        <v>10</v>
      </c>
    </row>
    <row r="26" spans="2:13" x14ac:dyDescent="0.2">
      <c r="B26" s="1" t="s">
        <v>32</v>
      </c>
      <c r="C26" s="22">
        <v>1230</v>
      </c>
      <c r="D26" s="58">
        <v>102.5</v>
      </c>
      <c r="E26" s="23">
        <v>468</v>
      </c>
      <c r="F26" s="27" t="s">
        <v>383</v>
      </c>
      <c r="G26" s="23">
        <v>2</v>
      </c>
      <c r="H26" s="23">
        <v>4</v>
      </c>
      <c r="I26" s="23">
        <v>209</v>
      </c>
      <c r="J26" s="23">
        <v>462</v>
      </c>
      <c r="K26" s="23">
        <v>5</v>
      </c>
      <c r="L26" s="23">
        <v>2</v>
      </c>
      <c r="M26" s="23">
        <v>81</v>
      </c>
    </row>
    <row r="27" spans="2:13" x14ac:dyDescent="0.2">
      <c r="B27" s="1" t="s">
        <v>33</v>
      </c>
      <c r="C27" s="22">
        <v>1830</v>
      </c>
      <c r="D27" s="58">
        <v>100.5</v>
      </c>
      <c r="E27" s="23">
        <v>120</v>
      </c>
      <c r="F27" s="27" t="s">
        <v>383</v>
      </c>
      <c r="G27" s="23">
        <v>0</v>
      </c>
      <c r="H27" s="23">
        <v>15</v>
      </c>
      <c r="I27" s="23">
        <v>102</v>
      </c>
      <c r="J27" s="23">
        <v>1570</v>
      </c>
      <c r="K27" s="23">
        <v>1</v>
      </c>
      <c r="L27" s="23">
        <v>0</v>
      </c>
      <c r="M27" s="23">
        <v>23</v>
      </c>
    </row>
    <row r="28" spans="2:13" x14ac:dyDescent="0.2">
      <c r="B28" s="1" t="s">
        <v>34</v>
      </c>
      <c r="C28" s="22">
        <v>862</v>
      </c>
      <c r="D28" s="58">
        <v>99</v>
      </c>
      <c r="E28" s="23">
        <v>40</v>
      </c>
      <c r="F28" s="27" t="s">
        <v>383</v>
      </c>
      <c r="G28" s="23">
        <v>1</v>
      </c>
      <c r="H28" s="23">
        <v>1</v>
      </c>
      <c r="I28" s="23">
        <v>45</v>
      </c>
      <c r="J28" s="23">
        <v>763</v>
      </c>
      <c r="K28" s="23">
        <v>0</v>
      </c>
      <c r="L28" s="23">
        <v>0</v>
      </c>
      <c r="M28" s="23">
        <v>12</v>
      </c>
    </row>
    <row r="29" spans="2:13" x14ac:dyDescent="0.2">
      <c r="B29" s="1" t="s">
        <v>35</v>
      </c>
      <c r="C29" s="22">
        <v>712</v>
      </c>
      <c r="D29" s="58">
        <v>94.4</v>
      </c>
      <c r="E29" s="23">
        <v>42</v>
      </c>
      <c r="F29" s="27" t="s">
        <v>383</v>
      </c>
      <c r="G29" s="23">
        <v>0</v>
      </c>
      <c r="H29" s="23">
        <v>2</v>
      </c>
      <c r="I29" s="23">
        <v>28</v>
      </c>
      <c r="J29" s="23">
        <v>541</v>
      </c>
      <c r="K29" s="23">
        <v>2</v>
      </c>
      <c r="L29" s="23">
        <v>0</v>
      </c>
      <c r="M29" s="23">
        <v>97</v>
      </c>
    </row>
    <row r="30" spans="2:13" x14ac:dyDescent="0.2">
      <c r="B30" s="1" t="s">
        <v>36</v>
      </c>
      <c r="C30" s="22">
        <v>567</v>
      </c>
      <c r="D30" s="58">
        <v>96.8</v>
      </c>
      <c r="E30" s="23">
        <v>287</v>
      </c>
      <c r="F30" s="27" t="s">
        <v>383</v>
      </c>
      <c r="G30" s="23">
        <v>3</v>
      </c>
      <c r="H30" s="23">
        <v>1</v>
      </c>
      <c r="I30" s="23">
        <v>47</v>
      </c>
      <c r="J30" s="23">
        <v>163</v>
      </c>
      <c r="K30" s="27" t="s">
        <v>383</v>
      </c>
      <c r="L30" s="23">
        <v>2</v>
      </c>
      <c r="M30" s="23">
        <v>64</v>
      </c>
    </row>
    <row r="31" spans="2:13" x14ac:dyDescent="0.2">
      <c r="B31" s="1" t="s">
        <v>37</v>
      </c>
      <c r="C31" s="22">
        <v>560</v>
      </c>
      <c r="D31" s="58">
        <v>101.3</v>
      </c>
      <c r="E31" s="23">
        <v>355</v>
      </c>
      <c r="F31" s="27" t="s">
        <v>383</v>
      </c>
      <c r="G31" s="23">
        <v>3</v>
      </c>
      <c r="H31" s="23">
        <v>4</v>
      </c>
      <c r="I31" s="23">
        <v>129</v>
      </c>
      <c r="J31" s="23">
        <v>24</v>
      </c>
      <c r="K31" s="27" t="s">
        <v>383</v>
      </c>
      <c r="L31" s="23">
        <v>1</v>
      </c>
      <c r="M31" s="23">
        <v>44</v>
      </c>
    </row>
    <row r="32" spans="2:13" x14ac:dyDescent="0.2">
      <c r="C32" s="6"/>
      <c r="F32" s="23"/>
    </row>
    <row r="33" spans="2:13" x14ac:dyDescent="0.2">
      <c r="B33" s="1" t="s">
        <v>38</v>
      </c>
      <c r="C33" s="22">
        <v>2010</v>
      </c>
      <c r="D33" s="58">
        <v>93.5</v>
      </c>
      <c r="E33" s="23">
        <v>195</v>
      </c>
      <c r="F33" s="27" t="s">
        <v>383</v>
      </c>
      <c r="G33" s="23">
        <v>2</v>
      </c>
      <c r="H33" s="23">
        <v>7</v>
      </c>
      <c r="I33" s="23">
        <v>69</v>
      </c>
      <c r="J33" s="23">
        <v>1710</v>
      </c>
      <c r="K33" s="23">
        <v>3</v>
      </c>
      <c r="L33" s="23">
        <v>1</v>
      </c>
      <c r="M33" s="23">
        <v>26</v>
      </c>
    </row>
    <row r="34" spans="2:13" x14ac:dyDescent="0.2">
      <c r="B34" s="1" t="s">
        <v>39</v>
      </c>
      <c r="C34" s="22">
        <v>242</v>
      </c>
      <c r="D34" s="58">
        <v>94.9</v>
      </c>
      <c r="E34" s="23">
        <v>80</v>
      </c>
      <c r="F34" s="27" t="s">
        <v>383</v>
      </c>
      <c r="G34" s="23">
        <v>1</v>
      </c>
      <c r="H34" s="23">
        <v>3</v>
      </c>
      <c r="I34" s="23">
        <v>16</v>
      </c>
      <c r="J34" s="23">
        <v>134</v>
      </c>
      <c r="K34" s="23">
        <v>0</v>
      </c>
      <c r="L34" s="23">
        <v>0</v>
      </c>
      <c r="M34" s="23">
        <v>8</v>
      </c>
    </row>
    <row r="35" spans="2:13" x14ac:dyDescent="0.2">
      <c r="B35" s="1" t="s">
        <v>40</v>
      </c>
      <c r="C35" s="22">
        <v>430</v>
      </c>
      <c r="D35" s="58">
        <v>82.7</v>
      </c>
      <c r="E35" s="23">
        <v>26</v>
      </c>
      <c r="F35" s="27" t="s">
        <v>383</v>
      </c>
      <c r="G35" s="23">
        <v>1</v>
      </c>
      <c r="H35" s="23">
        <v>2</v>
      </c>
      <c r="I35" s="23">
        <v>10</v>
      </c>
      <c r="J35" s="23">
        <v>384</v>
      </c>
      <c r="K35" s="23">
        <v>1</v>
      </c>
      <c r="L35" s="23">
        <v>0</v>
      </c>
      <c r="M35" s="23">
        <v>6</v>
      </c>
    </row>
    <row r="36" spans="2:13" x14ac:dyDescent="0.2">
      <c r="B36" s="1" t="s">
        <v>42</v>
      </c>
      <c r="C36" s="22">
        <v>98</v>
      </c>
      <c r="D36" s="58">
        <v>53</v>
      </c>
      <c r="E36" s="23">
        <v>25</v>
      </c>
      <c r="F36" s="27" t="s">
        <v>383</v>
      </c>
      <c r="G36" s="23">
        <v>2</v>
      </c>
      <c r="H36" s="23">
        <v>0</v>
      </c>
      <c r="I36" s="23">
        <v>26</v>
      </c>
      <c r="J36" s="23">
        <v>6</v>
      </c>
      <c r="K36" s="23">
        <v>5</v>
      </c>
      <c r="L36" s="27" t="s">
        <v>383</v>
      </c>
      <c r="M36" s="23">
        <v>34</v>
      </c>
    </row>
    <row r="37" spans="2:13" x14ac:dyDescent="0.2">
      <c r="B37" s="1" t="s">
        <v>43</v>
      </c>
      <c r="C37" s="22">
        <v>26</v>
      </c>
      <c r="D37" s="58">
        <v>61.9</v>
      </c>
      <c r="E37" s="23">
        <v>8</v>
      </c>
      <c r="F37" s="27" t="s">
        <v>383</v>
      </c>
      <c r="G37" s="23">
        <v>0</v>
      </c>
      <c r="H37" s="23">
        <v>1</v>
      </c>
      <c r="I37" s="23">
        <v>6</v>
      </c>
      <c r="J37" s="23">
        <v>4</v>
      </c>
      <c r="K37" s="23">
        <v>1</v>
      </c>
      <c r="L37" s="27" t="s">
        <v>383</v>
      </c>
      <c r="M37" s="23">
        <v>6</v>
      </c>
    </row>
    <row r="38" spans="2:13" x14ac:dyDescent="0.2">
      <c r="C38" s="6"/>
      <c r="F38" s="23"/>
    </row>
    <row r="39" spans="2:13" x14ac:dyDescent="0.2">
      <c r="B39" s="1" t="s">
        <v>44</v>
      </c>
      <c r="C39" s="22">
        <v>547</v>
      </c>
      <c r="D39" s="58">
        <v>90.6</v>
      </c>
      <c r="E39" s="23">
        <v>24</v>
      </c>
      <c r="F39" s="27" t="s">
        <v>383</v>
      </c>
      <c r="G39" s="23">
        <v>0</v>
      </c>
      <c r="H39" s="23">
        <v>0</v>
      </c>
      <c r="I39" s="23">
        <v>12</v>
      </c>
      <c r="J39" s="23">
        <v>503</v>
      </c>
      <c r="K39" s="27" t="s">
        <v>383</v>
      </c>
      <c r="L39" s="23">
        <v>1</v>
      </c>
      <c r="M39" s="23">
        <v>7</v>
      </c>
    </row>
    <row r="40" spans="2:13" x14ac:dyDescent="0.2">
      <c r="B40" s="1" t="s">
        <v>45</v>
      </c>
      <c r="C40" s="22">
        <v>663</v>
      </c>
      <c r="D40" s="58">
        <v>95.4</v>
      </c>
      <c r="E40" s="23">
        <v>133</v>
      </c>
      <c r="F40" s="27" t="s">
        <v>383</v>
      </c>
      <c r="G40" s="23">
        <v>3</v>
      </c>
      <c r="H40" s="23">
        <v>1</v>
      </c>
      <c r="I40" s="23">
        <v>21</v>
      </c>
      <c r="J40" s="23">
        <v>432</v>
      </c>
      <c r="K40" s="27">
        <v>0</v>
      </c>
      <c r="L40" s="23">
        <v>3</v>
      </c>
      <c r="M40" s="23">
        <v>70</v>
      </c>
    </row>
    <row r="41" spans="2:13" x14ac:dyDescent="0.2">
      <c r="B41" s="1" t="s">
        <v>46</v>
      </c>
      <c r="C41" s="22">
        <v>1190</v>
      </c>
      <c r="D41" s="58">
        <v>88.8</v>
      </c>
      <c r="E41" s="23">
        <v>31</v>
      </c>
      <c r="F41" s="27" t="s">
        <v>383</v>
      </c>
      <c r="G41" s="23">
        <v>1</v>
      </c>
      <c r="H41" s="23">
        <v>2</v>
      </c>
      <c r="I41" s="23">
        <v>19</v>
      </c>
      <c r="J41" s="23">
        <v>1120</v>
      </c>
      <c r="K41" s="23">
        <v>0</v>
      </c>
      <c r="L41" s="27" t="s">
        <v>383</v>
      </c>
      <c r="M41" s="23">
        <v>14</v>
      </c>
    </row>
    <row r="42" spans="2:13" x14ac:dyDescent="0.2">
      <c r="B42" s="1" t="s">
        <v>47</v>
      </c>
      <c r="C42" s="22">
        <v>1370</v>
      </c>
      <c r="D42" s="58">
        <v>87.3</v>
      </c>
      <c r="E42" s="23">
        <v>58</v>
      </c>
      <c r="F42" s="27" t="s">
        <v>383</v>
      </c>
      <c r="G42" s="23">
        <v>1</v>
      </c>
      <c r="H42" s="23">
        <v>4</v>
      </c>
      <c r="I42" s="23">
        <v>35</v>
      </c>
      <c r="J42" s="23">
        <v>1220</v>
      </c>
      <c r="K42" s="23">
        <v>9</v>
      </c>
      <c r="L42" s="23">
        <v>8</v>
      </c>
      <c r="M42" s="23">
        <v>27</v>
      </c>
    </row>
    <row r="43" spans="2:13" x14ac:dyDescent="0.2">
      <c r="B43" s="1" t="s">
        <v>48</v>
      </c>
      <c r="C43" s="22">
        <v>271</v>
      </c>
      <c r="D43" s="58">
        <v>66.599999999999994</v>
      </c>
      <c r="E43" s="23">
        <v>132</v>
      </c>
      <c r="F43" s="27" t="s">
        <v>383</v>
      </c>
      <c r="G43" s="23">
        <v>3</v>
      </c>
      <c r="H43" s="23">
        <v>6</v>
      </c>
      <c r="I43" s="23">
        <v>24</v>
      </c>
      <c r="J43" s="23">
        <v>44</v>
      </c>
      <c r="K43" s="23">
        <v>55</v>
      </c>
      <c r="L43" s="27" t="s">
        <v>383</v>
      </c>
      <c r="M43" s="23">
        <v>7</v>
      </c>
    </row>
    <row r="44" spans="2:13" x14ac:dyDescent="0.2">
      <c r="C44" s="6"/>
      <c r="F44" s="27" t="s">
        <v>384</v>
      </c>
    </row>
    <row r="45" spans="2:13" x14ac:dyDescent="0.2">
      <c r="B45" s="1" t="s">
        <v>49</v>
      </c>
      <c r="C45" s="22">
        <v>209</v>
      </c>
      <c r="D45" s="58">
        <v>101</v>
      </c>
      <c r="E45" s="23">
        <v>151</v>
      </c>
      <c r="F45" s="27" t="s">
        <v>383</v>
      </c>
      <c r="G45" s="23">
        <v>0</v>
      </c>
      <c r="H45" s="23">
        <v>0</v>
      </c>
      <c r="I45" s="23">
        <v>44</v>
      </c>
      <c r="J45" s="23">
        <v>7</v>
      </c>
      <c r="K45" s="27" t="s">
        <v>383</v>
      </c>
      <c r="L45" s="23">
        <v>0</v>
      </c>
      <c r="M45" s="23">
        <v>7</v>
      </c>
    </row>
    <row r="46" spans="2:13" x14ac:dyDescent="0.2">
      <c r="B46" s="1" t="s">
        <v>50</v>
      </c>
      <c r="C46" s="22">
        <v>532</v>
      </c>
      <c r="D46" s="58">
        <v>87.8</v>
      </c>
      <c r="E46" s="23">
        <v>346</v>
      </c>
      <c r="F46" s="27" t="s">
        <v>383</v>
      </c>
      <c r="G46" s="23">
        <v>1</v>
      </c>
      <c r="H46" s="23">
        <v>1</v>
      </c>
      <c r="I46" s="23">
        <v>97</v>
      </c>
      <c r="J46" s="23">
        <v>51</v>
      </c>
      <c r="K46" s="27" t="s">
        <v>383</v>
      </c>
      <c r="L46" s="23">
        <v>25</v>
      </c>
      <c r="M46" s="23">
        <v>11</v>
      </c>
    </row>
    <row r="47" spans="2:13" x14ac:dyDescent="0.2">
      <c r="B47" s="1" t="s">
        <v>51</v>
      </c>
      <c r="C47" s="22">
        <v>351</v>
      </c>
      <c r="D47" s="58">
        <v>91.9</v>
      </c>
      <c r="E47" s="23">
        <v>83</v>
      </c>
      <c r="F47" s="27" t="s">
        <v>383</v>
      </c>
      <c r="G47" s="23">
        <v>2</v>
      </c>
      <c r="H47" s="23">
        <v>2</v>
      </c>
      <c r="I47" s="23">
        <v>32</v>
      </c>
      <c r="J47" s="23">
        <v>218</v>
      </c>
      <c r="K47" s="27" t="s">
        <v>383</v>
      </c>
      <c r="L47" s="27" t="s">
        <v>383</v>
      </c>
      <c r="M47" s="23">
        <v>14</v>
      </c>
    </row>
    <row r="48" spans="2:13" x14ac:dyDescent="0.2">
      <c r="B48" s="1" t="s">
        <v>52</v>
      </c>
      <c r="C48" s="22">
        <v>795</v>
      </c>
      <c r="D48" s="58">
        <v>90.5</v>
      </c>
      <c r="E48" s="23">
        <v>161</v>
      </c>
      <c r="F48" s="27" t="s">
        <v>383</v>
      </c>
      <c r="G48" s="23">
        <v>2</v>
      </c>
      <c r="H48" s="23">
        <v>3</v>
      </c>
      <c r="I48" s="23">
        <v>131</v>
      </c>
      <c r="J48" s="23">
        <v>486</v>
      </c>
      <c r="K48" s="27">
        <v>0</v>
      </c>
      <c r="L48" s="23">
        <v>2</v>
      </c>
      <c r="M48" s="23">
        <v>10</v>
      </c>
    </row>
    <row r="49" spans="2:13" x14ac:dyDescent="0.2">
      <c r="B49" s="1" t="s">
        <v>53</v>
      </c>
      <c r="C49" s="22">
        <v>168</v>
      </c>
      <c r="D49" s="58">
        <v>73</v>
      </c>
      <c r="E49" s="23">
        <v>74</v>
      </c>
      <c r="F49" s="27" t="s">
        <v>383</v>
      </c>
      <c r="G49" s="23">
        <v>1</v>
      </c>
      <c r="H49" s="23">
        <v>2</v>
      </c>
      <c r="I49" s="23">
        <v>17</v>
      </c>
      <c r="J49" s="23">
        <v>66</v>
      </c>
      <c r="K49" s="27">
        <v>0</v>
      </c>
      <c r="L49" s="27" t="s">
        <v>383</v>
      </c>
      <c r="M49" s="23">
        <v>8</v>
      </c>
    </row>
    <row r="50" spans="2:13" x14ac:dyDescent="0.2">
      <c r="B50" s="1" t="s">
        <v>54</v>
      </c>
      <c r="C50" s="22">
        <v>138</v>
      </c>
      <c r="D50" s="58">
        <v>100.7</v>
      </c>
      <c r="E50" s="23">
        <v>41</v>
      </c>
      <c r="F50" s="27" t="s">
        <v>383</v>
      </c>
      <c r="G50" s="23">
        <v>1</v>
      </c>
      <c r="H50" s="23">
        <v>1</v>
      </c>
      <c r="I50" s="23">
        <v>10</v>
      </c>
      <c r="J50" s="23">
        <v>43</v>
      </c>
      <c r="K50" s="23">
        <v>0</v>
      </c>
      <c r="L50" s="27" t="s">
        <v>383</v>
      </c>
      <c r="M50" s="23">
        <v>42</v>
      </c>
    </row>
    <row r="51" spans="2:13" x14ac:dyDescent="0.2">
      <c r="B51" s="1" t="s">
        <v>55</v>
      </c>
      <c r="C51" s="22">
        <v>288</v>
      </c>
      <c r="D51" s="58">
        <v>113.8</v>
      </c>
      <c r="E51" s="23">
        <v>85</v>
      </c>
      <c r="F51" s="27">
        <v>0</v>
      </c>
      <c r="G51" s="23">
        <v>1</v>
      </c>
      <c r="H51" s="23">
        <v>1</v>
      </c>
      <c r="I51" s="23">
        <v>13</v>
      </c>
      <c r="J51" s="23">
        <v>67</v>
      </c>
      <c r="K51" s="23">
        <v>0</v>
      </c>
      <c r="L51" s="27" t="s">
        <v>383</v>
      </c>
      <c r="M51" s="23">
        <v>121</v>
      </c>
    </row>
    <row r="52" spans="2:13" x14ac:dyDescent="0.2">
      <c r="B52" s="1" t="s">
        <v>56</v>
      </c>
      <c r="C52" s="22">
        <v>1510</v>
      </c>
      <c r="D52" s="58">
        <v>91.5</v>
      </c>
      <c r="E52" s="23">
        <v>114</v>
      </c>
      <c r="F52" s="27" t="s">
        <v>383</v>
      </c>
      <c r="G52" s="23">
        <v>1</v>
      </c>
      <c r="H52" s="23">
        <v>1</v>
      </c>
      <c r="I52" s="23">
        <v>47</v>
      </c>
      <c r="J52" s="23">
        <v>1320</v>
      </c>
      <c r="K52" s="23">
        <v>0</v>
      </c>
      <c r="L52" s="23">
        <v>26</v>
      </c>
      <c r="M52" s="23">
        <v>8</v>
      </c>
    </row>
    <row r="53" spans="2:13" x14ac:dyDescent="0.2">
      <c r="B53" s="1" t="s">
        <v>57</v>
      </c>
      <c r="C53" s="22">
        <v>757</v>
      </c>
      <c r="D53" s="58">
        <v>100.9</v>
      </c>
      <c r="E53" s="23">
        <v>57</v>
      </c>
      <c r="F53" s="27" t="s">
        <v>383</v>
      </c>
      <c r="G53" s="23">
        <v>1</v>
      </c>
      <c r="H53" s="23">
        <v>1</v>
      </c>
      <c r="I53" s="23">
        <v>44</v>
      </c>
      <c r="J53" s="23">
        <v>588</v>
      </c>
      <c r="K53" s="27" t="s">
        <v>383</v>
      </c>
      <c r="L53" s="23">
        <v>57</v>
      </c>
      <c r="M53" s="23">
        <v>9</v>
      </c>
    </row>
    <row r="54" spans="2:13" x14ac:dyDescent="0.2">
      <c r="B54" s="1" t="s">
        <v>58</v>
      </c>
      <c r="C54" s="22">
        <v>944</v>
      </c>
      <c r="D54" s="58">
        <v>91.7</v>
      </c>
      <c r="E54" s="23">
        <v>204</v>
      </c>
      <c r="F54" s="27" t="s">
        <v>383</v>
      </c>
      <c r="G54" s="23">
        <v>1</v>
      </c>
      <c r="H54" s="23">
        <v>2</v>
      </c>
      <c r="I54" s="23">
        <v>341</v>
      </c>
      <c r="J54" s="23">
        <v>314</v>
      </c>
      <c r="K54" s="23">
        <v>0</v>
      </c>
      <c r="L54" s="23">
        <v>16</v>
      </c>
      <c r="M54" s="23">
        <v>66</v>
      </c>
    </row>
    <row r="55" spans="2:13" x14ac:dyDescent="0.2">
      <c r="C55" s="6"/>
      <c r="F55" s="23"/>
    </row>
    <row r="56" spans="2:13" x14ac:dyDescent="0.2">
      <c r="B56" s="1" t="s">
        <v>59</v>
      </c>
      <c r="C56" s="22">
        <v>255</v>
      </c>
      <c r="D56" s="58">
        <v>82.8</v>
      </c>
      <c r="E56" s="23">
        <v>170</v>
      </c>
      <c r="F56" s="27" t="s">
        <v>383</v>
      </c>
      <c r="G56" s="23">
        <v>2</v>
      </c>
      <c r="H56" s="23">
        <v>0</v>
      </c>
      <c r="I56" s="23">
        <v>37</v>
      </c>
      <c r="J56" s="23">
        <v>36</v>
      </c>
      <c r="K56" s="27" t="s">
        <v>383</v>
      </c>
      <c r="L56" s="23">
        <v>0</v>
      </c>
      <c r="M56" s="23">
        <v>10</v>
      </c>
    </row>
    <row r="57" spans="2:13" x14ac:dyDescent="0.2">
      <c r="B57" s="1" t="s">
        <v>60</v>
      </c>
      <c r="C57" s="22">
        <v>208</v>
      </c>
      <c r="D57" s="58">
        <v>86.7</v>
      </c>
      <c r="E57" s="23">
        <v>73</v>
      </c>
      <c r="F57" s="27">
        <v>0</v>
      </c>
      <c r="G57" s="23">
        <v>2</v>
      </c>
      <c r="H57" s="23">
        <v>0</v>
      </c>
      <c r="I57" s="23">
        <v>14</v>
      </c>
      <c r="J57" s="23">
        <v>46</v>
      </c>
      <c r="K57" s="23">
        <v>1</v>
      </c>
      <c r="L57" s="23">
        <v>0</v>
      </c>
      <c r="M57" s="23">
        <v>72</v>
      </c>
    </row>
    <row r="58" spans="2:13" x14ac:dyDescent="0.2">
      <c r="B58" s="1" t="s">
        <v>61</v>
      </c>
      <c r="C58" s="22">
        <v>148</v>
      </c>
      <c r="D58" s="58">
        <v>96.1</v>
      </c>
      <c r="E58" s="23">
        <v>49</v>
      </c>
      <c r="F58" s="27" t="s">
        <v>383</v>
      </c>
      <c r="G58" s="23">
        <v>1</v>
      </c>
      <c r="H58" s="23">
        <v>0</v>
      </c>
      <c r="I58" s="23">
        <v>12</v>
      </c>
      <c r="J58" s="23">
        <v>37</v>
      </c>
      <c r="K58" s="23">
        <v>1</v>
      </c>
      <c r="L58" s="23">
        <v>0</v>
      </c>
      <c r="M58" s="23">
        <v>48</v>
      </c>
    </row>
    <row r="59" spans="2:13" x14ac:dyDescent="0.2">
      <c r="B59" s="1" t="s">
        <v>62</v>
      </c>
      <c r="C59" s="22">
        <v>592</v>
      </c>
      <c r="D59" s="58">
        <v>89.8</v>
      </c>
      <c r="E59" s="23">
        <v>204</v>
      </c>
      <c r="F59" s="27">
        <v>0</v>
      </c>
      <c r="G59" s="23">
        <v>1</v>
      </c>
      <c r="H59" s="23">
        <v>0</v>
      </c>
      <c r="I59" s="23">
        <v>25</v>
      </c>
      <c r="J59" s="23">
        <v>355</v>
      </c>
      <c r="K59" s="23">
        <v>1</v>
      </c>
      <c r="L59" s="23">
        <v>1</v>
      </c>
      <c r="M59" s="23">
        <v>5</v>
      </c>
    </row>
    <row r="60" spans="2:13" x14ac:dyDescent="0.2">
      <c r="B60" s="1" t="s">
        <v>63</v>
      </c>
      <c r="C60" s="22">
        <v>362</v>
      </c>
      <c r="D60" s="58">
        <v>84.4</v>
      </c>
      <c r="E60" s="23">
        <v>121</v>
      </c>
      <c r="F60" s="27" t="s">
        <v>383</v>
      </c>
      <c r="G60" s="23">
        <v>2</v>
      </c>
      <c r="H60" s="23">
        <v>0</v>
      </c>
      <c r="I60" s="23">
        <v>42</v>
      </c>
      <c r="J60" s="23">
        <v>160</v>
      </c>
      <c r="K60" s="23">
        <v>11</v>
      </c>
      <c r="L60" s="23">
        <v>4</v>
      </c>
      <c r="M60" s="23">
        <v>22</v>
      </c>
    </row>
    <row r="61" spans="2:13" x14ac:dyDescent="0.2">
      <c r="B61" s="1" t="s">
        <v>64</v>
      </c>
      <c r="C61" s="22">
        <v>194</v>
      </c>
      <c r="D61" s="58">
        <v>80.5</v>
      </c>
      <c r="E61" s="23">
        <v>105</v>
      </c>
      <c r="F61" s="27" t="s">
        <v>383</v>
      </c>
      <c r="G61" s="23">
        <v>2</v>
      </c>
      <c r="H61" s="23">
        <v>0</v>
      </c>
      <c r="I61" s="23">
        <v>20</v>
      </c>
      <c r="J61" s="23">
        <v>33</v>
      </c>
      <c r="K61" s="27" t="s">
        <v>383</v>
      </c>
      <c r="L61" s="23">
        <v>8</v>
      </c>
      <c r="M61" s="23">
        <v>26</v>
      </c>
    </row>
    <row r="62" spans="2:13" x14ac:dyDescent="0.2">
      <c r="B62" s="1" t="s">
        <v>65</v>
      </c>
      <c r="C62" s="22">
        <v>77</v>
      </c>
      <c r="D62" s="58">
        <v>65.8</v>
      </c>
      <c r="E62" s="23">
        <v>39</v>
      </c>
      <c r="F62" s="27" t="s">
        <v>383</v>
      </c>
      <c r="G62" s="23">
        <v>3</v>
      </c>
      <c r="H62" s="23">
        <v>0</v>
      </c>
      <c r="I62" s="23">
        <v>15</v>
      </c>
      <c r="J62" s="23">
        <v>10</v>
      </c>
      <c r="K62" s="27" t="s">
        <v>383</v>
      </c>
      <c r="L62" s="23">
        <v>0</v>
      </c>
      <c r="M62" s="23">
        <v>10</v>
      </c>
    </row>
    <row r="63" spans="2:13" x14ac:dyDescent="0.2">
      <c r="C63" s="6"/>
      <c r="F63" s="23"/>
    </row>
    <row r="64" spans="2:13" x14ac:dyDescent="0.2">
      <c r="B64" s="1" t="s">
        <v>66</v>
      </c>
      <c r="C64" s="22">
        <v>261</v>
      </c>
      <c r="D64" s="58">
        <v>68.900000000000006</v>
      </c>
      <c r="E64" s="23">
        <v>159</v>
      </c>
      <c r="F64" s="27">
        <v>0</v>
      </c>
      <c r="G64" s="23">
        <v>4</v>
      </c>
      <c r="H64" s="23">
        <v>0</v>
      </c>
      <c r="I64" s="23">
        <v>42</v>
      </c>
      <c r="J64" s="23">
        <v>24</v>
      </c>
      <c r="K64" s="23">
        <v>19</v>
      </c>
      <c r="L64" s="23">
        <v>1</v>
      </c>
      <c r="M64" s="23">
        <v>12</v>
      </c>
    </row>
    <row r="65" spans="1:13" x14ac:dyDescent="0.2">
      <c r="B65" s="1" t="s">
        <v>67</v>
      </c>
      <c r="C65" s="22">
        <v>11</v>
      </c>
      <c r="D65" s="58">
        <v>100</v>
      </c>
      <c r="E65" s="27">
        <v>0</v>
      </c>
      <c r="F65" s="27" t="s">
        <v>383</v>
      </c>
      <c r="G65" s="23">
        <v>3</v>
      </c>
      <c r="H65" s="27">
        <v>0</v>
      </c>
      <c r="I65" s="23">
        <v>4</v>
      </c>
      <c r="J65" s="23">
        <v>4</v>
      </c>
      <c r="K65" s="27" t="s">
        <v>383</v>
      </c>
      <c r="L65" s="27" t="s">
        <v>383</v>
      </c>
      <c r="M65" s="27" t="s">
        <v>383</v>
      </c>
    </row>
    <row r="66" spans="1:13" x14ac:dyDescent="0.2">
      <c r="B66" s="1" t="s">
        <v>68</v>
      </c>
      <c r="C66" s="22">
        <v>92</v>
      </c>
      <c r="D66" s="58">
        <v>82.1</v>
      </c>
      <c r="E66" s="23">
        <v>50</v>
      </c>
      <c r="F66" s="27" t="s">
        <v>383</v>
      </c>
      <c r="G66" s="23">
        <v>2</v>
      </c>
      <c r="H66" s="23">
        <v>0</v>
      </c>
      <c r="I66" s="23">
        <v>13</v>
      </c>
      <c r="J66" s="23">
        <v>17</v>
      </c>
      <c r="K66" s="23">
        <v>1</v>
      </c>
      <c r="L66" s="27" t="s">
        <v>383</v>
      </c>
      <c r="M66" s="23">
        <v>9</v>
      </c>
    </row>
    <row r="67" spans="1:13" x14ac:dyDescent="0.2">
      <c r="B67" s="1" t="s">
        <v>69</v>
      </c>
      <c r="C67" s="22">
        <v>135</v>
      </c>
      <c r="D67" s="58">
        <v>83.3</v>
      </c>
      <c r="E67" s="23">
        <v>72</v>
      </c>
      <c r="F67" s="27" t="s">
        <v>383</v>
      </c>
      <c r="G67" s="23">
        <v>2</v>
      </c>
      <c r="H67" s="23">
        <v>1</v>
      </c>
      <c r="I67" s="23">
        <v>16</v>
      </c>
      <c r="J67" s="23">
        <v>21</v>
      </c>
      <c r="K67" s="23">
        <v>2</v>
      </c>
      <c r="L67" s="23">
        <v>4</v>
      </c>
      <c r="M67" s="23">
        <v>17</v>
      </c>
    </row>
    <row r="68" spans="1:13" x14ac:dyDescent="0.2">
      <c r="B68" s="1" t="s">
        <v>70</v>
      </c>
      <c r="C68" s="22">
        <v>108</v>
      </c>
      <c r="D68" s="58">
        <v>91.5</v>
      </c>
      <c r="E68" s="23">
        <v>65</v>
      </c>
      <c r="F68" s="27">
        <v>0</v>
      </c>
      <c r="G68" s="23">
        <v>2</v>
      </c>
      <c r="H68" s="23">
        <v>0</v>
      </c>
      <c r="I68" s="23">
        <v>16</v>
      </c>
      <c r="J68" s="23">
        <v>5</v>
      </c>
      <c r="K68" s="23">
        <v>2</v>
      </c>
      <c r="L68" s="23">
        <v>4</v>
      </c>
      <c r="M68" s="23">
        <v>14</v>
      </c>
    </row>
    <row r="69" spans="1:13" x14ac:dyDescent="0.2">
      <c r="B69" s="1" t="s">
        <v>71</v>
      </c>
      <c r="C69" s="22">
        <v>98</v>
      </c>
      <c r="D69" s="58">
        <v>83.1</v>
      </c>
      <c r="E69" s="23">
        <v>56</v>
      </c>
      <c r="F69" s="27">
        <v>0</v>
      </c>
      <c r="G69" s="23">
        <v>2</v>
      </c>
      <c r="H69" s="23">
        <v>0</v>
      </c>
      <c r="I69" s="23">
        <v>17</v>
      </c>
      <c r="J69" s="23">
        <v>6</v>
      </c>
      <c r="K69" s="23">
        <v>8</v>
      </c>
      <c r="L69" s="23">
        <v>2</v>
      </c>
      <c r="M69" s="23">
        <v>7</v>
      </c>
    </row>
    <row r="70" spans="1:13" x14ac:dyDescent="0.2">
      <c r="B70" s="1" t="s">
        <v>72</v>
      </c>
      <c r="C70" s="22">
        <v>19</v>
      </c>
      <c r="D70" s="58">
        <v>82.6</v>
      </c>
      <c r="E70" s="23">
        <v>4</v>
      </c>
      <c r="F70" s="27" t="s">
        <v>383</v>
      </c>
      <c r="G70" s="23">
        <v>0</v>
      </c>
      <c r="H70" s="23">
        <v>0</v>
      </c>
      <c r="I70" s="23">
        <v>2</v>
      </c>
      <c r="J70" s="23">
        <v>10</v>
      </c>
      <c r="K70" s="23">
        <v>0</v>
      </c>
      <c r="L70" s="27" t="s">
        <v>383</v>
      </c>
      <c r="M70" s="23">
        <v>3</v>
      </c>
    </row>
    <row r="71" spans="1:13" ht="18" thickBot="1" x14ac:dyDescent="0.25">
      <c r="B71" s="4"/>
      <c r="C71" s="71"/>
      <c r="D71" s="43"/>
      <c r="E71" s="43"/>
      <c r="F71" s="43"/>
      <c r="G71" s="43"/>
      <c r="H71" s="43"/>
      <c r="I71" s="43"/>
      <c r="J71" s="43"/>
      <c r="K71" s="43"/>
      <c r="L71" s="43"/>
      <c r="M71" s="43"/>
    </row>
    <row r="72" spans="1:13" x14ac:dyDescent="0.2">
      <c r="C72" s="1" t="s">
        <v>373</v>
      </c>
      <c r="D72" s="21"/>
      <c r="E72" s="21"/>
      <c r="F72" s="21"/>
      <c r="G72" s="21"/>
      <c r="H72" s="21"/>
      <c r="I72" s="21"/>
      <c r="J72" s="21"/>
      <c r="K72" s="21"/>
      <c r="L72" s="35"/>
      <c r="M72" s="21"/>
    </row>
    <row r="73" spans="1:13" x14ac:dyDescent="0.2">
      <c r="A73" s="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35"/>
      <c r="M73" s="21"/>
    </row>
  </sheetData>
  <phoneticPr fontId="2"/>
  <pageMargins left="0.32" right="0.51" top="0.66" bottom="0.62" header="0.51200000000000001" footer="0.51200000000000001"/>
  <pageSetup paperSize="12" scale="75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6"/>
  <sheetViews>
    <sheetView showGridLines="0" zoomScale="75" zoomScaleNormal="75" workbookViewId="0">
      <selection activeCell="F13" sqref="F13"/>
    </sheetView>
  </sheetViews>
  <sheetFormatPr defaultColWidth="13.375" defaultRowHeight="17.25" x14ac:dyDescent="0.2"/>
  <cols>
    <col min="1" max="1" width="13.375" style="2" customWidth="1"/>
    <col min="2" max="2" width="18.375" style="2" customWidth="1"/>
    <col min="3" max="4" width="14.625" style="2" customWidth="1"/>
    <col min="5" max="6" width="13.375" style="2"/>
    <col min="7" max="7" width="14.625" style="2" customWidth="1"/>
    <col min="8" max="8" width="13.375" style="2"/>
    <col min="9" max="10" width="14.625" style="2" customWidth="1"/>
    <col min="11" max="256" width="13.375" style="2"/>
    <col min="257" max="257" width="13.375" style="2" customWidth="1"/>
    <col min="258" max="258" width="18.375" style="2" customWidth="1"/>
    <col min="259" max="260" width="14.625" style="2" customWidth="1"/>
    <col min="261" max="262" width="13.375" style="2"/>
    <col min="263" max="263" width="14.625" style="2" customWidth="1"/>
    <col min="264" max="264" width="13.375" style="2"/>
    <col min="265" max="266" width="14.625" style="2" customWidth="1"/>
    <col min="267" max="512" width="13.375" style="2"/>
    <col min="513" max="513" width="13.375" style="2" customWidth="1"/>
    <col min="514" max="514" width="18.375" style="2" customWidth="1"/>
    <col min="515" max="516" width="14.625" style="2" customWidth="1"/>
    <col min="517" max="518" width="13.375" style="2"/>
    <col min="519" max="519" width="14.625" style="2" customWidth="1"/>
    <col min="520" max="520" width="13.375" style="2"/>
    <col min="521" max="522" width="14.625" style="2" customWidth="1"/>
    <col min="523" max="768" width="13.375" style="2"/>
    <col min="769" max="769" width="13.375" style="2" customWidth="1"/>
    <col min="770" max="770" width="18.375" style="2" customWidth="1"/>
    <col min="771" max="772" width="14.625" style="2" customWidth="1"/>
    <col min="773" max="774" width="13.375" style="2"/>
    <col min="775" max="775" width="14.625" style="2" customWidth="1"/>
    <col min="776" max="776" width="13.375" style="2"/>
    <col min="777" max="778" width="14.625" style="2" customWidth="1"/>
    <col min="779" max="1024" width="13.375" style="2"/>
    <col min="1025" max="1025" width="13.375" style="2" customWidth="1"/>
    <col min="1026" max="1026" width="18.375" style="2" customWidth="1"/>
    <col min="1027" max="1028" width="14.625" style="2" customWidth="1"/>
    <col min="1029" max="1030" width="13.375" style="2"/>
    <col min="1031" max="1031" width="14.625" style="2" customWidth="1"/>
    <col min="1032" max="1032" width="13.375" style="2"/>
    <col min="1033" max="1034" width="14.625" style="2" customWidth="1"/>
    <col min="1035" max="1280" width="13.375" style="2"/>
    <col min="1281" max="1281" width="13.375" style="2" customWidth="1"/>
    <col min="1282" max="1282" width="18.375" style="2" customWidth="1"/>
    <col min="1283" max="1284" width="14.625" style="2" customWidth="1"/>
    <col min="1285" max="1286" width="13.375" style="2"/>
    <col min="1287" max="1287" width="14.625" style="2" customWidth="1"/>
    <col min="1288" max="1288" width="13.375" style="2"/>
    <col min="1289" max="1290" width="14.625" style="2" customWidth="1"/>
    <col min="1291" max="1536" width="13.375" style="2"/>
    <col min="1537" max="1537" width="13.375" style="2" customWidth="1"/>
    <col min="1538" max="1538" width="18.375" style="2" customWidth="1"/>
    <col min="1539" max="1540" width="14.625" style="2" customWidth="1"/>
    <col min="1541" max="1542" width="13.375" style="2"/>
    <col min="1543" max="1543" width="14.625" style="2" customWidth="1"/>
    <col min="1544" max="1544" width="13.375" style="2"/>
    <col min="1545" max="1546" width="14.625" style="2" customWidth="1"/>
    <col min="1547" max="1792" width="13.375" style="2"/>
    <col min="1793" max="1793" width="13.375" style="2" customWidth="1"/>
    <col min="1794" max="1794" width="18.375" style="2" customWidth="1"/>
    <col min="1795" max="1796" width="14.625" style="2" customWidth="1"/>
    <col min="1797" max="1798" width="13.375" style="2"/>
    <col min="1799" max="1799" width="14.625" style="2" customWidth="1"/>
    <col min="1800" max="1800" width="13.375" style="2"/>
    <col min="1801" max="1802" width="14.625" style="2" customWidth="1"/>
    <col min="1803" max="2048" width="13.375" style="2"/>
    <col min="2049" max="2049" width="13.375" style="2" customWidth="1"/>
    <col min="2050" max="2050" width="18.375" style="2" customWidth="1"/>
    <col min="2051" max="2052" width="14.625" style="2" customWidth="1"/>
    <col min="2053" max="2054" width="13.375" style="2"/>
    <col min="2055" max="2055" width="14.625" style="2" customWidth="1"/>
    <col min="2056" max="2056" width="13.375" style="2"/>
    <col min="2057" max="2058" width="14.625" style="2" customWidth="1"/>
    <col min="2059" max="2304" width="13.375" style="2"/>
    <col min="2305" max="2305" width="13.375" style="2" customWidth="1"/>
    <col min="2306" max="2306" width="18.375" style="2" customWidth="1"/>
    <col min="2307" max="2308" width="14.625" style="2" customWidth="1"/>
    <col min="2309" max="2310" width="13.375" style="2"/>
    <col min="2311" max="2311" width="14.625" style="2" customWidth="1"/>
    <col min="2312" max="2312" width="13.375" style="2"/>
    <col min="2313" max="2314" width="14.625" style="2" customWidth="1"/>
    <col min="2315" max="2560" width="13.375" style="2"/>
    <col min="2561" max="2561" width="13.375" style="2" customWidth="1"/>
    <col min="2562" max="2562" width="18.375" style="2" customWidth="1"/>
    <col min="2563" max="2564" width="14.625" style="2" customWidth="1"/>
    <col min="2565" max="2566" width="13.375" style="2"/>
    <col min="2567" max="2567" width="14.625" style="2" customWidth="1"/>
    <col min="2568" max="2568" width="13.375" style="2"/>
    <col min="2569" max="2570" width="14.625" style="2" customWidth="1"/>
    <col min="2571" max="2816" width="13.375" style="2"/>
    <col min="2817" max="2817" width="13.375" style="2" customWidth="1"/>
    <col min="2818" max="2818" width="18.375" style="2" customWidth="1"/>
    <col min="2819" max="2820" width="14.625" style="2" customWidth="1"/>
    <col min="2821" max="2822" width="13.375" style="2"/>
    <col min="2823" max="2823" width="14.625" style="2" customWidth="1"/>
    <col min="2824" max="2824" width="13.375" style="2"/>
    <col min="2825" max="2826" width="14.625" style="2" customWidth="1"/>
    <col min="2827" max="3072" width="13.375" style="2"/>
    <col min="3073" max="3073" width="13.375" style="2" customWidth="1"/>
    <col min="3074" max="3074" width="18.375" style="2" customWidth="1"/>
    <col min="3075" max="3076" width="14.625" style="2" customWidth="1"/>
    <col min="3077" max="3078" width="13.375" style="2"/>
    <col min="3079" max="3079" width="14.625" style="2" customWidth="1"/>
    <col min="3080" max="3080" width="13.375" style="2"/>
    <col min="3081" max="3082" width="14.625" style="2" customWidth="1"/>
    <col min="3083" max="3328" width="13.375" style="2"/>
    <col min="3329" max="3329" width="13.375" style="2" customWidth="1"/>
    <col min="3330" max="3330" width="18.375" style="2" customWidth="1"/>
    <col min="3331" max="3332" width="14.625" style="2" customWidth="1"/>
    <col min="3333" max="3334" width="13.375" style="2"/>
    <col min="3335" max="3335" width="14.625" style="2" customWidth="1"/>
    <col min="3336" max="3336" width="13.375" style="2"/>
    <col min="3337" max="3338" width="14.625" style="2" customWidth="1"/>
    <col min="3339" max="3584" width="13.375" style="2"/>
    <col min="3585" max="3585" width="13.375" style="2" customWidth="1"/>
    <col min="3586" max="3586" width="18.375" style="2" customWidth="1"/>
    <col min="3587" max="3588" width="14.625" style="2" customWidth="1"/>
    <col min="3589" max="3590" width="13.375" style="2"/>
    <col min="3591" max="3591" width="14.625" style="2" customWidth="1"/>
    <col min="3592" max="3592" width="13.375" style="2"/>
    <col min="3593" max="3594" width="14.625" style="2" customWidth="1"/>
    <col min="3595" max="3840" width="13.375" style="2"/>
    <col min="3841" max="3841" width="13.375" style="2" customWidth="1"/>
    <col min="3842" max="3842" width="18.375" style="2" customWidth="1"/>
    <col min="3843" max="3844" width="14.625" style="2" customWidth="1"/>
    <col min="3845" max="3846" width="13.375" style="2"/>
    <col min="3847" max="3847" width="14.625" style="2" customWidth="1"/>
    <col min="3848" max="3848" width="13.375" style="2"/>
    <col min="3849" max="3850" width="14.625" style="2" customWidth="1"/>
    <col min="3851" max="4096" width="13.375" style="2"/>
    <col min="4097" max="4097" width="13.375" style="2" customWidth="1"/>
    <col min="4098" max="4098" width="18.375" style="2" customWidth="1"/>
    <col min="4099" max="4100" width="14.625" style="2" customWidth="1"/>
    <col min="4101" max="4102" width="13.375" style="2"/>
    <col min="4103" max="4103" width="14.625" style="2" customWidth="1"/>
    <col min="4104" max="4104" width="13.375" style="2"/>
    <col min="4105" max="4106" width="14.625" style="2" customWidth="1"/>
    <col min="4107" max="4352" width="13.375" style="2"/>
    <col min="4353" max="4353" width="13.375" style="2" customWidth="1"/>
    <col min="4354" max="4354" width="18.375" style="2" customWidth="1"/>
    <col min="4355" max="4356" width="14.625" style="2" customWidth="1"/>
    <col min="4357" max="4358" width="13.375" style="2"/>
    <col min="4359" max="4359" width="14.625" style="2" customWidth="1"/>
    <col min="4360" max="4360" width="13.375" style="2"/>
    <col min="4361" max="4362" width="14.625" style="2" customWidth="1"/>
    <col min="4363" max="4608" width="13.375" style="2"/>
    <col min="4609" max="4609" width="13.375" style="2" customWidth="1"/>
    <col min="4610" max="4610" width="18.375" style="2" customWidth="1"/>
    <col min="4611" max="4612" width="14.625" style="2" customWidth="1"/>
    <col min="4613" max="4614" width="13.375" style="2"/>
    <col min="4615" max="4615" width="14.625" style="2" customWidth="1"/>
    <col min="4616" max="4616" width="13.375" style="2"/>
    <col min="4617" max="4618" width="14.625" style="2" customWidth="1"/>
    <col min="4619" max="4864" width="13.375" style="2"/>
    <col min="4865" max="4865" width="13.375" style="2" customWidth="1"/>
    <col min="4866" max="4866" width="18.375" style="2" customWidth="1"/>
    <col min="4867" max="4868" width="14.625" style="2" customWidth="1"/>
    <col min="4869" max="4870" width="13.375" style="2"/>
    <col min="4871" max="4871" width="14.625" style="2" customWidth="1"/>
    <col min="4872" max="4872" width="13.375" style="2"/>
    <col min="4873" max="4874" width="14.625" style="2" customWidth="1"/>
    <col min="4875" max="5120" width="13.375" style="2"/>
    <col min="5121" max="5121" width="13.375" style="2" customWidth="1"/>
    <col min="5122" max="5122" width="18.375" style="2" customWidth="1"/>
    <col min="5123" max="5124" width="14.625" style="2" customWidth="1"/>
    <col min="5125" max="5126" width="13.375" style="2"/>
    <col min="5127" max="5127" width="14.625" style="2" customWidth="1"/>
    <col min="5128" max="5128" width="13.375" style="2"/>
    <col min="5129" max="5130" width="14.625" style="2" customWidth="1"/>
    <col min="5131" max="5376" width="13.375" style="2"/>
    <col min="5377" max="5377" width="13.375" style="2" customWidth="1"/>
    <col min="5378" max="5378" width="18.375" style="2" customWidth="1"/>
    <col min="5379" max="5380" width="14.625" style="2" customWidth="1"/>
    <col min="5381" max="5382" width="13.375" style="2"/>
    <col min="5383" max="5383" width="14.625" style="2" customWidth="1"/>
    <col min="5384" max="5384" width="13.375" style="2"/>
    <col min="5385" max="5386" width="14.625" style="2" customWidth="1"/>
    <col min="5387" max="5632" width="13.375" style="2"/>
    <col min="5633" max="5633" width="13.375" style="2" customWidth="1"/>
    <col min="5634" max="5634" width="18.375" style="2" customWidth="1"/>
    <col min="5635" max="5636" width="14.625" style="2" customWidth="1"/>
    <col min="5637" max="5638" width="13.375" style="2"/>
    <col min="5639" max="5639" width="14.625" style="2" customWidth="1"/>
    <col min="5640" max="5640" width="13.375" style="2"/>
    <col min="5641" max="5642" width="14.625" style="2" customWidth="1"/>
    <col min="5643" max="5888" width="13.375" style="2"/>
    <col min="5889" max="5889" width="13.375" style="2" customWidth="1"/>
    <col min="5890" max="5890" width="18.375" style="2" customWidth="1"/>
    <col min="5891" max="5892" width="14.625" style="2" customWidth="1"/>
    <col min="5893" max="5894" width="13.375" style="2"/>
    <col min="5895" max="5895" width="14.625" style="2" customWidth="1"/>
    <col min="5896" max="5896" width="13.375" style="2"/>
    <col min="5897" max="5898" width="14.625" style="2" customWidth="1"/>
    <col min="5899" max="6144" width="13.375" style="2"/>
    <col min="6145" max="6145" width="13.375" style="2" customWidth="1"/>
    <col min="6146" max="6146" width="18.375" style="2" customWidth="1"/>
    <col min="6147" max="6148" width="14.625" style="2" customWidth="1"/>
    <col min="6149" max="6150" width="13.375" style="2"/>
    <col min="6151" max="6151" width="14.625" style="2" customWidth="1"/>
    <col min="6152" max="6152" width="13.375" style="2"/>
    <col min="6153" max="6154" width="14.625" style="2" customWidth="1"/>
    <col min="6155" max="6400" width="13.375" style="2"/>
    <col min="6401" max="6401" width="13.375" style="2" customWidth="1"/>
    <col min="6402" max="6402" width="18.375" style="2" customWidth="1"/>
    <col min="6403" max="6404" width="14.625" style="2" customWidth="1"/>
    <col min="6405" max="6406" width="13.375" style="2"/>
    <col min="6407" max="6407" width="14.625" style="2" customWidth="1"/>
    <col min="6408" max="6408" width="13.375" style="2"/>
    <col min="6409" max="6410" width="14.625" style="2" customWidth="1"/>
    <col min="6411" max="6656" width="13.375" style="2"/>
    <col min="6657" max="6657" width="13.375" style="2" customWidth="1"/>
    <col min="6658" max="6658" width="18.375" style="2" customWidth="1"/>
    <col min="6659" max="6660" width="14.625" style="2" customWidth="1"/>
    <col min="6661" max="6662" width="13.375" style="2"/>
    <col min="6663" max="6663" width="14.625" style="2" customWidth="1"/>
    <col min="6664" max="6664" width="13.375" style="2"/>
    <col min="6665" max="6666" width="14.625" style="2" customWidth="1"/>
    <col min="6667" max="6912" width="13.375" style="2"/>
    <col min="6913" max="6913" width="13.375" style="2" customWidth="1"/>
    <col min="6914" max="6914" width="18.375" style="2" customWidth="1"/>
    <col min="6915" max="6916" width="14.625" style="2" customWidth="1"/>
    <col min="6917" max="6918" width="13.375" style="2"/>
    <col min="6919" max="6919" width="14.625" style="2" customWidth="1"/>
    <col min="6920" max="6920" width="13.375" style="2"/>
    <col min="6921" max="6922" width="14.625" style="2" customWidth="1"/>
    <col min="6923" max="7168" width="13.375" style="2"/>
    <col min="7169" max="7169" width="13.375" style="2" customWidth="1"/>
    <col min="7170" max="7170" width="18.375" style="2" customWidth="1"/>
    <col min="7171" max="7172" width="14.625" style="2" customWidth="1"/>
    <col min="7173" max="7174" width="13.375" style="2"/>
    <col min="7175" max="7175" width="14.625" style="2" customWidth="1"/>
    <col min="7176" max="7176" width="13.375" style="2"/>
    <col min="7177" max="7178" width="14.625" style="2" customWidth="1"/>
    <col min="7179" max="7424" width="13.375" style="2"/>
    <col min="7425" max="7425" width="13.375" style="2" customWidth="1"/>
    <col min="7426" max="7426" width="18.375" style="2" customWidth="1"/>
    <col min="7427" max="7428" width="14.625" style="2" customWidth="1"/>
    <col min="7429" max="7430" width="13.375" style="2"/>
    <col min="7431" max="7431" width="14.625" style="2" customWidth="1"/>
    <col min="7432" max="7432" width="13.375" style="2"/>
    <col min="7433" max="7434" width="14.625" style="2" customWidth="1"/>
    <col min="7435" max="7680" width="13.375" style="2"/>
    <col min="7681" max="7681" width="13.375" style="2" customWidth="1"/>
    <col min="7682" max="7682" width="18.375" style="2" customWidth="1"/>
    <col min="7683" max="7684" width="14.625" style="2" customWidth="1"/>
    <col min="7685" max="7686" width="13.375" style="2"/>
    <col min="7687" max="7687" width="14.625" style="2" customWidth="1"/>
    <col min="7688" max="7688" width="13.375" style="2"/>
    <col min="7689" max="7690" width="14.625" style="2" customWidth="1"/>
    <col min="7691" max="7936" width="13.375" style="2"/>
    <col min="7937" max="7937" width="13.375" style="2" customWidth="1"/>
    <col min="7938" max="7938" width="18.375" style="2" customWidth="1"/>
    <col min="7939" max="7940" width="14.625" style="2" customWidth="1"/>
    <col min="7941" max="7942" width="13.375" style="2"/>
    <col min="7943" max="7943" width="14.625" style="2" customWidth="1"/>
    <col min="7944" max="7944" width="13.375" style="2"/>
    <col min="7945" max="7946" width="14.625" style="2" customWidth="1"/>
    <col min="7947" max="8192" width="13.375" style="2"/>
    <col min="8193" max="8193" width="13.375" style="2" customWidth="1"/>
    <col min="8194" max="8194" width="18.375" style="2" customWidth="1"/>
    <col min="8195" max="8196" width="14.625" style="2" customWidth="1"/>
    <col min="8197" max="8198" width="13.375" style="2"/>
    <col min="8199" max="8199" width="14.625" style="2" customWidth="1"/>
    <col min="8200" max="8200" width="13.375" style="2"/>
    <col min="8201" max="8202" width="14.625" style="2" customWidth="1"/>
    <col min="8203" max="8448" width="13.375" style="2"/>
    <col min="8449" max="8449" width="13.375" style="2" customWidth="1"/>
    <col min="8450" max="8450" width="18.375" style="2" customWidth="1"/>
    <col min="8451" max="8452" width="14.625" style="2" customWidth="1"/>
    <col min="8453" max="8454" width="13.375" style="2"/>
    <col min="8455" max="8455" width="14.625" style="2" customWidth="1"/>
    <col min="8456" max="8456" width="13.375" style="2"/>
    <col min="8457" max="8458" width="14.625" style="2" customWidth="1"/>
    <col min="8459" max="8704" width="13.375" style="2"/>
    <col min="8705" max="8705" width="13.375" style="2" customWidth="1"/>
    <col min="8706" max="8706" width="18.375" style="2" customWidth="1"/>
    <col min="8707" max="8708" width="14.625" style="2" customWidth="1"/>
    <col min="8709" max="8710" width="13.375" style="2"/>
    <col min="8711" max="8711" width="14.625" style="2" customWidth="1"/>
    <col min="8712" max="8712" width="13.375" style="2"/>
    <col min="8713" max="8714" width="14.625" style="2" customWidth="1"/>
    <col min="8715" max="8960" width="13.375" style="2"/>
    <col min="8961" max="8961" width="13.375" style="2" customWidth="1"/>
    <col min="8962" max="8962" width="18.375" style="2" customWidth="1"/>
    <col min="8963" max="8964" width="14.625" style="2" customWidth="1"/>
    <col min="8965" max="8966" width="13.375" style="2"/>
    <col min="8967" max="8967" width="14.625" style="2" customWidth="1"/>
    <col min="8968" max="8968" width="13.375" style="2"/>
    <col min="8969" max="8970" width="14.625" style="2" customWidth="1"/>
    <col min="8971" max="9216" width="13.375" style="2"/>
    <col min="9217" max="9217" width="13.375" style="2" customWidth="1"/>
    <col min="9218" max="9218" width="18.375" style="2" customWidth="1"/>
    <col min="9219" max="9220" width="14.625" style="2" customWidth="1"/>
    <col min="9221" max="9222" width="13.375" style="2"/>
    <col min="9223" max="9223" width="14.625" style="2" customWidth="1"/>
    <col min="9224" max="9224" width="13.375" style="2"/>
    <col min="9225" max="9226" width="14.625" style="2" customWidth="1"/>
    <col min="9227" max="9472" width="13.375" style="2"/>
    <col min="9473" max="9473" width="13.375" style="2" customWidth="1"/>
    <col min="9474" max="9474" width="18.375" style="2" customWidth="1"/>
    <col min="9475" max="9476" width="14.625" style="2" customWidth="1"/>
    <col min="9477" max="9478" width="13.375" style="2"/>
    <col min="9479" max="9479" width="14.625" style="2" customWidth="1"/>
    <col min="9480" max="9480" width="13.375" style="2"/>
    <col min="9481" max="9482" width="14.625" style="2" customWidth="1"/>
    <col min="9483" max="9728" width="13.375" style="2"/>
    <col min="9729" max="9729" width="13.375" style="2" customWidth="1"/>
    <col min="9730" max="9730" width="18.375" style="2" customWidth="1"/>
    <col min="9731" max="9732" width="14.625" style="2" customWidth="1"/>
    <col min="9733" max="9734" width="13.375" style="2"/>
    <col min="9735" max="9735" width="14.625" style="2" customWidth="1"/>
    <col min="9736" max="9736" width="13.375" style="2"/>
    <col min="9737" max="9738" width="14.625" style="2" customWidth="1"/>
    <col min="9739" max="9984" width="13.375" style="2"/>
    <col min="9985" max="9985" width="13.375" style="2" customWidth="1"/>
    <col min="9986" max="9986" width="18.375" style="2" customWidth="1"/>
    <col min="9987" max="9988" width="14.625" style="2" customWidth="1"/>
    <col min="9989" max="9990" width="13.375" style="2"/>
    <col min="9991" max="9991" width="14.625" style="2" customWidth="1"/>
    <col min="9992" max="9992" width="13.375" style="2"/>
    <col min="9993" max="9994" width="14.625" style="2" customWidth="1"/>
    <col min="9995" max="10240" width="13.375" style="2"/>
    <col min="10241" max="10241" width="13.375" style="2" customWidth="1"/>
    <col min="10242" max="10242" width="18.375" style="2" customWidth="1"/>
    <col min="10243" max="10244" width="14.625" style="2" customWidth="1"/>
    <col min="10245" max="10246" width="13.375" style="2"/>
    <col min="10247" max="10247" width="14.625" style="2" customWidth="1"/>
    <col min="10248" max="10248" width="13.375" style="2"/>
    <col min="10249" max="10250" width="14.625" style="2" customWidth="1"/>
    <col min="10251" max="10496" width="13.375" style="2"/>
    <col min="10497" max="10497" width="13.375" style="2" customWidth="1"/>
    <col min="10498" max="10498" width="18.375" style="2" customWidth="1"/>
    <col min="10499" max="10500" width="14.625" style="2" customWidth="1"/>
    <col min="10501" max="10502" width="13.375" style="2"/>
    <col min="10503" max="10503" width="14.625" style="2" customWidth="1"/>
    <col min="10504" max="10504" width="13.375" style="2"/>
    <col min="10505" max="10506" width="14.625" style="2" customWidth="1"/>
    <col min="10507" max="10752" width="13.375" style="2"/>
    <col min="10753" max="10753" width="13.375" style="2" customWidth="1"/>
    <col min="10754" max="10754" width="18.375" style="2" customWidth="1"/>
    <col min="10755" max="10756" width="14.625" style="2" customWidth="1"/>
    <col min="10757" max="10758" width="13.375" style="2"/>
    <col min="10759" max="10759" width="14.625" style="2" customWidth="1"/>
    <col min="10760" max="10760" width="13.375" style="2"/>
    <col min="10761" max="10762" width="14.625" style="2" customWidth="1"/>
    <col min="10763" max="11008" width="13.375" style="2"/>
    <col min="11009" max="11009" width="13.375" style="2" customWidth="1"/>
    <col min="11010" max="11010" width="18.375" style="2" customWidth="1"/>
    <col min="11011" max="11012" width="14.625" style="2" customWidth="1"/>
    <col min="11013" max="11014" width="13.375" style="2"/>
    <col min="11015" max="11015" width="14.625" style="2" customWidth="1"/>
    <col min="11016" max="11016" width="13.375" style="2"/>
    <col min="11017" max="11018" width="14.625" style="2" customWidth="1"/>
    <col min="11019" max="11264" width="13.375" style="2"/>
    <col min="11265" max="11265" width="13.375" style="2" customWidth="1"/>
    <col min="11266" max="11266" width="18.375" style="2" customWidth="1"/>
    <col min="11267" max="11268" width="14.625" style="2" customWidth="1"/>
    <col min="11269" max="11270" width="13.375" style="2"/>
    <col min="11271" max="11271" width="14.625" style="2" customWidth="1"/>
    <col min="11272" max="11272" width="13.375" style="2"/>
    <col min="11273" max="11274" width="14.625" style="2" customWidth="1"/>
    <col min="11275" max="11520" width="13.375" style="2"/>
    <col min="11521" max="11521" width="13.375" style="2" customWidth="1"/>
    <col min="11522" max="11522" width="18.375" style="2" customWidth="1"/>
    <col min="11523" max="11524" width="14.625" style="2" customWidth="1"/>
    <col min="11525" max="11526" width="13.375" style="2"/>
    <col min="11527" max="11527" width="14.625" style="2" customWidth="1"/>
    <col min="11528" max="11528" width="13.375" style="2"/>
    <col min="11529" max="11530" width="14.625" style="2" customWidth="1"/>
    <col min="11531" max="11776" width="13.375" style="2"/>
    <col min="11777" max="11777" width="13.375" style="2" customWidth="1"/>
    <col min="11778" max="11778" width="18.375" style="2" customWidth="1"/>
    <col min="11779" max="11780" width="14.625" style="2" customWidth="1"/>
    <col min="11781" max="11782" width="13.375" style="2"/>
    <col min="11783" max="11783" width="14.625" style="2" customWidth="1"/>
    <col min="11784" max="11784" width="13.375" style="2"/>
    <col min="11785" max="11786" width="14.625" style="2" customWidth="1"/>
    <col min="11787" max="12032" width="13.375" style="2"/>
    <col min="12033" max="12033" width="13.375" style="2" customWidth="1"/>
    <col min="12034" max="12034" width="18.375" style="2" customWidth="1"/>
    <col min="12035" max="12036" width="14.625" style="2" customWidth="1"/>
    <col min="12037" max="12038" width="13.375" style="2"/>
    <col min="12039" max="12039" width="14.625" style="2" customWidth="1"/>
    <col min="12040" max="12040" width="13.375" style="2"/>
    <col min="12041" max="12042" width="14.625" style="2" customWidth="1"/>
    <col min="12043" max="12288" width="13.375" style="2"/>
    <col min="12289" max="12289" width="13.375" style="2" customWidth="1"/>
    <col min="12290" max="12290" width="18.375" style="2" customWidth="1"/>
    <col min="12291" max="12292" width="14.625" style="2" customWidth="1"/>
    <col min="12293" max="12294" width="13.375" style="2"/>
    <col min="12295" max="12295" width="14.625" style="2" customWidth="1"/>
    <col min="12296" max="12296" width="13.375" style="2"/>
    <col min="12297" max="12298" width="14.625" style="2" customWidth="1"/>
    <col min="12299" max="12544" width="13.375" style="2"/>
    <col min="12545" max="12545" width="13.375" style="2" customWidth="1"/>
    <col min="12546" max="12546" width="18.375" style="2" customWidth="1"/>
    <col min="12547" max="12548" width="14.625" style="2" customWidth="1"/>
    <col min="12549" max="12550" width="13.375" style="2"/>
    <col min="12551" max="12551" width="14.625" style="2" customWidth="1"/>
    <col min="12552" max="12552" width="13.375" style="2"/>
    <col min="12553" max="12554" width="14.625" style="2" customWidth="1"/>
    <col min="12555" max="12800" width="13.375" style="2"/>
    <col min="12801" max="12801" width="13.375" style="2" customWidth="1"/>
    <col min="12802" max="12802" width="18.375" style="2" customWidth="1"/>
    <col min="12803" max="12804" width="14.625" style="2" customWidth="1"/>
    <col min="12805" max="12806" width="13.375" style="2"/>
    <col min="12807" max="12807" width="14.625" style="2" customWidth="1"/>
    <col min="12808" max="12808" width="13.375" style="2"/>
    <col min="12809" max="12810" width="14.625" style="2" customWidth="1"/>
    <col min="12811" max="13056" width="13.375" style="2"/>
    <col min="13057" max="13057" width="13.375" style="2" customWidth="1"/>
    <col min="13058" max="13058" width="18.375" style="2" customWidth="1"/>
    <col min="13059" max="13060" width="14.625" style="2" customWidth="1"/>
    <col min="13061" max="13062" width="13.375" style="2"/>
    <col min="13063" max="13063" width="14.625" style="2" customWidth="1"/>
    <col min="13064" max="13064" width="13.375" style="2"/>
    <col min="13065" max="13066" width="14.625" style="2" customWidth="1"/>
    <col min="13067" max="13312" width="13.375" style="2"/>
    <col min="13313" max="13313" width="13.375" style="2" customWidth="1"/>
    <col min="13314" max="13314" width="18.375" style="2" customWidth="1"/>
    <col min="13315" max="13316" width="14.625" style="2" customWidth="1"/>
    <col min="13317" max="13318" width="13.375" style="2"/>
    <col min="13319" max="13319" width="14.625" style="2" customWidth="1"/>
    <col min="13320" max="13320" width="13.375" style="2"/>
    <col min="13321" max="13322" width="14.625" style="2" customWidth="1"/>
    <col min="13323" max="13568" width="13.375" style="2"/>
    <col min="13569" max="13569" width="13.375" style="2" customWidth="1"/>
    <col min="13570" max="13570" width="18.375" style="2" customWidth="1"/>
    <col min="13571" max="13572" width="14.625" style="2" customWidth="1"/>
    <col min="13573" max="13574" width="13.375" style="2"/>
    <col min="13575" max="13575" width="14.625" style="2" customWidth="1"/>
    <col min="13576" max="13576" width="13.375" style="2"/>
    <col min="13577" max="13578" width="14.625" style="2" customWidth="1"/>
    <col min="13579" max="13824" width="13.375" style="2"/>
    <col min="13825" max="13825" width="13.375" style="2" customWidth="1"/>
    <col min="13826" max="13826" width="18.375" style="2" customWidth="1"/>
    <col min="13827" max="13828" width="14.625" style="2" customWidth="1"/>
    <col min="13829" max="13830" width="13.375" style="2"/>
    <col min="13831" max="13831" width="14.625" style="2" customWidth="1"/>
    <col min="13832" max="13832" width="13.375" style="2"/>
    <col min="13833" max="13834" width="14.625" style="2" customWidth="1"/>
    <col min="13835" max="14080" width="13.375" style="2"/>
    <col min="14081" max="14081" width="13.375" style="2" customWidth="1"/>
    <col min="14082" max="14082" width="18.375" style="2" customWidth="1"/>
    <col min="14083" max="14084" width="14.625" style="2" customWidth="1"/>
    <col min="14085" max="14086" width="13.375" style="2"/>
    <col min="14087" max="14087" width="14.625" style="2" customWidth="1"/>
    <col min="14088" max="14088" width="13.375" style="2"/>
    <col min="14089" max="14090" width="14.625" style="2" customWidth="1"/>
    <col min="14091" max="14336" width="13.375" style="2"/>
    <col min="14337" max="14337" width="13.375" style="2" customWidth="1"/>
    <col min="14338" max="14338" width="18.375" style="2" customWidth="1"/>
    <col min="14339" max="14340" width="14.625" style="2" customWidth="1"/>
    <col min="14341" max="14342" width="13.375" style="2"/>
    <col min="14343" max="14343" width="14.625" style="2" customWidth="1"/>
    <col min="14344" max="14344" width="13.375" style="2"/>
    <col min="14345" max="14346" width="14.625" style="2" customWidth="1"/>
    <col min="14347" max="14592" width="13.375" style="2"/>
    <col min="14593" max="14593" width="13.375" style="2" customWidth="1"/>
    <col min="14594" max="14594" width="18.375" style="2" customWidth="1"/>
    <col min="14595" max="14596" width="14.625" style="2" customWidth="1"/>
    <col min="14597" max="14598" width="13.375" style="2"/>
    <col min="14599" max="14599" width="14.625" style="2" customWidth="1"/>
    <col min="14600" max="14600" width="13.375" style="2"/>
    <col min="14601" max="14602" width="14.625" style="2" customWidth="1"/>
    <col min="14603" max="14848" width="13.375" style="2"/>
    <col min="14849" max="14849" width="13.375" style="2" customWidth="1"/>
    <col min="14850" max="14850" width="18.375" style="2" customWidth="1"/>
    <col min="14851" max="14852" width="14.625" style="2" customWidth="1"/>
    <col min="14853" max="14854" width="13.375" style="2"/>
    <col min="14855" max="14855" width="14.625" style="2" customWidth="1"/>
    <col min="14856" max="14856" width="13.375" style="2"/>
    <col min="14857" max="14858" width="14.625" style="2" customWidth="1"/>
    <col min="14859" max="15104" width="13.375" style="2"/>
    <col min="15105" max="15105" width="13.375" style="2" customWidth="1"/>
    <col min="15106" max="15106" width="18.375" style="2" customWidth="1"/>
    <col min="15107" max="15108" width="14.625" style="2" customWidth="1"/>
    <col min="15109" max="15110" width="13.375" style="2"/>
    <col min="15111" max="15111" width="14.625" style="2" customWidth="1"/>
    <col min="15112" max="15112" width="13.375" style="2"/>
    <col min="15113" max="15114" width="14.625" style="2" customWidth="1"/>
    <col min="15115" max="15360" width="13.375" style="2"/>
    <col min="15361" max="15361" width="13.375" style="2" customWidth="1"/>
    <col min="15362" max="15362" width="18.375" style="2" customWidth="1"/>
    <col min="15363" max="15364" width="14.625" style="2" customWidth="1"/>
    <col min="15365" max="15366" width="13.375" style="2"/>
    <col min="15367" max="15367" width="14.625" style="2" customWidth="1"/>
    <col min="15368" max="15368" width="13.375" style="2"/>
    <col min="15369" max="15370" width="14.625" style="2" customWidth="1"/>
    <col min="15371" max="15616" width="13.375" style="2"/>
    <col min="15617" max="15617" width="13.375" style="2" customWidth="1"/>
    <col min="15618" max="15618" width="18.375" style="2" customWidth="1"/>
    <col min="15619" max="15620" width="14.625" style="2" customWidth="1"/>
    <col min="15621" max="15622" width="13.375" style="2"/>
    <col min="15623" max="15623" width="14.625" style="2" customWidth="1"/>
    <col min="15624" max="15624" width="13.375" style="2"/>
    <col min="15625" max="15626" width="14.625" style="2" customWidth="1"/>
    <col min="15627" max="15872" width="13.375" style="2"/>
    <col min="15873" max="15873" width="13.375" style="2" customWidth="1"/>
    <col min="15874" max="15874" width="18.375" style="2" customWidth="1"/>
    <col min="15875" max="15876" width="14.625" style="2" customWidth="1"/>
    <col min="15877" max="15878" width="13.375" style="2"/>
    <col min="15879" max="15879" width="14.625" style="2" customWidth="1"/>
    <col min="15880" max="15880" width="13.375" style="2"/>
    <col min="15881" max="15882" width="14.625" style="2" customWidth="1"/>
    <col min="15883" max="16128" width="13.375" style="2"/>
    <col min="16129" max="16129" width="13.375" style="2" customWidth="1"/>
    <col min="16130" max="16130" width="18.375" style="2" customWidth="1"/>
    <col min="16131" max="16132" width="14.625" style="2" customWidth="1"/>
    <col min="16133" max="16134" width="13.375" style="2"/>
    <col min="16135" max="16135" width="14.625" style="2" customWidth="1"/>
    <col min="16136" max="16136" width="13.375" style="2"/>
    <col min="16137" max="16138" width="14.625" style="2" customWidth="1"/>
    <col min="16139" max="16384" width="13.375" style="2"/>
  </cols>
  <sheetData>
    <row r="1" spans="1:10" x14ac:dyDescent="0.2">
      <c r="A1" s="1"/>
    </row>
    <row r="6" spans="1:10" x14ac:dyDescent="0.2">
      <c r="E6" s="3" t="s">
        <v>385</v>
      </c>
    </row>
    <row r="7" spans="1:10" ht="18" thickBot="1" x14ac:dyDescent="0.25">
      <c r="B7" s="4"/>
      <c r="C7" s="59" t="s">
        <v>386</v>
      </c>
      <c r="D7" s="4"/>
      <c r="E7" s="4"/>
      <c r="F7" s="4"/>
      <c r="G7" s="4"/>
      <c r="H7" s="4"/>
      <c r="I7" s="4"/>
      <c r="J7" s="5" t="s">
        <v>387</v>
      </c>
    </row>
    <row r="8" spans="1:10" x14ac:dyDescent="0.2">
      <c r="C8" s="6"/>
      <c r="D8" s="6"/>
      <c r="E8" s="7"/>
      <c r="F8" s="7"/>
      <c r="G8" s="6"/>
      <c r="H8" s="7"/>
      <c r="I8" s="6"/>
      <c r="J8" s="7"/>
    </row>
    <row r="9" spans="1:10" x14ac:dyDescent="0.2">
      <c r="C9" s="12" t="s">
        <v>388</v>
      </c>
      <c r="D9" s="12" t="s">
        <v>388</v>
      </c>
      <c r="E9" s="12" t="s">
        <v>389</v>
      </c>
      <c r="F9" s="12" t="s">
        <v>389</v>
      </c>
      <c r="G9" s="12" t="s">
        <v>388</v>
      </c>
      <c r="H9" s="12" t="s">
        <v>390</v>
      </c>
      <c r="I9" s="12" t="s">
        <v>388</v>
      </c>
      <c r="J9" s="12" t="s">
        <v>391</v>
      </c>
    </row>
    <row r="10" spans="1:10" x14ac:dyDescent="0.2">
      <c r="B10" s="7"/>
      <c r="C10" s="18" t="s">
        <v>392</v>
      </c>
      <c r="D10" s="18" t="s">
        <v>393</v>
      </c>
      <c r="E10" s="18" t="s">
        <v>394</v>
      </c>
      <c r="F10" s="18" t="s">
        <v>395</v>
      </c>
      <c r="G10" s="18" t="s">
        <v>396</v>
      </c>
      <c r="H10" s="17" t="s">
        <v>397</v>
      </c>
      <c r="I10" s="18" t="s">
        <v>398</v>
      </c>
      <c r="J10" s="18" t="s">
        <v>399</v>
      </c>
    </row>
    <row r="11" spans="1:10" x14ac:dyDescent="0.2">
      <c r="C11" s="6"/>
    </row>
    <row r="12" spans="1:10" x14ac:dyDescent="0.2">
      <c r="B12" s="1" t="s">
        <v>400</v>
      </c>
      <c r="C12" s="54">
        <v>13321</v>
      </c>
      <c r="D12" s="23">
        <v>5856</v>
      </c>
      <c r="E12" s="23">
        <v>519</v>
      </c>
      <c r="F12" s="23">
        <v>263</v>
      </c>
      <c r="G12" s="23">
        <v>4730</v>
      </c>
      <c r="H12" s="23">
        <v>4680</v>
      </c>
      <c r="I12" s="23">
        <v>13754</v>
      </c>
      <c r="J12" s="23">
        <v>13480</v>
      </c>
    </row>
    <row r="13" spans="1:10" x14ac:dyDescent="0.2">
      <c r="B13" s="1" t="s">
        <v>401</v>
      </c>
      <c r="C13" s="54">
        <v>8976</v>
      </c>
      <c r="D13" s="23">
        <v>5694</v>
      </c>
      <c r="E13" s="23">
        <v>601</v>
      </c>
      <c r="F13" s="23">
        <v>229</v>
      </c>
      <c r="G13" s="23">
        <v>2547</v>
      </c>
      <c r="H13" s="23">
        <v>2528</v>
      </c>
      <c r="I13" s="23">
        <v>12123</v>
      </c>
      <c r="J13" s="23">
        <v>12039</v>
      </c>
    </row>
    <row r="14" spans="1:10" x14ac:dyDescent="0.2">
      <c r="B14" s="1" t="s">
        <v>402</v>
      </c>
      <c r="C14" s="54">
        <v>9857</v>
      </c>
      <c r="D14" s="23">
        <v>7018</v>
      </c>
      <c r="E14" s="23">
        <v>608</v>
      </c>
      <c r="F14" s="23">
        <v>299</v>
      </c>
      <c r="G14" s="23">
        <v>2913</v>
      </c>
      <c r="H14" s="23">
        <v>2874</v>
      </c>
      <c r="I14" s="23">
        <v>13986</v>
      </c>
      <c r="J14" s="23">
        <v>13873</v>
      </c>
    </row>
    <row r="15" spans="1:10" x14ac:dyDescent="0.2">
      <c r="B15" s="1"/>
      <c r="C15" s="54"/>
      <c r="D15" s="23"/>
      <c r="E15" s="23"/>
      <c r="F15" s="23"/>
      <c r="G15" s="23"/>
      <c r="H15" s="23"/>
      <c r="I15" s="23"/>
      <c r="J15" s="23"/>
    </row>
    <row r="16" spans="1:10" x14ac:dyDescent="0.2">
      <c r="B16" s="1" t="s">
        <v>403</v>
      </c>
      <c r="C16" s="54">
        <v>8729</v>
      </c>
      <c r="D16" s="23">
        <v>1252</v>
      </c>
      <c r="E16" s="23">
        <v>381</v>
      </c>
      <c r="F16" s="23">
        <v>325</v>
      </c>
      <c r="G16" s="23">
        <v>2844</v>
      </c>
      <c r="H16" s="23">
        <v>2821</v>
      </c>
      <c r="I16" s="23">
        <v>7137</v>
      </c>
      <c r="J16" s="23">
        <v>7130</v>
      </c>
    </row>
    <row r="17" spans="2:11" x14ac:dyDescent="0.2">
      <c r="B17" s="1" t="s">
        <v>236</v>
      </c>
      <c r="C17" s="54">
        <v>7793</v>
      </c>
      <c r="D17" s="23">
        <v>1247</v>
      </c>
      <c r="E17" s="23">
        <v>633</v>
      </c>
      <c r="F17" s="23">
        <v>329</v>
      </c>
      <c r="G17" s="23">
        <v>2432</v>
      </c>
      <c r="H17" s="23">
        <v>2432</v>
      </c>
      <c r="I17" s="23">
        <v>6608</v>
      </c>
      <c r="J17" s="23">
        <v>6533</v>
      </c>
    </row>
    <row r="18" spans="2:11" x14ac:dyDescent="0.2">
      <c r="B18" s="1" t="s">
        <v>404</v>
      </c>
      <c r="C18" s="54">
        <v>6618</v>
      </c>
      <c r="D18" s="23">
        <v>1350</v>
      </c>
      <c r="E18" s="23">
        <v>403</v>
      </c>
      <c r="F18" s="23">
        <v>251</v>
      </c>
      <c r="G18" s="23">
        <v>1590</v>
      </c>
      <c r="H18" s="23">
        <v>1583</v>
      </c>
      <c r="I18" s="23">
        <v>6378</v>
      </c>
      <c r="J18" s="23">
        <v>6347</v>
      </c>
    </row>
    <row r="19" spans="2:11" x14ac:dyDescent="0.2">
      <c r="B19" s="1"/>
      <c r="C19" s="54"/>
      <c r="D19" s="23"/>
      <c r="E19" s="23"/>
      <c r="F19" s="23"/>
      <c r="G19" s="23"/>
      <c r="H19" s="23"/>
      <c r="I19" s="23"/>
      <c r="J19" s="23"/>
    </row>
    <row r="20" spans="2:11" x14ac:dyDescent="0.2">
      <c r="B20" s="62" t="s">
        <v>405</v>
      </c>
      <c r="C20" s="54">
        <v>5369</v>
      </c>
      <c r="D20" s="72" t="s">
        <v>406</v>
      </c>
      <c r="E20" s="27" t="s">
        <v>112</v>
      </c>
      <c r="F20" s="27" t="s">
        <v>112</v>
      </c>
      <c r="G20" s="23">
        <v>1733</v>
      </c>
      <c r="H20" s="27" t="s">
        <v>112</v>
      </c>
      <c r="I20" s="72" t="s">
        <v>406</v>
      </c>
      <c r="J20" s="72" t="s">
        <v>406</v>
      </c>
    </row>
    <row r="21" spans="2:11" x14ac:dyDescent="0.2">
      <c r="B21" s="62" t="s">
        <v>407</v>
      </c>
      <c r="C21" s="54">
        <v>4906</v>
      </c>
      <c r="D21" s="72" t="s">
        <v>406</v>
      </c>
      <c r="E21" s="27" t="s">
        <v>112</v>
      </c>
      <c r="F21" s="27" t="s">
        <v>112</v>
      </c>
      <c r="G21" s="53">
        <v>1671</v>
      </c>
      <c r="H21" s="27" t="s">
        <v>112</v>
      </c>
      <c r="I21" s="72" t="s">
        <v>406</v>
      </c>
      <c r="J21" s="72" t="s">
        <v>406</v>
      </c>
    </row>
    <row r="22" spans="2:11" x14ac:dyDescent="0.2">
      <c r="B22" s="62" t="s">
        <v>408</v>
      </c>
      <c r="C22" s="54">
        <v>3962</v>
      </c>
      <c r="D22" s="72" t="s">
        <v>406</v>
      </c>
      <c r="E22" s="27" t="s">
        <v>112</v>
      </c>
      <c r="F22" s="27" t="s">
        <v>112</v>
      </c>
      <c r="G22" s="53">
        <v>1964</v>
      </c>
      <c r="H22" s="27" t="s">
        <v>112</v>
      </c>
      <c r="I22" s="72" t="s">
        <v>406</v>
      </c>
      <c r="J22" s="72" t="s">
        <v>406</v>
      </c>
    </row>
    <row r="23" spans="2:11" x14ac:dyDescent="0.2">
      <c r="B23" s="62"/>
      <c r="C23" s="54"/>
      <c r="D23" s="53"/>
      <c r="E23" s="27"/>
      <c r="F23" s="27"/>
      <c r="G23" s="53"/>
      <c r="H23" s="27"/>
      <c r="I23" s="53"/>
      <c r="J23" s="53"/>
    </row>
    <row r="24" spans="2:11" x14ac:dyDescent="0.2">
      <c r="B24" s="62" t="s">
        <v>260</v>
      </c>
      <c r="C24" s="54">
        <v>3526</v>
      </c>
      <c r="D24" s="72" t="s">
        <v>406</v>
      </c>
      <c r="E24" s="27" t="s">
        <v>112</v>
      </c>
      <c r="F24" s="27" t="s">
        <v>112</v>
      </c>
      <c r="G24" s="53">
        <v>1793</v>
      </c>
      <c r="H24" s="27" t="s">
        <v>112</v>
      </c>
      <c r="I24" s="72" t="s">
        <v>406</v>
      </c>
      <c r="J24" s="72" t="s">
        <v>406</v>
      </c>
    </row>
    <row r="25" spans="2:11" s="60" customFormat="1" x14ac:dyDescent="0.2">
      <c r="B25" s="64" t="s">
        <v>409</v>
      </c>
      <c r="C25" s="41">
        <v>3292</v>
      </c>
      <c r="D25" s="42" t="s">
        <v>406</v>
      </c>
      <c r="E25" s="38" t="s">
        <v>112</v>
      </c>
      <c r="F25" s="38" t="s">
        <v>112</v>
      </c>
      <c r="G25" s="42">
        <v>1774</v>
      </c>
      <c r="H25" s="38" t="s">
        <v>112</v>
      </c>
      <c r="I25" s="42" t="s">
        <v>406</v>
      </c>
      <c r="J25" s="42" t="s">
        <v>406</v>
      </c>
    </row>
    <row r="26" spans="2:11" ht="18" thickBot="1" x14ac:dyDescent="0.25">
      <c r="B26" s="4"/>
      <c r="C26" s="30"/>
      <c r="D26" s="31"/>
      <c r="E26" s="4"/>
      <c r="F26" s="4"/>
      <c r="G26" s="31"/>
      <c r="H26" s="31"/>
      <c r="I26" s="4"/>
      <c r="J26" s="4"/>
      <c r="K26" s="47"/>
    </row>
    <row r="27" spans="2:11" x14ac:dyDescent="0.2">
      <c r="C27" s="62" t="s">
        <v>373</v>
      </c>
      <c r="D27" s="23"/>
      <c r="F27" s="23"/>
      <c r="G27" s="23"/>
      <c r="K27" s="47"/>
    </row>
    <row r="29" spans="2:11" x14ac:dyDescent="0.2">
      <c r="C29" s="3" t="s">
        <v>410</v>
      </c>
    </row>
    <row r="30" spans="2:11" ht="18" thickBot="1" x14ac:dyDescent="0.25">
      <c r="B30" s="4"/>
      <c r="C30" s="4"/>
      <c r="D30" s="4"/>
      <c r="E30" s="4"/>
      <c r="F30" s="4"/>
      <c r="G30" s="4"/>
      <c r="H30" s="5" t="s">
        <v>411</v>
      </c>
      <c r="I30" s="4"/>
    </row>
    <row r="31" spans="2:11" x14ac:dyDescent="0.2">
      <c r="C31" s="8"/>
      <c r="D31" s="7"/>
      <c r="E31" s="13" t="s">
        <v>412</v>
      </c>
      <c r="F31" s="7"/>
      <c r="G31" s="7"/>
      <c r="H31" s="7"/>
      <c r="I31" s="6"/>
    </row>
    <row r="32" spans="2:11" x14ac:dyDescent="0.2">
      <c r="C32" s="6"/>
      <c r="D32" s="7"/>
      <c r="E32" s="7"/>
      <c r="F32" s="6"/>
      <c r="G32" s="6"/>
      <c r="H32" s="6"/>
      <c r="I32" s="11" t="s">
        <v>413</v>
      </c>
    </row>
    <row r="33" spans="2:9" x14ac:dyDescent="0.2">
      <c r="B33" s="7"/>
      <c r="C33" s="17" t="s">
        <v>414</v>
      </c>
      <c r="D33" s="17" t="s">
        <v>415</v>
      </c>
      <c r="E33" s="17" t="s">
        <v>416</v>
      </c>
      <c r="F33" s="17" t="s">
        <v>417</v>
      </c>
      <c r="G33" s="17" t="s">
        <v>418</v>
      </c>
      <c r="H33" s="17" t="s">
        <v>419</v>
      </c>
      <c r="I33" s="17" t="s">
        <v>420</v>
      </c>
    </row>
    <row r="34" spans="2:9" x14ac:dyDescent="0.2">
      <c r="C34" s="6"/>
    </row>
    <row r="35" spans="2:9" x14ac:dyDescent="0.2">
      <c r="B35" s="1" t="s">
        <v>400</v>
      </c>
      <c r="C35" s="22">
        <f>D35+E35</f>
        <v>12974</v>
      </c>
      <c r="D35" s="23">
        <v>6025</v>
      </c>
      <c r="E35" s="23">
        <v>6949</v>
      </c>
      <c r="F35" s="27" t="s">
        <v>112</v>
      </c>
      <c r="G35" s="27" t="s">
        <v>112</v>
      </c>
      <c r="H35" s="23">
        <v>21380</v>
      </c>
      <c r="I35" s="27" t="s">
        <v>112</v>
      </c>
    </row>
    <row r="36" spans="2:9" x14ac:dyDescent="0.2">
      <c r="B36" s="1" t="s">
        <v>401</v>
      </c>
      <c r="C36" s="22">
        <f>D36+E36</f>
        <v>12539</v>
      </c>
      <c r="D36" s="23">
        <v>6481</v>
      </c>
      <c r="E36" s="23">
        <v>6058</v>
      </c>
      <c r="F36" s="27" t="s">
        <v>112</v>
      </c>
      <c r="G36" s="27" t="s">
        <v>112</v>
      </c>
      <c r="H36" s="23">
        <v>23279</v>
      </c>
      <c r="I36" s="27" t="s">
        <v>112</v>
      </c>
    </row>
    <row r="37" spans="2:9" x14ac:dyDescent="0.2">
      <c r="B37" s="1" t="s">
        <v>402</v>
      </c>
      <c r="C37" s="22">
        <f>D37+E37</f>
        <v>13752</v>
      </c>
      <c r="D37" s="23">
        <v>10724</v>
      </c>
      <c r="E37" s="23">
        <v>3028</v>
      </c>
      <c r="F37" s="27" t="s">
        <v>112</v>
      </c>
      <c r="G37" s="27" t="s">
        <v>112</v>
      </c>
      <c r="H37" s="23">
        <v>25811</v>
      </c>
      <c r="I37" s="27" t="s">
        <v>112</v>
      </c>
    </row>
    <row r="38" spans="2:9" x14ac:dyDescent="0.2">
      <c r="B38" s="1"/>
      <c r="C38" s="22"/>
      <c r="D38" s="23"/>
      <c r="E38" s="23"/>
      <c r="F38" s="27"/>
      <c r="G38" s="27"/>
      <c r="H38" s="23"/>
      <c r="I38" s="27"/>
    </row>
    <row r="39" spans="2:9" x14ac:dyDescent="0.2">
      <c r="B39" s="1" t="s">
        <v>403</v>
      </c>
      <c r="C39" s="22">
        <f>D39+E39</f>
        <v>6722</v>
      </c>
      <c r="D39" s="23">
        <v>6262</v>
      </c>
      <c r="E39" s="23">
        <v>460</v>
      </c>
      <c r="F39" s="23">
        <v>15923</v>
      </c>
      <c r="G39" s="23">
        <v>142</v>
      </c>
      <c r="H39" s="24">
        <f>C39+F39-G39</f>
        <v>22503</v>
      </c>
      <c r="I39" s="23">
        <v>171</v>
      </c>
    </row>
    <row r="40" spans="2:9" x14ac:dyDescent="0.2">
      <c r="B40" s="1" t="s">
        <v>236</v>
      </c>
      <c r="C40" s="22">
        <f>D40+E40</f>
        <v>6147</v>
      </c>
      <c r="D40" s="23">
        <v>6001</v>
      </c>
      <c r="E40" s="23">
        <v>146</v>
      </c>
      <c r="F40" s="23">
        <v>20587</v>
      </c>
      <c r="G40" s="23">
        <v>153</v>
      </c>
      <c r="H40" s="24">
        <f>C40+F40-G40</f>
        <v>26581</v>
      </c>
      <c r="I40" s="23">
        <v>166</v>
      </c>
    </row>
    <row r="41" spans="2:9" x14ac:dyDescent="0.2">
      <c r="B41" s="1" t="s">
        <v>404</v>
      </c>
      <c r="C41" s="22">
        <f>D41+E41</f>
        <v>5941</v>
      </c>
      <c r="D41" s="23">
        <v>5941</v>
      </c>
      <c r="E41" s="27" t="s">
        <v>41</v>
      </c>
      <c r="F41" s="23">
        <v>23983</v>
      </c>
      <c r="G41" s="23">
        <v>131</v>
      </c>
      <c r="H41" s="24">
        <f>C41+F41-G41</f>
        <v>29793</v>
      </c>
      <c r="I41" s="23">
        <v>128</v>
      </c>
    </row>
    <row r="42" spans="2:9" x14ac:dyDescent="0.2">
      <c r="B42" s="1"/>
      <c r="C42" s="22"/>
      <c r="D42" s="23"/>
      <c r="E42" s="27"/>
      <c r="F42" s="23"/>
      <c r="G42" s="23"/>
      <c r="H42" s="24"/>
      <c r="I42" s="23"/>
    </row>
    <row r="43" spans="2:9" x14ac:dyDescent="0.2">
      <c r="B43" s="62" t="s">
        <v>405</v>
      </c>
      <c r="C43" s="22">
        <f>D43+E43</f>
        <v>3918</v>
      </c>
      <c r="D43" s="23">
        <v>3918</v>
      </c>
      <c r="E43" s="27" t="s">
        <v>41</v>
      </c>
      <c r="F43" s="23">
        <v>14038</v>
      </c>
      <c r="G43" s="23">
        <v>114</v>
      </c>
      <c r="H43" s="24">
        <v>17842</v>
      </c>
      <c r="I43" s="23">
        <v>105</v>
      </c>
    </row>
    <row r="44" spans="2:9" x14ac:dyDescent="0.2">
      <c r="B44" s="62" t="s">
        <v>407</v>
      </c>
      <c r="C44" s="22">
        <f>D44+E44</f>
        <v>3652</v>
      </c>
      <c r="D44" s="27">
        <v>3652</v>
      </c>
      <c r="E44" s="27" t="s">
        <v>41</v>
      </c>
      <c r="F44" s="23">
        <v>13122</v>
      </c>
      <c r="G44" s="27">
        <v>106</v>
      </c>
      <c r="H44" s="24">
        <v>16668</v>
      </c>
      <c r="I44" s="27">
        <v>68</v>
      </c>
    </row>
    <row r="45" spans="2:9" x14ac:dyDescent="0.2">
      <c r="B45" s="62" t="s">
        <v>408</v>
      </c>
      <c r="C45" s="22">
        <f>D45+E45</f>
        <v>1982</v>
      </c>
      <c r="D45" s="27">
        <v>1982</v>
      </c>
      <c r="E45" s="27" t="s">
        <v>41</v>
      </c>
      <c r="F45" s="23">
        <v>12484</v>
      </c>
      <c r="G45" s="27">
        <v>97</v>
      </c>
      <c r="H45" s="73">
        <v>14369</v>
      </c>
      <c r="I45" s="27">
        <v>99</v>
      </c>
    </row>
    <row r="46" spans="2:9" x14ac:dyDescent="0.2">
      <c r="B46" s="62"/>
      <c r="C46" s="22"/>
      <c r="D46" s="27"/>
      <c r="E46" s="27"/>
      <c r="F46" s="23"/>
      <c r="G46" s="27"/>
      <c r="H46" s="73"/>
      <c r="I46" s="27"/>
    </row>
    <row r="47" spans="2:9" x14ac:dyDescent="0.2">
      <c r="B47" s="62" t="s">
        <v>260</v>
      </c>
      <c r="C47" s="57" t="s">
        <v>406</v>
      </c>
      <c r="D47" s="27" t="s">
        <v>406</v>
      </c>
      <c r="E47" s="27" t="s">
        <v>406</v>
      </c>
      <c r="F47" s="23">
        <v>10642</v>
      </c>
      <c r="G47" s="27" t="s">
        <v>406</v>
      </c>
      <c r="H47" s="27" t="s">
        <v>112</v>
      </c>
      <c r="I47" s="27" t="s">
        <v>406</v>
      </c>
    </row>
    <row r="48" spans="2:9" x14ac:dyDescent="0.2">
      <c r="B48" s="64" t="s">
        <v>409</v>
      </c>
      <c r="C48" s="74" t="s">
        <v>406</v>
      </c>
      <c r="D48" s="38" t="s">
        <v>406</v>
      </c>
      <c r="E48" s="38" t="s">
        <v>406</v>
      </c>
      <c r="F48" s="35">
        <v>10647</v>
      </c>
      <c r="G48" s="38" t="s">
        <v>406</v>
      </c>
      <c r="H48" s="38" t="s">
        <v>112</v>
      </c>
      <c r="I48" s="38" t="s">
        <v>406</v>
      </c>
    </row>
    <row r="49" spans="2:10" ht="18" thickBot="1" x14ac:dyDescent="0.25">
      <c r="B49" s="4"/>
      <c r="C49" s="36"/>
      <c r="D49" s="4"/>
      <c r="E49" s="4"/>
      <c r="F49" s="4"/>
      <c r="G49" s="4"/>
      <c r="H49" s="4"/>
      <c r="I49" s="4"/>
    </row>
    <row r="50" spans="2:10" x14ac:dyDescent="0.2">
      <c r="C50" s="1" t="s">
        <v>373</v>
      </c>
    </row>
    <row r="53" spans="2:10" x14ac:dyDescent="0.2">
      <c r="E53" s="3" t="s">
        <v>421</v>
      </c>
    </row>
    <row r="54" spans="2:10" ht="18" thickBot="1" x14ac:dyDescent="0.25">
      <c r="B54" s="4"/>
      <c r="C54" s="59" t="s">
        <v>422</v>
      </c>
      <c r="D54" s="4"/>
      <c r="E54" s="4"/>
      <c r="F54" s="34" t="s">
        <v>423</v>
      </c>
      <c r="G54" s="4"/>
      <c r="H54" s="4"/>
      <c r="I54" s="4"/>
      <c r="J54" s="4"/>
    </row>
    <row r="55" spans="2:10" x14ac:dyDescent="0.2">
      <c r="B55" s="75"/>
      <c r="C55" s="76" t="s">
        <v>424</v>
      </c>
      <c r="D55" s="7"/>
      <c r="E55" s="8"/>
      <c r="F55" s="37" t="s">
        <v>425</v>
      </c>
      <c r="G55" s="7"/>
      <c r="H55" s="7"/>
      <c r="I55" s="76" t="s">
        <v>426</v>
      </c>
      <c r="J55" s="7"/>
    </row>
    <row r="56" spans="2:10" x14ac:dyDescent="0.2">
      <c r="C56" s="6"/>
      <c r="D56" s="6"/>
      <c r="E56" s="6"/>
      <c r="F56" s="6"/>
      <c r="G56" s="7"/>
      <c r="H56" s="7"/>
      <c r="I56" s="6"/>
      <c r="J56" s="6"/>
    </row>
    <row r="57" spans="2:10" x14ac:dyDescent="0.2">
      <c r="B57" s="7"/>
      <c r="C57" s="17" t="s">
        <v>427</v>
      </c>
      <c r="D57" s="17" t="s">
        <v>428</v>
      </c>
      <c r="E57" s="17" t="s">
        <v>427</v>
      </c>
      <c r="F57" s="17" t="s">
        <v>428</v>
      </c>
      <c r="G57" s="17" t="s">
        <v>429</v>
      </c>
      <c r="H57" s="17" t="s">
        <v>430</v>
      </c>
      <c r="I57" s="17" t="s">
        <v>427</v>
      </c>
      <c r="J57" s="17" t="s">
        <v>428</v>
      </c>
    </row>
    <row r="58" spans="2:10" x14ac:dyDescent="0.2">
      <c r="C58" s="57" t="s">
        <v>431</v>
      </c>
      <c r="D58" s="29" t="s">
        <v>432</v>
      </c>
      <c r="E58" s="29" t="s">
        <v>431</v>
      </c>
      <c r="F58" s="29" t="s">
        <v>432</v>
      </c>
      <c r="G58" s="29" t="s">
        <v>432</v>
      </c>
      <c r="H58" s="29" t="s">
        <v>432</v>
      </c>
      <c r="I58" s="29" t="s">
        <v>431</v>
      </c>
      <c r="J58" s="29" t="s">
        <v>432</v>
      </c>
    </row>
    <row r="59" spans="2:10" x14ac:dyDescent="0.2">
      <c r="B59" s="1" t="s">
        <v>400</v>
      </c>
      <c r="C59" s="54">
        <v>690</v>
      </c>
      <c r="D59" s="23">
        <v>4370</v>
      </c>
      <c r="E59" s="23">
        <v>2480</v>
      </c>
      <c r="F59" s="23">
        <v>5660</v>
      </c>
      <c r="G59" s="27" t="s">
        <v>112</v>
      </c>
      <c r="H59" s="27" t="s">
        <v>112</v>
      </c>
      <c r="I59" s="23">
        <v>1300</v>
      </c>
      <c r="J59" s="23">
        <v>45000</v>
      </c>
    </row>
    <row r="60" spans="2:10" x14ac:dyDescent="0.2">
      <c r="B60" s="1" t="s">
        <v>401</v>
      </c>
      <c r="C60" s="54">
        <v>210</v>
      </c>
      <c r="D60" s="23">
        <v>2780</v>
      </c>
      <c r="E60" s="23">
        <v>460</v>
      </c>
      <c r="F60" s="23">
        <v>3840</v>
      </c>
      <c r="G60" s="27" t="s">
        <v>112</v>
      </c>
      <c r="H60" s="27" t="s">
        <v>112</v>
      </c>
      <c r="I60" s="23">
        <v>460</v>
      </c>
      <c r="J60" s="23">
        <v>31900</v>
      </c>
    </row>
    <row r="61" spans="2:10" x14ac:dyDescent="0.2">
      <c r="B61" s="1" t="s">
        <v>402</v>
      </c>
      <c r="C61" s="54">
        <v>176</v>
      </c>
      <c r="D61" s="23">
        <v>2806</v>
      </c>
      <c r="E61" s="23">
        <v>375</v>
      </c>
      <c r="F61" s="24">
        <f>G61+H61</f>
        <v>5187</v>
      </c>
      <c r="G61" s="23">
        <f>572+640</f>
        <v>1212</v>
      </c>
      <c r="H61" s="23">
        <v>3975</v>
      </c>
      <c r="I61" s="23">
        <v>377</v>
      </c>
      <c r="J61" s="23">
        <v>42400</v>
      </c>
    </row>
    <row r="62" spans="2:10" x14ac:dyDescent="0.2">
      <c r="B62" s="1"/>
      <c r="C62" s="54"/>
      <c r="D62" s="23"/>
      <c r="E62" s="23"/>
      <c r="F62" s="24"/>
      <c r="G62" s="23"/>
      <c r="H62" s="23"/>
      <c r="I62" s="23"/>
      <c r="J62" s="23"/>
    </row>
    <row r="63" spans="2:10" x14ac:dyDescent="0.2">
      <c r="B63" s="1" t="s">
        <v>403</v>
      </c>
      <c r="C63" s="54">
        <v>120</v>
      </c>
      <c r="D63" s="23">
        <v>2370</v>
      </c>
      <c r="E63" s="23">
        <v>280</v>
      </c>
      <c r="F63" s="24">
        <f>G63+H63</f>
        <v>8750</v>
      </c>
      <c r="G63" s="23">
        <v>2370</v>
      </c>
      <c r="H63" s="23">
        <v>6380</v>
      </c>
      <c r="I63" s="23">
        <v>170</v>
      </c>
      <c r="J63" s="23">
        <v>33300</v>
      </c>
    </row>
    <row r="64" spans="2:10" x14ac:dyDescent="0.2">
      <c r="B64" s="1" t="s">
        <v>236</v>
      </c>
      <c r="C64" s="54">
        <v>90</v>
      </c>
      <c r="D64" s="23">
        <v>1890</v>
      </c>
      <c r="E64" s="23">
        <v>240</v>
      </c>
      <c r="F64" s="24">
        <f>G64+H64</f>
        <v>8520</v>
      </c>
      <c r="G64" s="23">
        <v>3190</v>
      </c>
      <c r="H64" s="23">
        <v>5330</v>
      </c>
      <c r="I64" s="23">
        <v>90</v>
      </c>
      <c r="J64" s="23">
        <v>22200</v>
      </c>
    </row>
    <row r="65" spans="2:10" x14ac:dyDescent="0.2">
      <c r="B65" s="1" t="s">
        <v>404</v>
      </c>
      <c r="C65" s="54">
        <v>50</v>
      </c>
      <c r="D65" s="23">
        <v>1320</v>
      </c>
      <c r="E65" s="23">
        <v>180</v>
      </c>
      <c r="F65" s="24">
        <f>G65+H65</f>
        <v>7270</v>
      </c>
      <c r="G65" s="23">
        <v>2520</v>
      </c>
      <c r="H65" s="23">
        <v>4750</v>
      </c>
      <c r="I65" s="23">
        <v>40</v>
      </c>
      <c r="J65" s="23">
        <v>10400</v>
      </c>
    </row>
    <row r="66" spans="2:10" x14ac:dyDescent="0.2">
      <c r="B66" s="1"/>
      <c r="C66" s="54"/>
      <c r="D66" s="23"/>
      <c r="E66" s="23"/>
      <c r="F66" s="24"/>
      <c r="G66" s="23"/>
      <c r="H66" s="23"/>
      <c r="I66" s="23"/>
      <c r="J66" s="23"/>
    </row>
    <row r="67" spans="2:10" x14ac:dyDescent="0.2">
      <c r="B67" s="1" t="s">
        <v>433</v>
      </c>
      <c r="C67" s="54">
        <v>40</v>
      </c>
      <c r="D67" s="23">
        <v>1100</v>
      </c>
      <c r="E67" s="23">
        <v>130</v>
      </c>
      <c r="F67" s="24">
        <f>G67+H67</f>
        <v>6040</v>
      </c>
      <c r="G67" s="23">
        <v>2070</v>
      </c>
      <c r="H67" s="23">
        <v>3970</v>
      </c>
      <c r="I67" s="23">
        <v>20</v>
      </c>
      <c r="J67" s="23">
        <v>5780</v>
      </c>
    </row>
    <row r="68" spans="2:10" x14ac:dyDescent="0.2">
      <c r="B68" s="1" t="s">
        <v>434</v>
      </c>
      <c r="C68" s="54">
        <v>40</v>
      </c>
      <c r="D68" s="23">
        <v>960</v>
      </c>
      <c r="E68" s="23">
        <v>120</v>
      </c>
      <c r="F68" s="24">
        <f>G68+H68</f>
        <v>5730</v>
      </c>
      <c r="G68" s="23">
        <v>2240</v>
      </c>
      <c r="H68" s="23">
        <v>3490</v>
      </c>
      <c r="I68" s="23">
        <v>20</v>
      </c>
      <c r="J68" s="23">
        <v>5380</v>
      </c>
    </row>
    <row r="69" spans="2:10" x14ac:dyDescent="0.2">
      <c r="B69" s="1" t="s">
        <v>435</v>
      </c>
      <c r="C69" s="54">
        <v>40</v>
      </c>
      <c r="D69" s="23">
        <v>890</v>
      </c>
      <c r="E69" s="23">
        <v>110</v>
      </c>
      <c r="F69" s="24">
        <f>G69+H69</f>
        <v>5630</v>
      </c>
      <c r="G69" s="23">
        <v>2070</v>
      </c>
      <c r="H69" s="23">
        <v>3560</v>
      </c>
      <c r="I69" s="23">
        <v>20</v>
      </c>
      <c r="J69" s="23">
        <v>4990</v>
      </c>
    </row>
    <row r="70" spans="2:10" x14ac:dyDescent="0.2">
      <c r="B70" s="1"/>
      <c r="C70" s="54"/>
      <c r="D70" s="23"/>
      <c r="E70" s="23"/>
      <c r="F70" s="24"/>
      <c r="G70" s="23"/>
      <c r="H70" s="23"/>
      <c r="I70" s="23"/>
      <c r="J70" s="23"/>
    </row>
    <row r="71" spans="2:10" x14ac:dyDescent="0.2">
      <c r="B71" s="1" t="s">
        <v>436</v>
      </c>
      <c r="C71" s="54">
        <v>30</v>
      </c>
      <c r="D71" s="23">
        <v>830</v>
      </c>
      <c r="E71" s="23">
        <v>110</v>
      </c>
      <c r="F71" s="24">
        <f>G71+H71</f>
        <v>5410</v>
      </c>
      <c r="G71" s="23">
        <v>2050</v>
      </c>
      <c r="H71" s="23">
        <v>3360</v>
      </c>
      <c r="I71" s="23">
        <v>20</v>
      </c>
      <c r="J71" s="23">
        <v>4580</v>
      </c>
    </row>
    <row r="72" spans="2:10" x14ac:dyDescent="0.2">
      <c r="B72" s="1" t="s">
        <v>437</v>
      </c>
      <c r="C72" s="54">
        <v>30</v>
      </c>
      <c r="D72" s="23">
        <v>770</v>
      </c>
      <c r="E72" s="23">
        <v>100</v>
      </c>
      <c r="F72" s="24">
        <v>4810</v>
      </c>
      <c r="G72" s="23">
        <v>1900</v>
      </c>
      <c r="H72" s="23">
        <v>2910</v>
      </c>
      <c r="I72" s="23">
        <v>20</v>
      </c>
      <c r="J72" s="23">
        <v>4580</v>
      </c>
    </row>
    <row r="73" spans="2:10" x14ac:dyDescent="0.2">
      <c r="B73" s="3" t="s">
        <v>438</v>
      </c>
      <c r="C73" s="56">
        <v>28</v>
      </c>
      <c r="D73" s="35">
        <v>700</v>
      </c>
      <c r="E73" s="35">
        <v>90</v>
      </c>
      <c r="F73" s="21">
        <v>3900</v>
      </c>
      <c r="G73" s="35">
        <v>1760</v>
      </c>
      <c r="H73" s="35">
        <v>2140</v>
      </c>
      <c r="I73" s="35">
        <v>14</v>
      </c>
      <c r="J73" s="35">
        <v>3530</v>
      </c>
    </row>
    <row r="74" spans="2:10" ht="18" thickBot="1" x14ac:dyDescent="0.25">
      <c r="B74" s="43"/>
      <c r="C74" s="30"/>
      <c r="D74" s="31"/>
      <c r="E74" s="43"/>
      <c r="F74" s="31"/>
      <c r="G74" s="31"/>
      <c r="H74" s="43"/>
      <c r="I74" s="43"/>
      <c r="J74" s="43"/>
    </row>
    <row r="75" spans="2:10" x14ac:dyDescent="0.2">
      <c r="B75" s="21"/>
      <c r="C75" s="1" t="s">
        <v>373</v>
      </c>
      <c r="D75" s="23"/>
      <c r="E75" s="21"/>
      <c r="F75" s="23"/>
      <c r="G75" s="23"/>
      <c r="H75" s="21"/>
      <c r="I75" s="21"/>
      <c r="J75" s="21"/>
    </row>
    <row r="76" spans="2:10" x14ac:dyDescent="0.2">
      <c r="B76" s="63"/>
      <c r="C76" s="63"/>
      <c r="D76" s="63"/>
      <c r="E76" s="63"/>
      <c r="F76" s="63"/>
      <c r="G76" s="63"/>
      <c r="H76" s="63"/>
      <c r="I76" s="63"/>
      <c r="J76" s="63"/>
    </row>
  </sheetData>
  <phoneticPr fontId="2"/>
  <pageMargins left="0.37" right="0.4" top="0.46" bottom="0.53" header="0.51200000000000001" footer="0.51200000000000001"/>
  <pageSetup paperSize="12"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5"/>
  <sheetViews>
    <sheetView showGridLines="0" zoomScale="75" workbookViewId="0">
      <selection activeCell="F13" sqref="F13"/>
    </sheetView>
  </sheetViews>
  <sheetFormatPr defaultColWidth="13.375" defaultRowHeight="17.25" x14ac:dyDescent="0.2"/>
  <cols>
    <col min="1" max="1" width="13.375" style="2" customWidth="1"/>
    <col min="2" max="2" width="18.375" style="2" customWidth="1"/>
    <col min="3" max="7" width="14.625" style="2" customWidth="1"/>
    <col min="8" max="8" width="13.375" style="2"/>
    <col min="9" max="9" width="12.125" style="2" customWidth="1"/>
    <col min="10" max="10" width="14.625" style="2" customWidth="1"/>
    <col min="11" max="256" width="13.375" style="2"/>
    <col min="257" max="257" width="13.375" style="2" customWidth="1"/>
    <col min="258" max="258" width="18.375" style="2" customWidth="1"/>
    <col min="259" max="263" width="14.625" style="2" customWidth="1"/>
    <col min="264" max="264" width="13.375" style="2"/>
    <col min="265" max="265" width="12.125" style="2" customWidth="1"/>
    <col min="266" max="266" width="14.625" style="2" customWidth="1"/>
    <col min="267" max="512" width="13.375" style="2"/>
    <col min="513" max="513" width="13.375" style="2" customWidth="1"/>
    <col min="514" max="514" width="18.375" style="2" customWidth="1"/>
    <col min="515" max="519" width="14.625" style="2" customWidth="1"/>
    <col min="520" max="520" width="13.375" style="2"/>
    <col min="521" max="521" width="12.125" style="2" customWidth="1"/>
    <col min="522" max="522" width="14.625" style="2" customWidth="1"/>
    <col min="523" max="768" width="13.375" style="2"/>
    <col min="769" max="769" width="13.375" style="2" customWidth="1"/>
    <col min="770" max="770" width="18.375" style="2" customWidth="1"/>
    <col min="771" max="775" width="14.625" style="2" customWidth="1"/>
    <col min="776" max="776" width="13.375" style="2"/>
    <col min="777" max="777" width="12.125" style="2" customWidth="1"/>
    <col min="778" max="778" width="14.625" style="2" customWidth="1"/>
    <col min="779" max="1024" width="13.375" style="2"/>
    <col min="1025" max="1025" width="13.375" style="2" customWidth="1"/>
    <col min="1026" max="1026" width="18.375" style="2" customWidth="1"/>
    <col min="1027" max="1031" width="14.625" style="2" customWidth="1"/>
    <col min="1032" max="1032" width="13.375" style="2"/>
    <col min="1033" max="1033" width="12.125" style="2" customWidth="1"/>
    <col min="1034" max="1034" width="14.625" style="2" customWidth="1"/>
    <col min="1035" max="1280" width="13.375" style="2"/>
    <col min="1281" max="1281" width="13.375" style="2" customWidth="1"/>
    <col min="1282" max="1282" width="18.375" style="2" customWidth="1"/>
    <col min="1283" max="1287" width="14.625" style="2" customWidth="1"/>
    <col min="1288" max="1288" width="13.375" style="2"/>
    <col min="1289" max="1289" width="12.125" style="2" customWidth="1"/>
    <col min="1290" max="1290" width="14.625" style="2" customWidth="1"/>
    <col min="1291" max="1536" width="13.375" style="2"/>
    <col min="1537" max="1537" width="13.375" style="2" customWidth="1"/>
    <col min="1538" max="1538" width="18.375" style="2" customWidth="1"/>
    <col min="1539" max="1543" width="14.625" style="2" customWidth="1"/>
    <col min="1544" max="1544" width="13.375" style="2"/>
    <col min="1545" max="1545" width="12.125" style="2" customWidth="1"/>
    <col min="1546" max="1546" width="14.625" style="2" customWidth="1"/>
    <col min="1547" max="1792" width="13.375" style="2"/>
    <col min="1793" max="1793" width="13.375" style="2" customWidth="1"/>
    <col min="1794" max="1794" width="18.375" style="2" customWidth="1"/>
    <col min="1795" max="1799" width="14.625" style="2" customWidth="1"/>
    <col min="1800" max="1800" width="13.375" style="2"/>
    <col min="1801" max="1801" width="12.125" style="2" customWidth="1"/>
    <col min="1802" max="1802" width="14.625" style="2" customWidth="1"/>
    <col min="1803" max="2048" width="13.375" style="2"/>
    <col min="2049" max="2049" width="13.375" style="2" customWidth="1"/>
    <col min="2050" max="2050" width="18.375" style="2" customWidth="1"/>
    <col min="2051" max="2055" width="14.625" style="2" customWidth="1"/>
    <col min="2056" max="2056" width="13.375" style="2"/>
    <col min="2057" max="2057" width="12.125" style="2" customWidth="1"/>
    <col min="2058" max="2058" width="14.625" style="2" customWidth="1"/>
    <col min="2059" max="2304" width="13.375" style="2"/>
    <col min="2305" max="2305" width="13.375" style="2" customWidth="1"/>
    <col min="2306" max="2306" width="18.375" style="2" customWidth="1"/>
    <col min="2307" max="2311" width="14.625" style="2" customWidth="1"/>
    <col min="2312" max="2312" width="13.375" style="2"/>
    <col min="2313" max="2313" width="12.125" style="2" customWidth="1"/>
    <col min="2314" max="2314" width="14.625" style="2" customWidth="1"/>
    <col min="2315" max="2560" width="13.375" style="2"/>
    <col min="2561" max="2561" width="13.375" style="2" customWidth="1"/>
    <col min="2562" max="2562" width="18.375" style="2" customWidth="1"/>
    <col min="2563" max="2567" width="14.625" style="2" customWidth="1"/>
    <col min="2568" max="2568" width="13.375" style="2"/>
    <col min="2569" max="2569" width="12.125" style="2" customWidth="1"/>
    <col min="2570" max="2570" width="14.625" style="2" customWidth="1"/>
    <col min="2571" max="2816" width="13.375" style="2"/>
    <col min="2817" max="2817" width="13.375" style="2" customWidth="1"/>
    <col min="2818" max="2818" width="18.375" style="2" customWidth="1"/>
    <col min="2819" max="2823" width="14.625" style="2" customWidth="1"/>
    <col min="2824" max="2824" width="13.375" style="2"/>
    <col min="2825" max="2825" width="12.125" style="2" customWidth="1"/>
    <col min="2826" max="2826" width="14.625" style="2" customWidth="1"/>
    <col min="2827" max="3072" width="13.375" style="2"/>
    <col min="3073" max="3073" width="13.375" style="2" customWidth="1"/>
    <col min="3074" max="3074" width="18.375" style="2" customWidth="1"/>
    <col min="3075" max="3079" width="14.625" style="2" customWidth="1"/>
    <col min="3080" max="3080" width="13.375" style="2"/>
    <col min="3081" max="3081" width="12.125" style="2" customWidth="1"/>
    <col min="3082" max="3082" width="14.625" style="2" customWidth="1"/>
    <col min="3083" max="3328" width="13.375" style="2"/>
    <col min="3329" max="3329" width="13.375" style="2" customWidth="1"/>
    <col min="3330" max="3330" width="18.375" style="2" customWidth="1"/>
    <col min="3331" max="3335" width="14.625" style="2" customWidth="1"/>
    <col min="3336" max="3336" width="13.375" style="2"/>
    <col min="3337" max="3337" width="12.125" style="2" customWidth="1"/>
    <col min="3338" max="3338" width="14.625" style="2" customWidth="1"/>
    <col min="3339" max="3584" width="13.375" style="2"/>
    <col min="3585" max="3585" width="13.375" style="2" customWidth="1"/>
    <col min="3586" max="3586" width="18.375" style="2" customWidth="1"/>
    <col min="3587" max="3591" width="14.625" style="2" customWidth="1"/>
    <col min="3592" max="3592" width="13.375" style="2"/>
    <col min="3593" max="3593" width="12.125" style="2" customWidth="1"/>
    <col min="3594" max="3594" width="14.625" style="2" customWidth="1"/>
    <col min="3595" max="3840" width="13.375" style="2"/>
    <col min="3841" max="3841" width="13.375" style="2" customWidth="1"/>
    <col min="3842" max="3842" width="18.375" style="2" customWidth="1"/>
    <col min="3843" max="3847" width="14.625" style="2" customWidth="1"/>
    <col min="3848" max="3848" width="13.375" style="2"/>
    <col min="3849" max="3849" width="12.125" style="2" customWidth="1"/>
    <col min="3850" max="3850" width="14.625" style="2" customWidth="1"/>
    <col min="3851" max="4096" width="13.375" style="2"/>
    <col min="4097" max="4097" width="13.375" style="2" customWidth="1"/>
    <col min="4098" max="4098" width="18.375" style="2" customWidth="1"/>
    <col min="4099" max="4103" width="14.625" style="2" customWidth="1"/>
    <col min="4104" max="4104" width="13.375" style="2"/>
    <col min="4105" max="4105" width="12.125" style="2" customWidth="1"/>
    <col min="4106" max="4106" width="14.625" style="2" customWidth="1"/>
    <col min="4107" max="4352" width="13.375" style="2"/>
    <col min="4353" max="4353" width="13.375" style="2" customWidth="1"/>
    <col min="4354" max="4354" width="18.375" style="2" customWidth="1"/>
    <col min="4355" max="4359" width="14.625" style="2" customWidth="1"/>
    <col min="4360" max="4360" width="13.375" style="2"/>
    <col min="4361" max="4361" width="12.125" style="2" customWidth="1"/>
    <col min="4362" max="4362" width="14.625" style="2" customWidth="1"/>
    <col min="4363" max="4608" width="13.375" style="2"/>
    <col min="4609" max="4609" width="13.375" style="2" customWidth="1"/>
    <col min="4610" max="4610" width="18.375" style="2" customWidth="1"/>
    <col min="4611" max="4615" width="14.625" style="2" customWidth="1"/>
    <col min="4616" max="4616" width="13.375" style="2"/>
    <col min="4617" max="4617" width="12.125" style="2" customWidth="1"/>
    <col min="4618" max="4618" width="14.625" style="2" customWidth="1"/>
    <col min="4619" max="4864" width="13.375" style="2"/>
    <col min="4865" max="4865" width="13.375" style="2" customWidth="1"/>
    <col min="4866" max="4866" width="18.375" style="2" customWidth="1"/>
    <col min="4867" max="4871" width="14.625" style="2" customWidth="1"/>
    <col min="4872" max="4872" width="13.375" style="2"/>
    <col min="4873" max="4873" width="12.125" style="2" customWidth="1"/>
    <col min="4874" max="4874" width="14.625" style="2" customWidth="1"/>
    <col min="4875" max="5120" width="13.375" style="2"/>
    <col min="5121" max="5121" width="13.375" style="2" customWidth="1"/>
    <col min="5122" max="5122" width="18.375" style="2" customWidth="1"/>
    <col min="5123" max="5127" width="14.625" style="2" customWidth="1"/>
    <col min="5128" max="5128" width="13.375" style="2"/>
    <col min="5129" max="5129" width="12.125" style="2" customWidth="1"/>
    <col min="5130" max="5130" width="14.625" style="2" customWidth="1"/>
    <col min="5131" max="5376" width="13.375" style="2"/>
    <col min="5377" max="5377" width="13.375" style="2" customWidth="1"/>
    <col min="5378" max="5378" width="18.375" style="2" customWidth="1"/>
    <col min="5379" max="5383" width="14.625" style="2" customWidth="1"/>
    <col min="5384" max="5384" width="13.375" style="2"/>
    <col min="5385" max="5385" width="12.125" style="2" customWidth="1"/>
    <col min="5386" max="5386" width="14.625" style="2" customWidth="1"/>
    <col min="5387" max="5632" width="13.375" style="2"/>
    <col min="5633" max="5633" width="13.375" style="2" customWidth="1"/>
    <col min="5634" max="5634" width="18.375" style="2" customWidth="1"/>
    <col min="5635" max="5639" width="14.625" style="2" customWidth="1"/>
    <col min="5640" max="5640" width="13.375" style="2"/>
    <col min="5641" max="5641" width="12.125" style="2" customWidth="1"/>
    <col min="5642" max="5642" width="14.625" style="2" customWidth="1"/>
    <col min="5643" max="5888" width="13.375" style="2"/>
    <col min="5889" max="5889" width="13.375" style="2" customWidth="1"/>
    <col min="5890" max="5890" width="18.375" style="2" customWidth="1"/>
    <col min="5891" max="5895" width="14.625" style="2" customWidth="1"/>
    <col min="5896" max="5896" width="13.375" style="2"/>
    <col min="5897" max="5897" width="12.125" style="2" customWidth="1"/>
    <col min="5898" max="5898" width="14.625" style="2" customWidth="1"/>
    <col min="5899" max="6144" width="13.375" style="2"/>
    <col min="6145" max="6145" width="13.375" style="2" customWidth="1"/>
    <col min="6146" max="6146" width="18.375" style="2" customWidth="1"/>
    <col min="6147" max="6151" width="14.625" style="2" customWidth="1"/>
    <col min="6152" max="6152" width="13.375" style="2"/>
    <col min="6153" max="6153" width="12.125" style="2" customWidth="1"/>
    <col min="6154" max="6154" width="14.625" style="2" customWidth="1"/>
    <col min="6155" max="6400" width="13.375" style="2"/>
    <col min="6401" max="6401" width="13.375" style="2" customWidth="1"/>
    <col min="6402" max="6402" width="18.375" style="2" customWidth="1"/>
    <col min="6403" max="6407" width="14.625" style="2" customWidth="1"/>
    <col min="6408" max="6408" width="13.375" style="2"/>
    <col min="6409" max="6409" width="12.125" style="2" customWidth="1"/>
    <col min="6410" max="6410" width="14.625" style="2" customWidth="1"/>
    <col min="6411" max="6656" width="13.375" style="2"/>
    <col min="6657" max="6657" width="13.375" style="2" customWidth="1"/>
    <col min="6658" max="6658" width="18.375" style="2" customWidth="1"/>
    <col min="6659" max="6663" width="14.625" style="2" customWidth="1"/>
    <col min="6664" max="6664" width="13.375" style="2"/>
    <col min="6665" max="6665" width="12.125" style="2" customWidth="1"/>
    <col min="6666" max="6666" width="14.625" style="2" customWidth="1"/>
    <col min="6667" max="6912" width="13.375" style="2"/>
    <col min="6913" max="6913" width="13.375" style="2" customWidth="1"/>
    <col min="6914" max="6914" width="18.375" style="2" customWidth="1"/>
    <col min="6915" max="6919" width="14.625" style="2" customWidth="1"/>
    <col min="6920" max="6920" width="13.375" style="2"/>
    <col min="6921" max="6921" width="12.125" style="2" customWidth="1"/>
    <col min="6922" max="6922" width="14.625" style="2" customWidth="1"/>
    <col min="6923" max="7168" width="13.375" style="2"/>
    <col min="7169" max="7169" width="13.375" style="2" customWidth="1"/>
    <col min="7170" max="7170" width="18.375" style="2" customWidth="1"/>
    <col min="7171" max="7175" width="14.625" style="2" customWidth="1"/>
    <col min="7176" max="7176" width="13.375" style="2"/>
    <col min="7177" max="7177" width="12.125" style="2" customWidth="1"/>
    <col min="7178" max="7178" width="14.625" style="2" customWidth="1"/>
    <col min="7179" max="7424" width="13.375" style="2"/>
    <col min="7425" max="7425" width="13.375" style="2" customWidth="1"/>
    <col min="7426" max="7426" width="18.375" style="2" customWidth="1"/>
    <col min="7427" max="7431" width="14.625" style="2" customWidth="1"/>
    <col min="7432" max="7432" width="13.375" style="2"/>
    <col min="7433" max="7433" width="12.125" style="2" customWidth="1"/>
    <col min="7434" max="7434" width="14.625" style="2" customWidth="1"/>
    <col min="7435" max="7680" width="13.375" style="2"/>
    <col min="7681" max="7681" width="13.375" style="2" customWidth="1"/>
    <col min="7682" max="7682" width="18.375" style="2" customWidth="1"/>
    <col min="7683" max="7687" width="14.625" style="2" customWidth="1"/>
    <col min="7688" max="7688" width="13.375" style="2"/>
    <col min="7689" max="7689" width="12.125" style="2" customWidth="1"/>
    <col min="7690" max="7690" width="14.625" style="2" customWidth="1"/>
    <col min="7691" max="7936" width="13.375" style="2"/>
    <col min="7937" max="7937" width="13.375" style="2" customWidth="1"/>
    <col min="7938" max="7938" width="18.375" style="2" customWidth="1"/>
    <col min="7939" max="7943" width="14.625" style="2" customWidth="1"/>
    <col min="7944" max="7944" width="13.375" style="2"/>
    <col min="7945" max="7945" width="12.125" style="2" customWidth="1"/>
    <col min="7946" max="7946" width="14.625" style="2" customWidth="1"/>
    <col min="7947" max="8192" width="13.375" style="2"/>
    <col min="8193" max="8193" width="13.375" style="2" customWidth="1"/>
    <col min="8194" max="8194" width="18.375" style="2" customWidth="1"/>
    <col min="8195" max="8199" width="14.625" style="2" customWidth="1"/>
    <col min="8200" max="8200" width="13.375" style="2"/>
    <col min="8201" max="8201" width="12.125" style="2" customWidth="1"/>
    <col min="8202" max="8202" width="14.625" style="2" customWidth="1"/>
    <col min="8203" max="8448" width="13.375" style="2"/>
    <col min="8449" max="8449" width="13.375" style="2" customWidth="1"/>
    <col min="8450" max="8450" width="18.375" style="2" customWidth="1"/>
    <col min="8451" max="8455" width="14.625" style="2" customWidth="1"/>
    <col min="8456" max="8456" width="13.375" style="2"/>
    <col min="8457" max="8457" width="12.125" style="2" customWidth="1"/>
    <col min="8458" max="8458" width="14.625" style="2" customWidth="1"/>
    <col min="8459" max="8704" width="13.375" style="2"/>
    <col min="8705" max="8705" width="13.375" style="2" customWidth="1"/>
    <col min="8706" max="8706" width="18.375" style="2" customWidth="1"/>
    <col min="8707" max="8711" width="14.625" style="2" customWidth="1"/>
    <col min="8712" max="8712" width="13.375" style="2"/>
    <col min="8713" max="8713" width="12.125" style="2" customWidth="1"/>
    <col min="8714" max="8714" width="14.625" style="2" customWidth="1"/>
    <col min="8715" max="8960" width="13.375" style="2"/>
    <col min="8961" max="8961" width="13.375" style="2" customWidth="1"/>
    <col min="8962" max="8962" width="18.375" style="2" customWidth="1"/>
    <col min="8963" max="8967" width="14.625" style="2" customWidth="1"/>
    <col min="8968" max="8968" width="13.375" style="2"/>
    <col min="8969" max="8969" width="12.125" style="2" customWidth="1"/>
    <col min="8970" max="8970" width="14.625" style="2" customWidth="1"/>
    <col min="8971" max="9216" width="13.375" style="2"/>
    <col min="9217" max="9217" width="13.375" style="2" customWidth="1"/>
    <col min="9218" max="9218" width="18.375" style="2" customWidth="1"/>
    <col min="9219" max="9223" width="14.625" style="2" customWidth="1"/>
    <col min="9224" max="9224" width="13.375" style="2"/>
    <col min="9225" max="9225" width="12.125" style="2" customWidth="1"/>
    <col min="9226" max="9226" width="14.625" style="2" customWidth="1"/>
    <col min="9227" max="9472" width="13.375" style="2"/>
    <col min="9473" max="9473" width="13.375" style="2" customWidth="1"/>
    <col min="9474" max="9474" width="18.375" style="2" customWidth="1"/>
    <col min="9475" max="9479" width="14.625" style="2" customWidth="1"/>
    <col min="9480" max="9480" width="13.375" style="2"/>
    <col min="9481" max="9481" width="12.125" style="2" customWidth="1"/>
    <col min="9482" max="9482" width="14.625" style="2" customWidth="1"/>
    <col min="9483" max="9728" width="13.375" style="2"/>
    <col min="9729" max="9729" width="13.375" style="2" customWidth="1"/>
    <col min="9730" max="9730" width="18.375" style="2" customWidth="1"/>
    <col min="9731" max="9735" width="14.625" style="2" customWidth="1"/>
    <col min="9736" max="9736" width="13.375" style="2"/>
    <col min="9737" max="9737" width="12.125" style="2" customWidth="1"/>
    <col min="9738" max="9738" width="14.625" style="2" customWidth="1"/>
    <col min="9739" max="9984" width="13.375" style="2"/>
    <col min="9985" max="9985" width="13.375" style="2" customWidth="1"/>
    <col min="9986" max="9986" width="18.375" style="2" customWidth="1"/>
    <col min="9987" max="9991" width="14.625" style="2" customWidth="1"/>
    <col min="9992" max="9992" width="13.375" style="2"/>
    <col min="9993" max="9993" width="12.125" style="2" customWidth="1"/>
    <col min="9994" max="9994" width="14.625" style="2" customWidth="1"/>
    <col min="9995" max="10240" width="13.375" style="2"/>
    <col min="10241" max="10241" width="13.375" style="2" customWidth="1"/>
    <col min="10242" max="10242" width="18.375" style="2" customWidth="1"/>
    <col min="10243" max="10247" width="14.625" style="2" customWidth="1"/>
    <col min="10248" max="10248" width="13.375" style="2"/>
    <col min="10249" max="10249" width="12.125" style="2" customWidth="1"/>
    <col min="10250" max="10250" width="14.625" style="2" customWidth="1"/>
    <col min="10251" max="10496" width="13.375" style="2"/>
    <col min="10497" max="10497" width="13.375" style="2" customWidth="1"/>
    <col min="10498" max="10498" width="18.375" style="2" customWidth="1"/>
    <col min="10499" max="10503" width="14.625" style="2" customWidth="1"/>
    <col min="10504" max="10504" width="13.375" style="2"/>
    <col min="10505" max="10505" width="12.125" style="2" customWidth="1"/>
    <col min="10506" max="10506" width="14.625" style="2" customWidth="1"/>
    <col min="10507" max="10752" width="13.375" style="2"/>
    <col min="10753" max="10753" width="13.375" style="2" customWidth="1"/>
    <col min="10754" max="10754" width="18.375" style="2" customWidth="1"/>
    <col min="10755" max="10759" width="14.625" style="2" customWidth="1"/>
    <col min="10760" max="10760" width="13.375" style="2"/>
    <col min="10761" max="10761" width="12.125" style="2" customWidth="1"/>
    <col min="10762" max="10762" width="14.625" style="2" customWidth="1"/>
    <col min="10763" max="11008" width="13.375" style="2"/>
    <col min="11009" max="11009" width="13.375" style="2" customWidth="1"/>
    <col min="11010" max="11010" width="18.375" style="2" customWidth="1"/>
    <col min="11011" max="11015" width="14.625" style="2" customWidth="1"/>
    <col min="11016" max="11016" width="13.375" style="2"/>
    <col min="11017" max="11017" width="12.125" style="2" customWidth="1"/>
    <col min="11018" max="11018" width="14.625" style="2" customWidth="1"/>
    <col min="11019" max="11264" width="13.375" style="2"/>
    <col min="11265" max="11265" width="13.375" style="2" customWidth="1"/>
    <col min="11266" max="11266" width="18.375" style="2" customWidth="1"/>
    <col min="11267" max="11271" width="14.625" style="2" customWidth="1"/>
    <col min="11272" max="11272" width="13.375" style="2"/>
    <col min="11273" max="11273" width="12.125" style="2" customWidth="1"/>
    <col min="11274" max="11274" width="14.625" style="2" customWidth="1"/>
    <col min="11275" max="11520" width="13.375" style="2"/>
    <col min="11521" max="11521" width="13.375" style="2" customWidth="1"/>
    <col min="11522" max="11522" width="18.375" style="2" customWidth="1"/>
    <col min="11523" max="11527" width="14.625" style="2" customWidth="1"/>
    <col min="11528" max="11528" width="13.375" style="2"/>
    <col min="11529" max="11529" width="12.125" style="2" customWidth="1"/>
    <col min="11530" max="11530" width="14.625" style="2" customWidth="1"/>
    <col min="11531" max="11776" width="13.375" style="2"/>
    <col min="11777" max="11777" width="13.375" style="2" customWidth="1"/>
    <col min="11778" max="11778" width="18.375" style="2" customWidth="1"/>
    <col min="11779" max="11783" width="14.625" style="2" customWidth="1"/>
    <col min="11784" max="11784" width="13.375" style="2"/>
    <col min="11785" max="11785" width="12.125" style="2" customWidth="1"/>
    <col min="11786" max="11786" width="14.625" style="2" customWidth="1"/>
    <col min="11787" max="12032" width="13.375" style="2"/>
    <col min="12033" max="12033" width="13.375" style="2" customWidth="1"/>
    <col min="12034" max="12034" width="18.375" style="2" customWidth="1"/>
    <col min="12035" max="12039" width="14.625" style="2" customWidth="1"/>
    <col min="12040" max="12040" width="13.375" style="2"/>
    <col min="12041" max="12041" width="12.125" style="2" customWidth="1"/>
    <col min="12042" max="12042" width="14.625" style="2" customWidth="1"/>
    <col min="12043" max="12288" width="13.375" style="2"/>
    <col min="12289" max="12289" width="13.375" style="2" customWidth="1"/>
    <col min="12290" max="12290" width="18.375" style="2" customWidth="1"/>
    <col min="12291" max="12295" width="14.625" style="2" customWidth="1"/>
    <col min="12296" max="12296" width="13.375" style="2"/>
    <col min="12297" max="12297" width="12.125" style="2" customWidth="1"/>
    <col min="12298" max="12298" width="14.625" style="2" customWidth="1"/>
    <col min="12299" max="12544" width="13.375" style="2"/>
    <col min="12545" max="12545" width="13.375" style="2" customWidth="1"/>
    <col min="12546" max="12546" width="18.375" style="2" customWidth="1"/>
    <col min="12547" max="12551" width="14.625" style="2" customWidth="1"/>
    <col min="12552" max="12552" width="13.375" style="2"/>
    <col min="12553" max="12553" width="12.125" style="2" customWidth="1"/>
    <col min="12554" max="12554" width="14.625" style="2" customWidth="1"/>
    <col min="12555" max="12800" width="13.375" style="2"/>
    <col min="12801" max="12801" width="13.375" style="2" customWidth="1"/>
    <col min="12802" max="12802" width="18.375" style="2" customWidth="1"/>
    <col min="12803" max="12807" width="14.625" style="2" customWidth="1"/>
    <col min="12808" max="12808" width="13.375" style="2"/>
    <col min="12809" max="12809" width="12.125" style="2" customWidth="1"/>
    <col min="12810" max="12810" width="14.625" style="2" customWidth="1"/>
    <col min="12811" max="13056" width="13.375" style="2"/>
    <col min="13057" max="13057" width="13.375" style="2" customWidth="1"/>
    <col min="13058" max="13058" width="18.375" style="2" customWidth="1"/>
    <col min="13059" max="13063" width="14.625" style="2" customWidth="1"/>
    <col min="13064" max="13064" width="13.375" style="2"/>
    <col min="13065" max="13065" width="12.125" style="2" customWidth="1"/>
    <col min="13066" max="13066" width="14.625" style="2" customWidth="1"/>
    <col min="13067" max="13312" width="13.375" style="2"/>
    <col min="13313" max="13313" width="13.375" style="2" customWidth="1"/>
    <col min="13314" max="13314" width="18.375" style="2" customWidth="1"/>
    <col min="13315" max="13319" width="14.625" style="2" customWidth="1"/>
    <col min="13320" max="13320" width="13.375" style="2"/>
    <col min="13321" max="13321" width="12.125" style="2" customWidth="1"/>
    <col min="13322" max="13322" width="14.625" style="2" customWidth="1"/>
    <col min="13323" max="13568" width="13.375" style="2"/>
    <col min="13569" max="13569" width="13.375" style="2" customWidth="1"/>
    <col min="13570" max="13570" width="18.375" style="2" customWidth="1"/>
    <col min="13571" max="13575" width="14.625" style="2" customWidth="1"/>
    <col min="13576" max="13576" width="13.375" style="2"/>
    <col min="13577" max="13577" width="12.125" style="2" customWidth="1"/>
    <col min="13578" max="13578" width="14.625" style="2" customWidth="1"/>
    <col min="13579" max="13824" width="13.375" style="2"/>
    <col min="13825" max="13825" width="13.375" style="2" customWidth="1"/>
    <col min="13826" max="13826" width="18.375" style="2" customWidth="1"/>
    <col min="13827" max="13831" width="14.625" style="2" customWidth="1"/>
    <col min="13832" max="13832" width="13.375" style="2"/>
    <col min="13833" max="13833" width="12.125" style="2" customWidth="1"/>
    <col min="13834" max="13834" width="14.625" style="2" customWidth="1"/>
    <col min="13835" max="14080" width="13.375" style="2"/>
    <col min="14081" max="14081" width="13.375" style="2" customWidth="1"/>
    <col min="14082" max="14082" width="18.375" style="2" customWidth="1"/>
    <col min="14083" max="14087" width="14.625" style="2" customWidth="1"/>
    <col min="14088" max="14088" width="13.375" style="2"/>
    <col min="14089" max="14089" width="12.125" style="2" customWidth="1"/>
    <col min="14090" max="14090" width="14.625" style="2" customWidth="1"/>
    <col min="14091" max="14336" width="13.375" style="2"/>
    <col min="14337" max="14337" width="13.375" style="2" customWidth="1"/>
    <col min="14338" max="14338" width="18.375" style="2" customWidth="1"/>
    <col min="14339" max="14343" width="14.625" style="2" customWidth="1"/>
    <col min="14344" max="14344" width="13.375" style="2"/>
    <col min="14345" max="14345" width="12.125" style="2" customWidth="1"/>
    <col min="14346" max="14346" width="14.625" style="2" customWidth="1"/>
    <col min="14347" max="14592" width="13.375" style="2"/>
    <col min="14593" max="14593" width="13.375" style="2" customWidth="1"/>
    <col min="14594" max="14594" width="18.375" style="2" customWidth="1"/>
    <col min="14595" max="14599" width="14.625" style="2" customWidth="1"/>
    <col min="14600" max="14600" width="13.375" style="2"/>
    <col min="14601" max="14601" width="12.125" style="2" customWidth="1"/>
    <col min="14602" max="14602" width="14.625" style="2" customWidth="1"/>
    <col min="14603" max="14848" width="13.375" style="2"/>
    <col min="14849" max="14849" width="13.375" style="2" customWidth="1"/>
    <col min="14850" max="14850" width="18.375" style="2" customWidth="1"/>
    <col min="14851" max="14855" width="14.625" style="2" customWidth="1"/>
    <col min="14856" max="14856" width="13.375" style="2"/>
    <col min="14857" max="14857" width="12.125" style="2" customWidth="1"/>
    <col min="14858" max="14858" width="14.625" style="2" customWidth="1"/>
    <col min="14859" max="15104" width="13.375" style="2"/>
    <col min="15105" max="15105" width="13.375" style="2" customWidth="1"/>
    <col min="15106" max="15106" width="18.375" style="2" customWidth="1"/>
    <col min="15107" max="15111" width="14.625" style="2" customWidth="1"/>
    <col min="15112" max="15112" width="13.375" style="2"/>
    <col min="15113" max="15113" width="12.125" style="2" customWidth="1"/>
    <col min="15114" max="15114" width="14.625" style="2" customWidth="1"/>
    <col min="15115" max="15360" width="13.375" style="2"/>
    <col min="15361" max="15361" width="13.375" style="2" customWidth="1"/>
    <col min="15362" max="15362" width="18.375" style="2" customWidth="1"/>
    <col min="15363" max="15367" width="14.625" style="2" customWidth="1"/>
    <col min="15368" max="15368" width="13.375" style="2"/>
    <col min="15369" max="15369" width="12.125" style="2" customWidth="1"/>
    <col min="15370" max="15370" width="14.625" style="2" customWidth="1"/>
    <col min="15371" max="15616" width="13.375" style="2"/>
    <col min="15617" max="15617" width="13.375" style="2" customWidth="1"/>
    <col min="15618" max="15618" width="18.375" style="2" customWidth="1"/>
    <col min="15619" max="15623" width="14.625" style="2" customWidth="1"/>
    <col min="15624" max="15624" width="13.375" style="2"/>
    <col min="15625" max="15625" width="12.125" style="2" customWidth="1"/>
    <col min="15626" max="15626" width="14.625" style="2" customWidth="1"/>
    <col min="15627" max="15872" width="13.375" style="2"/>
    <col min="15873" max="15873" width="13.375" style="2" customWidth="1"/>
    <col min="15874" max="15874" width="18.375" style="2" customWidth="1"/>
    <col min="15875" max="15879" width="14.625" style="2" customWidth="1"/>
    <col min="15880" max="15880" width="13.375" style="2"/>
    <col min="15881" max="15881" width="12.125" style="2" customWidth="1"/>
    <col min="15882" max="15882" width="14.625" style="2" customWidth="1"/>
    <col min="15883" max="16128" width="13.375" style="2"/>
    <col min="16129" max="16129" width="13.375" style="2" customWidth="1"/>
    <col min="16130" max="16130" width="18.375" style="2" customWidth="1"/>
    <col min="16131" max="16135" width="14.625" style="2" customWidth="1"/>
    <col min="16136" max="16136" width="13.375" style="2"/>
    <col min="16137" max="16137" width="12.125" style="2" customWidth="1"/>
    <col min="16138" max="16138" width="14.625" style="2" customWidth="1"/>
    <col min="16139" max="16384" width="13.375" style="2"/>
  </cols>
  <sheetData>
    <row r="1" spans="1:10" x14ac:dyDescent="0.2">
      <c r="A1" s="1"/>
    </row>
    <row r="6" spans="1:10" x14ac:dyDescent="0.2">
      <c r="E6" s="3" t="s">
        <v>439</v>
      </c>
    </row>
    <row r="7" spans="1:10" x14ac:dyDescent="0.2">
      <c r="C7" s="3" t="s">
        <v>440</v>
      </c>
    </row>
    <row r="8" spans="1:10" ht="18" thickBot="1" x14ac:dyDescent="0.25">
      <c r="B8" s="4"/>
      <c r="C8" s="4"/>
      <c r="D8" s="4"/>
      <c r="E8" s="4"/>
      <c r="F8" s="4"/>
      <c r="G8" s="4"/>
      <c r="H8" s="4"/>
      <c r="I8" s="4"/>
      <c r="J8" s="5" t="s">
        <v>441</v>
      </c>
    </row>
    <row r="9" spans="1:10" x14ac:dyDescent="0.2">
      <c r="C9" s="6"/>
      <c r="D9" s="7"/>
      <c r="E9" s="7"/>
      <c r="F9" s="7"/>
      <c r="G9" s="7"/>
      <c r="H9" s="7"/>
      <c r="I9" s="6"/>
      <c r="J9" s="6"/>
    </row>
    <row r="10" spans="1:10" x14ac:dyDescent="0.2">
      <c r="C10" s="6"/>
      <c r="D10" s="6"/>
      <c r="E10" s="6"/>
      <c r="F10" s="7"/>
      <c r="G10" s="7"/>
      <c r="H10" s="6"/>
      <c r="I10" s="6"/>
      <c r="J10" s="6"/>
    </row>
    <row r="11" spans="1:10" x14ac:dyDescent="0.2">
      <c r="C11" s="11" t="s">
        <v>442</v>
      </c>
      <c r="D11" s="11" t="s">
        <v>443</v>
      </c>
      <c r="E11" s="11" t="s">
        <v>444</v>
      </c>
      <c r="F11" s="12" t="s">
        <v>445</v>
      </c>
      <c r="G11" s="12" t="s">
        <v>446</v>
      </c>
      <c r="H11" s="12" t="s">
        <v>447</v>
      </c>
      <c r="I11" s="11" t="s">
        <v>448</v>
      </c>
      <c r="J11" s="11" t="s">
        <v>449</v>
      </c>
    </row>
    <row r="12" spans="1:10" x14ac:dyDescent="0.2">
      <c r="B12" s="7"/>
      <c r="C12" s="8"/>
      <c r="D12" s="8"/>
      <c r="E12" s="8"/>
      <c r="F12" s="18" t="s">
        <v>450</v>
      </c>
      <c r="G12" s="18" t="s">
        <v>451</v>
      </c>
      <c r="H12" s="18" t="s">
        <v>452</v>
      </c>
      <c r="I12" s="8"/>
      <c r="J12" s="8"/>
    </row>
    <row r="13" spans="1:10" x14ac:dyDescent="0.2">
      <c r="C13" s="6"/>
    </row>
    <row r="14" spans="1:10" x14ac:dyDescent="0.2">
      <c r="B14" s="1" t="s">
        <v>400</v>
      </c>
      <c r="C14" s="40" t="s">
        <v>112</v>
      </c>
      <c r="D14" s="23">
        <v>1925</v>
      </c>
      <c r="E14" s="24">
        <f>F14+G14</f>
        <v>3289</v>
      </c>
      <c r="F14" s="23">
        <v>1469</v>
      </c>
      <c r="G14" s="23">
        <v>1820</v>
      </c>
      <c r="H14" s="27" t="s">
        <v>112</v>
      </c>
      <c r="I14" s="27" t="s">
        <v>112</v>
      </c>
      <c r="J14" s="23">
        <v>69845</v>
      </c>
    </row>
    <row r="15" spans="1:10" x14ac:dyDescent="0.2">
      <c r="B15" s="1" t="s">
        <v>401</v>
      </c>
      <c r="C15" s="40" t="s">
        <v>112</v>
      </c>
      <c r="D15" s="23">
        <v>803</v>
      </c>
      <c r="E15" s="24">
        <f>F15+G15</f>
        <v>3702</v>
      </c>
      <c r="F15" s="23">
        <v>2690</v>
      </c>
      <c r="G15" s="23">
        <v>1012</v>
      </c>
      <c r="H15" s="27" t="s">
        <v>112</v>
      </c>
      <c r="I15" s="27" t="s">
        <v>112</v>
      </c>
      <c r="J15" s="23">
        <v>54631</v>
      </c>
    </row>
    <row r="16" spans="1:10" x14ac:dyDescent="0.2">
      <c r="B16" s="1" t="s">
        <v>402</v>
      </c>
      <c r="C16" s="40" t="s">
        <v>112</v>
      </c>
      <c r="D16" s="23">
        <v>638</v>
      </c>
      <c r="E16" s="24">
        <f>F16+G16</f>
        <v>4018</v>
      </c>
      <c r="F16" s="23">
        <v>3195</v>
      </c>
      <c r="G16" s="23">
        <v>823</v>
      </c>
      <c r="H16" s="27" t="s">
        <v>112</v>
      </c>
      <c r="I16" s="27" t="s">
        <v>112</v>
      </c>
      <c r="J16" s="23">
        <v>62085</v>
      </c>
    </row>
    <row r="17" spans="2:10" x14ac:dyDescent="0.2">
      <c r="B17" s="1"/>
      <c r="C17" s="40"/>
      <c r="D17" s="23"/>
      <c r="E17" s="24"/>
      <c r="F17" s="23"/>
      <c r="G17" s="23"/>
      <c r="H17" s="27"/>
      <c r="I17" s="27"/>
      <c r="J17" s="23"/>
    </row>
    <row r="18" spans="2:10" x14ac:dyDescent="0.2">
      <c r="B18" s="1" t="s">
        <v>403</v>
      </c>
      <c r="C18" s="22">
        <f>D18+E18+H18</f>
        <v>7143</v>
      </c>
      <c r="D18" s="23">
        <v>1810</v>
      </c>
      <c r="E18" s="24">
        <f>F18+G18</f>
        <v>5309</v>
      </c>
      <c r="F18" s="23">
        <v>4232</v>
      </c>
      <c r="G18" s="23">
        <v>1077</v>
      </c>
      <c r="H18" s="23">
        <v>24</v>
      </c>
      <c r="I18" s="23">
        <f>7+69</f>
        <v>76</v>
      </c>
      <c r="J18" s="23">
        <v>57498</v>
      </c>
    </row>
    <row r="19" spans="2:10" x14ac:dyDescent="0.2">
      <c r="B19" s="1" t="s">
        <v>236</v>
      </c>
      <c r="C19" s="22">
        <f>D19+E19+H19</f>
        <v>6134</v>
      </c>
      <c r="D19" s="23">
        <v>1375</v>
      </c>
      <c r="E19" s="24">
        <f>F19+G19</f>
        <v>4714</v>
      </c>
      <c r="F19" s="23">
        <v>3244</v>
      </c>
      <c r="G19" s="23">
        <v>1470</v>
      </c>
      <c r="H19" s="23">
        <v>45</v>
      </c>
      <c r="I19" s="23">
        <f>6+34+1</f>
        <v>41</v>
      </c>
      <c r="J19" s="23">
        <v>37639</v>
      </c>
    </row>
    <row r="20" spans="2:10" x14ac:dyDescent="0.2">
      <c r="B20" s="1" t="s">
        <v>404</v>
      </c>
      <c r="C20" s="22">
        <f>D20+E20+H20</f>
        <v>3603</v>
      </c>
      <c r="D20" s="23">
        <v>1249</v>
      </c>
      <c r="E20" s="24">
        <f>F20+G20</f>
        <v>2351</v>
      </c>
      <c r="F20" s="23">
        <v>1521</v>
      </c>
      <c r="G20" s="23">
        <v>830</v>
      </c>
      <c r="H20" s="23">
        <v>3</v>
      </c>
      <c r="I20" s="23">
        <f>8+8</f>
        <v>16</v>
      </c>
      <c r="J20" s="23">
        <v>15067</v>
      </c>
    </row>
    <row r="21" spans="2:10" x14ac:dyDescent="0.2">
      <c r="B21" s="1"/>
      <c r="C21" s="22"/>
      <c r="D21" s="23"/>
      <c r="E21" s="24"/>
      <c r="F21" s="23"/>
      <c r="G21" s="23"/>
      <c r="H21" s="23"/>
      <c r="I21" s="23"/>
      <c r="J21" s="23"/>
    </row>
    <row r="22" spans="2:10" x14ac:dyDescent="0.2">
      <c r="B22" s="1" t="s">
        <v>433</v>
      </c>
      <c r="C22" s="22">
        <f>D22+E22+H22</f>
        <v>3075</v>
      </c>
      <c r="D22" s="23">
        <v>964</v>
      </c>
      <c r="E22" s="24">
        <f>F22+G22</f>
        <v>2110</v>
      </c>
      <c r="F22" s="23">
        <v>1100</v>
      </c>
      <c r="G22" s="23">
        <v>1010</v>
      </c>
      <c r="H22" s="27">
        <v>1</v>
      </c>
      <c r="I22" s="23">
        <v>17</v>
      </c>
      <c r="J22" s="23">
        <v>9600</v>
      </c>
    </row>
    <row r="23" spans="2:10" x14ac:dyDescent="0.2">
      <c r="B23" s="1" t="s">
        <v>407</v>
      </c>
      <c r="C23" s="22">
        <f>D23+E23+H23</f>
        <v>2900</v>
      </c>
      <c r="D23" s="23">
        <v>982</v>
      </c>
      <c r="E23" s="24">
        <f>F23+G23</f>
        <v>1917</v>
      </c>
      <c r="F23" s="23">
        <v>993</v>
      </c>
      <c r="G23" s="23">
        <v>924</v>
      </c>
      <c r="H23" s="23">
        <v>1</v>
      </c>
      <c r="I23" s="23">
        <v>14</v>
      </c>
      <c r="J23" s="23">
        <v>9298</v>
      </c>
    </row>
    <row r="24" spans="2:10" x14ac:dyDescent="0.2">
      <c r="B24" s="1" t="s">
        <v>408</v>
      </c>
      <c r="C24" s="22">
        <f>D24+E24+H24</f>
        <v>2470</v>
      </c>
      <c r="D24" s="23">
        <v>940</v>
      </c>
      <c r="E24" s="24">
        <f>F24+G24</f>
        <v>1530</v>
      </c>
      <c r="F24" s="23">
        <v>835</v>
      </c>
      <c r="G24" s="23">
        <v>695</v>
      </c>
      <c r="H24" s="27" t="s">
        <v>41</v>
      </c>
      <c r="I24" s="23">
        <v>7</v>
      </c>
      <c r="J24" s="23">
        <v>7800</v>
      </c>
    </row>
    <row r="25" spans="2:10" x14ac:dyDescent="0.2">
      <c r="B25" s="1"/>
      <c r="C25" s="22"/>
      <c r="D25" s="23"/>
      <c r="E25" s="24"/>
      <c r="F25" s="23"/>
      <c r="G25" s="23"/>
      <c r="H25" s="27"/>
      <c r="I25" s="23"/>
      <c r="J25" s="23"/>
    </row>
    <row r="26" spans="2:10" x14ac:dyDescent="0.2">
      <c r="B26" s="1" t="s">
        <v>260</v>
      </c>
      <c r="C26" s="22">
        <v>2716</v>
      </c>
      <c r="D26" s="23">
        <v>960</v>
      </c>
      <c r="E26" s="24">
        <v>1756</v>
      </c>
      <c r="F26" s="23">
        <v>985</v>
      </c>
      <c r="G26" s="23">
        <v>771</v>
      </c>
      <c r="H26" s="27" t="s">
        <v>41</v>
      </c>
      <c r="I26" s="23">
        <v>5</v>
      </c>
      <c r="J26" s="23">
        <v>7082</v>
      </c>
    </row>
    <row r="27" spans="2:10" s="60" customFormat="1" x14ac:dyDescent="0.2">
      <c r="B27" s="3" t="s">
        <v>409</v>
      </c>
      <c r="C27" s="25">
        <v>1828</v>
      </c>
      <c r="D27" s="35">
        <v>663</v>
      </c>
      <c r="E27" s="21">
        <v>1165</v>
      </c>
      <c r="F27" s="35">
        <v>684</v>
      </c>
      <c r="G27" s="35">
        <v>481</v>
      </c>
      <c r="H27" s="38" t="s">
        <v>41</v>
      </c>
      <c r="I27" s="35">
        <v>12</v>
      </c>
      <c r="J27" s="35">
        <v>6285</v>
      </c>
    </row>
    <row r="28" spans="2:10" ht="18" thickBot="1" x14ac:dyDescent="0.25">
      <c r="B28" s="4"/>
      <c r="C28" s="36"/>
      <c r="D28" s="4"/>
      <c r="E28" s="4"/>
      <c r="F28" s="4"/>
      <c r="G28" s="4"/>
      <c r="H28" s="4"/>
      <c r="I28" s="4"/>
      <c r="J28" s="4"/>
    </row>
    <row r="29" spans="2:10" x14ac:dyDescent="0.2">
      <c r="C29" s="1" t="s">
        <v>373</v>
      </c>
    </row>
    <row r="31" spans="2:10" x14ac:dyDescent="0.2">
      <c r="E31" s="3" t="s">
        <v>453</v>
      </c>
    </row>
    <row r="32" spans="2:10" x14ac:dyDescent="0.2">
      <c r="C32" s="3" t="s">
        <v>454</v>
      </c>
    </row>
    <row r="33" spans="2:10" ht="18" thickBot="1" x14ac:dyDescent="0.25">
      <c r="B33" s="4"/>
      <c r="C33" s="4"/>
      <c r="D33" s="4"/>
      <c r="E33" s="4"/>
      <c r="F33" s="4"/>
      <c r="G33" s="4"/>
      <c r="H33" s="4"/>
      <c r="I33" s="47"/>
      <c r="J33" s="47"/>
    </row>
    <row r="34" spans="2:10" x14ac:dyDescent="0.2">
      <c r="C34" s="8"/>
      <c r="D34" s="7"/>
      <c r="E34" s="37" t="s">
        <v>455</v>
      </c>
      <c r="F34" s="7"/>
      <c r="G34" s="7"/>
      <c r="H34" s="7"/>
      <c r="I34" s="152" t="s">
        <v>456</v>
      </c>
      <c r="J34" s="153"/>
    </row>
    <row r="35" spans="2:10" x14ac:dyDescent="0.2">
      <c r="C35" s="6"/>
      <c r="D35" s="6"/>
      <c r="E35" s="7"/>
      <c r="F35" s="7"/>
      <c r="G35" s="7"/>
      <c r="H35" s="7"/>
      <c r="I35" s="77"/>
      <c r="J35" s="78"/>
    </row>
    <row r="36" spans="2:10" x14ac:dyDescent="0.2">
      <c r="C36" s="11" t="s">
        <v>427</v>
      </c>
      <c r="D36" s="11" t="s">
        <v>457</v>
      </c>
      <c r="E36" s="6"/>
      <c r="F36" s="7"/>
      <c r="G36" s="7"/>
      <c r="H36" s="6"/>
      <c r="I36" s="11" t="s">
        <v>427</v>
      </c>
      <c r="J36" s="11" t="s">
        <v>457</v>
      </c>
    </row>
    <row r="37" spans="2:10" x14ac:dyDescent="0.2">
      <c r="B37" s="7"/>
      <c r="C37" s="8"/>
      <c r="D37" s="18" t="s">
        <v>458</v>
      </c>
      <c r="E37" s="17" t="s">
        <v>459</v>
      </c>
      <c r="F37" s="18" t="s">
        <v>460</v>
      </c>
      <c r="G37" s="18" t="s">
        <v>461</v>
      </c>
      <c r="H37" s="17" t="s">
        <v>462</v>
      </c>
      <c r="I37" s="79"/>
      <c r="J37" s="7"/>
    </row>
    <row r="38" spans="2:10" x14ac:dyDescent="0.2">
      <c r="C38" s="57" t="s">
        <v>431</v>
      </c>
      <c r="D38" s="29" t="s">
        <v>463</v>
      </c>
      <c r="E38" s="29" t="s">
        <v>463</v>
      </c>
      <c r="F38" s="29" t="s">
        <v>463</v>
      </c>
      <c r="G38" s="29" t="s">
        <v>463</v>
      </c>
      <c r="H38" s="29" t="s">
        <v>463</v>
      </c>
      <c r="I38" s="80" t="s">
        <v>431</v>
      </c>
      <c r="J38" s="29" t="s">
        <v>463</v>
      </c>
    </row>
    <row r="39" spans="2:10" x14ac:dyDescent="0.2">
      <c r="B39" s="1" t="s">
        <v>400</v>
      </c>
      <c r="C39" s="54">
        <v>12200</v>
      </c>
      <c r="D39" s="23">
        <v>2085</v>
      </c>
      <c r="E39" s="27" t="s">
        <v>112</v>
      </c>
      <c r="F39" s="27" t="s">
        <v>112</v>
      </c>
      <c r="G39" s="27" t="s">
        <v>112</v>
      </c>
      <c r="H39" s="27" t="s">
        <v>112</v>
      </c>
      <c r="I39" s="23">
        <v>380</v>
      </c>
      <c r="J39" s="23">
        <v>1110</v>
      </c>
    </row>
    <row r="40" spans="2:10" x14ac:dyDescent="0.2">
      <c r="B40" s="1" t="s">
        <v>401</v>
      </c>
      <c r="C40" s="54">
        <v>2150</v>
      </c>
      <c r="D40" s="23">
        <v>1348</v>
      </c>
      <c r="E40" s="27" t="s">
        <v>112</v>
      </c>
      <c r="F40" s="27" t="s">
        <v>112</v>
      </c>
      <c r="G40" s="27" t="s">
        <v>112</v>
      </c>
      <c r="H40" s="27" t="s">
        <v>112</v>
      </c>
      <c r="I40" s="23">
        <v>200</v>
      </c>
      <c r="J40" s="23">
        <v>1698</v>
      </c>
    </row>
    <row r="41" spans="2:10" x14ac:dyDescent="0.2">
      <c r="B41" s="1" t="s">
        <v>402</v>
      </c>
      <c r="C41" s="54">
        <v>960</v>
      </c>
      <c r="D41" s="24">
        <f>E41+H41</f>
        <v>1415</v>
      </c>
      <c r="E41" s="24">
        <f>F41+G41</f>
        <v>1359</v>
      </c>
      <c r="F41" s="23">
        <v>260</v>
      </c>
      <c r="G41" s="23">
        <v>1099</v>
      </c>
      <c r="H41" s="23">
        <v>56</v>
      </c>
      <c r="I41" s="23">
        <v>190</v>
      </c>
      <c r="J41" s="23">
        <v>2388</v>
      </c>
    </row>
    <row r="42" spans="2:10" x14ac:dyDescent="0.2">
      <c r="B42" s="1"/>
      <c r="C42" s="54"/>
      <c r="D42" s="24"/>
      <c r="E42" s="24"/>
      <c r="F42" s="23"/>
      <c r="G42" s="23"/>
      <c r="H42" s="23"/>
      <c r="I42" s="23"/>
      <c r="J42" s="23"/>
    </row>
    <row r="43" spans="2:10" x14ac:dyDescent="0.2">
      <c r="B43" s="1" t="s">
        <v>403</v>
      </c>
      <c r="C43" s="54">
        <v>750</v>
      </c>
      <c r="D43" s="24">
        <f>E43+H43</f>
        <v>1316</v>
      </c>
      <c r="E43" s="24">
        <f>F43+G43</f>
        <v>1249</v>
      </c>
      <c r="F43" s="23">
        <v>220</v>
      </c>
      <c r="G43" s="23">
        <v>1029</v>
      </c>
      <c r="H43" s="23">
        <v>67</v>
      </c>
      <c r="I43" s="23">
        <v>165</v>
      </c>
      <c r="J43" s="23">
        <v>2524</v>
      </c>
    </row>
    <row r="44" spans="2:10" x14ac:dyDescent="0.2">
      <c r="B44" s="1" t="s">
        <v>236</v>
      </c>
      <c r="C44" s="54">
        <v>810</v>
      </c>
      <c r="D44" s="24">
        <f>E44+H44</f>
        <v>1247</v>
      </c>
      <c r="E44" s="24">
        <f>F44+G44</f>
        <v>1173</v>
      </c>
      <c r="F44" s="23">
        <v>199</v>
      </c>
      <c r="G44" s="23">
        <v>974</v>
      </c>
      <c r="H44" s="23">
        <v>74</v>
      </c>
      <c r="I44" s="23">
        <v>149</v>
      </c>
      <c r="J44" s="23">
        <v>2657</v>
      </c>
    </row>
    <row r="45" spans="2:10" x14ac:dyDescent="0.2">
      <c r="B45" s="1" t="s">
        <v>404</v>
      </c>
      <c r="C45" s="54">
        <v>90</v>
      </c>
      <c r="D45" s="24">
        <f>E45+H45</f>
        <v>1113</v>
      </c>
      <c r="E45" s="24">
        <f>F45+G45</f>
        <v>1060</v>
      </c>
      <c r="F45" s="23">
        <v>149</v>
      </c>
      <c r="G45" s="23">
        <v>911</v>
      </c>
      <c r="H45" s="23">
        <v>53</v>
      </c>
      <c r="I45" s="23">
        <v>95</v>
      </c>
      <c r="J45" s="23">
        <v>1954</v>
      </c>
    </row>
    <row r="46" spans="2:10" x14ac:dyDescent="0.2">
      <c r="B46" s="1"/>
      <c r="C46" s="54"/>
      <c r="D46" s="24"/>
      <c r="E46" s="24"/>
      <c r="F46" s="23"/>
      <c r="G46" s="23"/>
      <c r="H46" s="23"/>
      <c r="I46" s="23"/>
      <c r="J46" s="23"/>
    </row>
    <row r="47" spans="2:10" x14ac:dyDescent="0.2">
      <c r="B47" s="1" t="s">
        <v>433</v>
      </c>
      <c r="C47" s="54">
        <v>60</v>
      </c>
      <c r="D47" s="24">
        <f>E47+H47</f>
        <v>1145</v>
      </c>
      <c r="E47" s="24">
        <f>F47+G47</f>
        <v>1098</v>
      </c>
      <c r="F47" s="23">
        <v>170</v>
      </c>
      <c r="G47" s="23">
        <v>928</v>
      </c>
      <c r="H47" s="23">
        <v>47</v>
      </c>
      <c r="I47" s="23">
        <v>83</v>
      </c>
      <c r="J47" s="23">
        <v>1611</v>
      </c>
    </row>
    <row r="48" spans="2:10" x14ac:dyDescent="0.2">
      <c r="B48" s="1" t="s">
        <v>434</v>
      </c>
      <c r="C48" s="54">
        <v>60</v>
      </c>
      <c r="D48" s="24">
        <f>E48+H48</f>
        <v>1130</v>
      </c>
      <c r="E48" s="24">
        <f>F48+G48</f>
        <v>1077</v>
      </c>
      <c r="F48" s="23">
        <v>174</v>
      </c>
      <c r="G48" s="23">
        <v>903</v>
      </c>
      <c r="H48" s="23">
        <v>53</v>
      </c>
      <c r="I48" s="23">
        <v>78</v>
      </c>
      <c r="J48" s="23">
        <v>1541</v>
      </c>
    </row>
    <row r="49" spans="2:10" x14ac:dyDescent="0.2">
      <c r="B49" s="1" t="s">
        <v>435</v>
      </c>
      <c r="C49" s="54">
        <v>60</v>
      </c>
      <c r="D49" s="24">
        <f>E49+H49</f>
        <v>1103</v>
      </c>
      <c r="E49" s="24">
        <f>F49+G49</f>
        <v>1054</v>
      </c>
      <c r="F49" s="23">
        <v>155</v>
      </c>
      <c r="G49" s="23">
        <v>899</v>
      </c>
      <c r="H49" s="23">
        <v>49</v>
      </c>
      <c r="I49" s="27" t="s">
        <v>112</v>
      </c>
      <c r="J49" s="27" t="s">
        <v>112</v>
      </c>
    </row>
    <row r="50" spans="2:10" x14ac:dyDescent="0.2">
      <c r="B50" s="1"/>
      <c r="C50" s="54"/>
      <c r="D50" s="24"/>
      <c r="E50" s="24"/>
      <c r="F50" s="23"/>
      <c r="G50" s="23"/>
      <c r="H50" s="23"/>
      <c r="I50" s="27"/>
      <c r="J50" s="27"/>
    </row>
    <row r="51" spans="2:10" x14ac:dyDescent="0.2">
      <c r="B51" s="1" t="s">
        <v>436</v>
      </c>
      <c r="C51" s="54">
        <v>40</v>
      </c>
      <c r="D51" s="24">
        <f>E51+H51</f>
        <v>1073</v>
      </c>
      <c r="E51" s="24">
        <f>F51+G51</f>
        <v>1073</v>
      </c>
      <c r="F51" s="23">
        <v>216</v>
      </c>
      <c r="G51" s="23">
        <v>857</v>
      </c>
      <c r="H51" s="27" t="s">
        <v>41</v>
      </c>
      <c r="I51" s="27" t="s">
        <v>112</v>
      </c>
      <c r="J51" s="27" t="s">
        <v>112</v>
      </c>
    </row>
    <row r="52" spans="2:10" x14ac:dyDescent="0.2">
      <c r="B52" s="1" t="s">
        <v>437</v>
      </c>
      <c r="C52" s="54">
        <v>40</v>
      </c>
      <c r="D52" s="24">
        <v>1011</v>
      </c>
      <c r="E52" s="24">
        <v>1011</v>
      </c>
      <c r="F52" s="23">
        <v>214</v>
      </c>
      <c r="G52" s="23">
        <v>797</v>
      </c>
      <c r="H52" s="27" t="s">
        <v>41</v>
      </c>
      <c r="I52" s="27" t="s">
        <v>112</v>
      </c>
      <c r="J52" s="27" t="s">
        <v>112</v>
      </c>
    </row>
    <row r="53" spans="2:10" x14ac:dyDescent="0.2">
      <c r="B53" s="3" t="s">
        <v>438</v>
      </c>
      <c r="C53" s="56">
        <v>41</v>
      </c>
      <c r="D53" s="21">
        <v>1012</v>
      </c>
      <c r="E53" s="21">
        <v>1012</v>
      </c>
      <c r="F53" s="35">
        <v>216</v>
      </c>
      <c r="G53" s="35">
        <v>796</v>
      </c>
      <c r="H53" s="38" t="s">
        <v>41</v>
      </c>
      <c r="I53" s="38" t="s">
        <v>112</v>
      </c>
      <c r="J53" s="38" t="s">
        <v>112</v>
      </c>
    </row>
    <row r="54" spans="2:10" ht="18" thickBot="1" x14ac:dyDescent="0.25">
      <c r="B54" s="4"/>
      <c r="C54" s="30"/>
      <c r="D54" s="31"/>
      <c r="E54" s="4"/>
      <c r="F54" s="4"/>
      <c r="G54" s="4"/>
      <c r="H54" s="31"/>
      <c r="I54" s="31"/>
      <c r="J54" s="4"/>
    </row>
    <row r="55" spans="2:10" x14ac:dyDescent="0.2">
      <c r="C55" s="62" t="s">
        <v>373</v>
      </c>
      <c r="D55" s="23"/>
      <c r="F55" s="23"/>
      <c r="G55" s="23"/>
    </row>
    <row r="57" spans="2:10" x14ac:dyDescent="0.2">
      <c r="C57" s="3" t="s">
        <v>464</v>
      </c>
    </row>
    <row r="58" spans="2:10" ht="18" thickBot="1" x14ac:dyDescent="0.25">
      <c r="B58" s="4"/>
      <c r="C58" s="4"/>
      <c r="D58" s="4"/>
      <c r="E58" s="4"/>
      <c r="F58" s="4"/>
      <c r="G58" s="4"/>
      <c r="H58" s="4"/>
      <c r="I58" s="4"/>
      <c r="J58" s="5" t="s">
        <v>465</v>
      </c>
    </row>
    <row r="59" spans="2:10" x14ac:dyDescent="0.2">
      <c r="C59" s="6"/>
      <c r="D59" s="7"/>
      <c r="E59" s="13" t="s">
        <v>466</v>
      </c>
      <c r="F59" s="7"/>
      <c r="G59" s="7"/>
      <c r="H59" s="6"/>
      <c r="I59" s="7"/>
      <c r="J59" s="7"/>
    </row>
    <row r="60" spans="2:10" x14ac:dyDescent="0.2">
      <c r="C60" s="11" t="s">
        <v>467</v>
      </c>
      <c r="D60" s="6"/>
      <c r="E60" s="6"/>
      <c r="F60" s="6"/>
      <c r="G60" s="6"/>
      <c r="H60" s="11" t="s">
        <v>468</v>
      </c>
      <c r="I60" s="6"/>
      <c r="J60" s="6"/>
    </row>
    <row r="61" spans="2:10" x14ac:dyDescent="0.2">
      <c r="B61" s="7"/>
      <c r="C61" s="18" t="s">
        <v>458</v>
      </c>
      <c r="D61" s="17" t="s">
        <v>469</v>
      </c>
      <c r="E61" s="17" t="s">
        <v>470</v>
      </c>
      <c r="F61" s="17" t="s">
        <v>471</v>
      </c>
      <c r="G61" s="17" t="s">
        <v>472</v>
      </c>
      <c r="H61" s="18" t="s">
        <v>458</v>
      </c>
      <c r="I61" s="17" t="s">
        <v>469</v>
      </c>
      <c r="J61" s="17" t="s">
        <v>473</v>
      </c>
    </row>
    <row r="62" spans="2:10" x14ac:dyDescent="0.2">
      <c r="C62" s="6"/>
    </row>
    <row r="63" spans="2:10" x14ac:dyDescent="0.2">
      <c r="B63" s="1" t="s">
        <v>474</v>
      </c>
      <c r="C63" s="22">
        <f>D63+E63+F63+G63</f>
        <v>12401</v>
      </c>
      <c r="D63" s="23">
        <v>10752</v>
      </c>
      <c r="E63" s="23">
        <v>1311</v>
      </c>
      <c r="F63" s="23">
        <v>197</v>
      </c>
      <c r="G63" s="23">
        <v>141</v>
      </c>
      <c r="H63" s="24">
        <f>I63+J63</f>
        <v>10791</v>
      </c>
      <c r="I63" s="23">
        <v>10752</v>
      </c>
      <c r="J63" s="23">
        <v>39</v>
      </c>
    </row>
    <row r="64" spans="2:10" x14ac:dyDescent="0.2">
      <c r="B64" s="1" t="s">
        <v>236</v>
      </c>
      <c r="C64" s="22">
        <f>D64+E64+F64+G64</f>
        <v>11043</v>
      </c>
      <c r="D64" s="23">
        <v>9416</v>
      </c>
      <c r="E64" s="23">
        <v>1550</v>
      </c>
      <c r="F64" s="23">
        <v>75</v>
      </c>
      <c r="G64" s="23">
        <v>2</v>
      </c>
      <c r="H64" s="24">
        <f>I64+J64</f>
        <v>9426</v>
      </c>
      <c r="I64" s="23">
        <v>9416</v>
      </c>
      <c r="J64" s="23">
        <v>10</v>
      </c>
    </row>
    <row r="65" spans="2:10" x14ac:dyDescent="0.2">
      <c r="B65" s="1" t="s">
        <v>404</v>
      </c>
      <c r="C65" s="22">
        <f>D65+E65+F65+G65</f>
        <v>7232</v>
      </c>
      <c r="D65" s="23">
        <v>6495</v>
      </c>
      <c r="E65" s="23">
        <v>659</v>
      </c>
      <c r="F65" s="23">
        <v>32</v>
      </c>
      <c r="G65" s="23">
        <f>9+37</f>
        <v>46</v>
      </c>
      <c r="H65" s="24">
        <f>I65+J65</f>
        <v>6538</v>
      </c>
      <c r="I65" s="23">
        <v>6495</v>
      </c>
      <c r="J65" s="23">
        <f>28+15</f>
        <v>43</v>
      </c>
    </row>
    <row r="66" spans="2:10" x14ac:dyDescent="0.2">
      <c r="B66" s="1"/>
      <c r="C66" s="22"/>
      <c r="D66" s="23"/>
      <c r="E66" s="23"/>
      <c r="F66" s="23"/>
      <c r="G66" s="23"/>
      <c r="H66" s="24"/>
      <c r="I66" s="23"/>
      <c r="J66" s="23"/>
    </row>
    <row r="67" spans="2:10" x14ac:dyDescent="0.2">
      <c r="B67" s="1" t="s">
        <v>405</v>
      </c>
      <c r="C67" s="22">
        <f>D67+E67+F67+G67</f>
        <v>5937</v>
      </c>
      <c r="D67" s="23">
        <v>5344</v>
      </c>
      <c r="E67" s="23">
        <v>466</v>
      </c>
      <c r="F67" s="27" t="s">
        <v>41</v>
      </c>
      <c r="G67" s="23">
        <v>127</v>
      </c>
      <c r="H67" s="24">
        <f>I67+J67</f>
        <v>5392</v>
      </c>
      <c r="I67" s="23">
        <v>5344</v>
      </c>
      <c r="J67" s="23">
        <v>48</v>
      </c>
    </row>
    <row r="68" spans="2:10" x14ac:dyDescent="0.2">
      <c r="B68" s="1" t="s">
        <v>434</v>
      </c>
      <c r="C68" s="22">
        <f>D68+E68+F68+G68</f>
        <v>5637</v>
      </c>
      <c r="D68" s="23">
        <v>5063</v>
      </c>
      <c r="E68" s="23">
        <v>483</v>
      </c>
      <c r="F68" s="27" t="s">
        <v>41</v>
      </c>
      <c r="G68" s="23">
        <v>91</v>
      </c>
      <c r="H68" s="24">
        <f>I68+J68</f>
        <v>5063</v>
      </c>
      <c r="I68" s="23">
        <v>5063</v>
      </c>
      <c r="J68" s="27" t="s">
        <v>41</v>
      </c>
    </row>
    <row r="69" spans="2:10" x14ac:dyDescent="0.2">
      <c r="B69" s="1" t="s">
        <v>408</v>
      </c>
      <c r="C69" s="22">
        <f>D69+E69+F69+G69</f>
        <v>5393</v>
      </c>
      <c r="D69" s="23">
        <v>4800</v>
      </c>
      <c r="E69" s="23">
        <v>481</v>
      </c>
      <c r="F69" s="27" t="s">
        <v>41</v>
      </c>
      <c r="G69" s="23">
        <v>112</v>
      </c>
      <c r="H69" s="24">
        <f>I69+J69</f>
        <v>4800</v>
      </c>
      <c r="I69" s="23">
        <v>4800</v>
      </c>
      <c r="J69" s="27" t="s">
        <v>41</v>
      </c>
    </row>
    <row r="70" spans="2:10" x14ac:dyDescent="0.2">
      <c r="B70" s="1"/>
      <c r="C70" s="22"/>
      <c r="D70" s="23"/>
      <c r="E70" s="23"/>
      <c r="F70" s="27"/>
      <c r="G70" s="23"/>
      <c r="H70" s="24"/>
      <c r="I70" s="23"/>
      <c r="J70" s="27"/>
    </row>
    <row r="71" spans="2:10" x14ac:dyDescent="0.2">
      <c r="B71" s="1" t="s">
        <v>260</v>
      </c>
      <c r="C71" s="22">
        <v>5374</v>
      </c>
      <c r="D71" s="23">
        <v>4837</v>
      </c>
      <c r="E71" s="23">
        <v>499</v>
      </c>
      <c r="F71" s="27" t="s">
        <v>112</v>
      </c>
      <c r="G71" s="23">
        <v>38</v>
      </c>
      <c r="H71" s="24">
        <v>4837</v>
      </c>
      <c r="I71" s="23">
        <v>4837</v>
      </c>
      <c r="J71" s="27" t="s">
        <v>41</v>
      </c>
    </row>
    <row r="72" spans="2:10" x14ac:dyDescent="0.2">
      <c r="B72" s="3" t="s">
        <v>409</v>
      </c>
      <c r="C72" s="25">
        <v>5077</v>
      </c>
      <c r="D72" s="35">
        <v>4532</v>
      </c>
      <c r="E72" s="35">
        <v>443</v>
      </c>
      <c r="F72" s="38" t="s">
        <v>112</v>
      </c>
      <c r="G72" s="35">
        <v>102</v>
      </c>
      <c r="H72" s="21">
        <v>4532</v>
      </c>
      <c r="I72" s="35">
        <v>4532</v>
      </c>
      <c r="J72" s="38" t="s">
        <v>41</v>
      </c>
    </row>
    <row r="73" spans="2:10" ht="18" thickBot="1" x14ac:dyDescent="0.25">
      <c r="B73" s="43"/>
      <c r="C73" s="30"/>
      <c r="D73" s="31"/>
      <c r="E73" s="43"/>
      <c r="F73" s="43"/>
      <c r="G73" s="43"/>
      <c r="H73" s="31"/>
      <c r="I73" s="31"/>
      <c r="J73" s="43"/>
    </row>
    <row r="74" spans="2:10" x14ac:dyDescent="0.2">
      <c r="B74" s="21"/>
      <c r="C74" s="1" t="s">
        <v>373</v>
      </c>
      <c r="D74" s="21"/>
      <c r="E74" s="21"/>
      <c r="F74" s="21"/>
      <c r="G74" s="21"/>
      <c r="H74" s="21"/>
      <c r="I74" s="21"/>
      <c r="J74" s="21"/>
    </row>
    <row r="75" spans="2:10" x14ac:dyDescent="0.2">
      <c r="B75" s="21"/>
      <c r="C75" s="21"/>
      <c r="D75" s="21"/>
      <c r="E75" s="21"/>
      <c r="F75" s="21"/>
      <c r="G75" s="21"/>
      <c r="H75" s="21"/>
      <c r="I75" s="21"/>
      <c r="J75" s="21"/>
    </row>
  </sheetData>
  <mergeCells count="1">
    <mergeCell ref="I34:J34"/>
  </mergeCells>
  <phoneticPr fontId="2"/>
  <pageMargins left="0.34" right="0.4" top="0.56999999999999995" bottom="0.59" header="0.51200000000000001" footer="0.51200000000000001"/>
  <pageSetup paperSize="12" scale="7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1"/>
  <sheetViews>
    <sheetView showGridLines="0" zoomScale="75" zoomScaleNormal="75" workbookViewId="0">
      <selection activeCell="D22" sqref="D22"/>
    </sheetView>
  </sheetViews>
  <sheetFormatPr defaultColWidth="10.875" defaultRowHeight="17.25" x14ac:dyDescent="0.2"/>
  <cols>
    <col min="1" max="1" width="13.375" style="2" customWidth="1"/>
    <col min="2" max="2" width="17.125" style="2" customWidth="1"/>
    <col min="3" max="4" width="12.125" style="2" customWidth="1"/>
    <col min="5" max="5" width="14.75" style="2" customWidth="1"/>
    <col min="6" max="7" width="10.875" style="2"/>
    <col min="8" max="11" width="12.125" style="2" customWidth="1"/>
    <col min="12" max="256" width="10.875" style="2"/>
    <col min="257" max="257" width="13.375" style="2" customWidth="1"/>
    <col min="258" max="258" width="17.125" style="2" customWidth="1"/>
    <col min="259" max="260" width="12.125" style="2" customWidth="1"/>
    <col min="261" max="261" width="14.75" style="2" customWidth="1"/>
    <col min="262" max="263" width="10.875" style="2"/>
    <col min="264" max="267" width="12.125" style="2" customWidth="1"/>
    <col min="268" max="512" width="10.875" style="2"/>
    <col min="513" max="513" width="13.375" style="2" customWidth="1"/>
    <col min="514" max="514" width="17.125" style="2" customWidth="1"/>
    <col min="515" max="516" width="12.125" style="2" customWidth="1"/>
    <col min="517" max="517" width="14.75" style="2" customWidth="1"/>
    <col min="518" max="519" width="10.875" style="2"/>
    <col min="520" max="523" width="12.125" style="2" customWidth="1"/>
    <col min="524" max="768" width="10.875" style="2"/>
    <col min="769" max="769" width="13.375" style="2" customWidth="1"/>
    <col min="770" max="770" width="17.125" style="2" customWidth="1"/>
    <col min="771" max="772" width="12.125" style="2" customWidth="1"/>
    <col min="773" max="773" width="14.75" style="2" customWidth="1"/>
    <col min="774" max="775" width="10.875" style="2"/>
    <col min="776" max="779" width="12.125" style="2" customWidth="1"/>
    <col min="780" max="1024" width="10.875" style="2"/>
    <col min="1025" max="1025" width="13.375" style="2" customWidth="1"/>
    <col min="1026" max="1026" width="17.125" style="2" customWidth="1"/>
    <col min="1027" max="1028" width="12.125" style="2" customWidth="1"/>
    <col min="1029" max="1029" width="14.75" style="2" customWidth="1"/>
    <col min="1030" max="1031" width="10.875" style="2"/>
    <col min="1032" max="1035" width="12.125" style="2" customWidth="1"/>
    <col min="1036" max="1280" width="10.875" style="2"/>
    <col min="1281" max="1281" width="13.375" style="2" customWidth="1"/>
    <col min="1282" max="1282" width="17.125" style="2" customWidth="1"/>
    <col min="1283" max="1284" width="12.125" style="2" customWidth="1"/>
    <col min="1285" max="1285" width="14.75" style="2" customWidth="1"/>
    <col min="1286" max="1287" width="10.875" style="2"/>
    <col min="1288" max="1291" width="12.125" style="2" customWidth="1"/>
    <col min="1292" max="1536" width="10.875" style="2"/>
    <col min="1537" max="1537" width="13.375" style="2" customWidth="1"/>
    <col min="1538" max="1538" width="17.125" style="2" customWidth="1"/>
    <col min="1539" max="1540" width="12.125" style="2" customWidth="1"/>
    <col min="1541" max="1541" width="14.75" style="2" customWidth="1"/>
    <col min="1542" max="1543" width="10.875" style="2"/>
    <col min="1544" max="1547" width="12.125" style="2" customWidth="1"/>
    <col min="1548" max="1792" width="10.875" style="2"/>
    <col min="1793" max="1793" width="13.375" style="2" customWidth="1"/>
    <col min="1794" max="1794" width="17.125" style="2" customWidth="1"/>
    <col min="1795" max="1796" width="12.125" style="2" customWidth="1"/>
    <col min="1797" max="1797" width="14.75" style="2" customWidth="1"/>
    <col min="1798" max="1799" width="10.875" style="2"/>
    <col min="1800" max="1803" width="12.125" style="2" customWidth="1"/>
    <col min="1804" max="2048" width="10.875" style="2"/>
    <col min="2049" max="2049" width="13.375" style="2" customWidth="1"/>
    <col min="2050" max="2050" width="17.125" style="2" customWidth="1"/>
    <col min="2051" max="2052" width="12.125" style="2" customWidth="1"/>
    <col min="2053" max="2053" width="14.75" style="2" customWidth="1"/>
    <col min="2054" max="2055" width="10.875" style="2"/>
    <col min="2056" max="2059" width="12.125" style="2" customWidth="1"/>
    <col min="2060" max="2304" width="10.875" style="2"/>
    <col min="2305" max="2305" width="13.375" style="2" customWidth="1"/>
    <col min="2306" max="2306" width="17.125" style="2" customWidth="1"/>
    <col min="2307" max="2308" width="12.125" style="2" customWidth="1"/>
    <col min="2309" max="2309" width="14.75" style="2" customWidth="1"/>
    <col min="2310" max="2311" width="10.875" style="2"/>
    <col min="2312" max="2315" width="12.125" style="2" customWidth="1"/>
    <col min="2316" max="2560" width="10.875" style="2"/>
    <col min="2561" max="2561" width="13.375" style="2" customWidth="1"/>
    <col min="2562" max="2562" width="17.125" style="2" customWidth="1"/>
    <col min="2563" max="2564" width="12.125" style="2" customWidth="1"/>
    <col min="2565" max="2565" width="14.75" style="2" customWidth="1"/>
    <col min="2566" max="2567" width="10.875" style="2"/>
    <col min="2568" max="2571" width="12.125" style="2" customWidth="1"/>
    <col min="2572" max="2816" width="10.875" style="2"/>
    <col min="2817" max="2817" width="13.375" style="2" customWidth="1"/>
    <col min="2818" max="2818" width="17.125" style="2" customWidth="1"/>
    <col min="2819" max="2820" width="12.125" style="2" customWidth="1"/>
    <col min="2821" max="2821" width="14.75" style="2" customWidth="1"/>
    <col min="2822" max="2823" width="10.875" style="2"/>
    <col min="2824" max="2827" width="12.125" style="2" customWidth="1"/>
    <col min="2828" max="3072" width="10.875" style="2"/>
    <col min="3073" max="3073" width="13.375" style="2" customWidth="1"/>
    <col min="3074" max="3074" width="17.125" style="2" customWidth="1"/>
    <col min="3075" max="3076" width="12.125" style="2" customWidth="1"/>
    <col min="3077" max="3077" width="14.75" style="2" customWidth="1"/>
    <col min="3078" max="3079" width="10.875" style="2"/>
    <col min="3080" max="3083" width="12.125" style="2" customWidth="1"/>
    <col min="3084" max="3328" width="10.875" style="2"/>
    <col min="3329" max="3329" width="13.375" style="2" customWidth="1"/>
    <col min="3330" max="3330" width="17.125" style="2" customWidth="1"/>
    <col min="3331" max="3332" width="12.125" style="2" customWidth="1"/>
    <col min="3333" max="3333" width="14.75" style="2" customWidth="1"/>
    <col min="3334" max="3335" width="10.875" style="2"/>
    <col min="3336" max="3339" width="12.125" style="2" customWidth="1"/>
    <col min="3340" max="3584" width="10.875" style="2"/>
    <col min="3585" max="3585" width="13.375" style="2" customWidth="1"/>
    <col min="3586" max="3586" width="17.125" style="2" customWidth="1"/>
    <col min="3587" max="3588" width="12.125" style="2" customWidth="1"/>
    <col min="3589" max="3589" width="14.75" style="2" customWidth="1"/>
    <col min="3590" max="3591" width="10.875" style="2"/>
    <col min="3592" max="3595" width="12.125" style="2" customWidth="1"/>
    <col min="3596" max="3840" width="10.875" style="2"/>
    <col min="3841" max="3841" width="13.375" style="2" customWidth="1"/>
    <col min="3842" max="3842" width="17.125" style="2" customWidth="1"/>
    <col min="3843" max="3844" width="12.125" style="2" customWidth="1"/>
    <col min="3845" max="3845" width="14.75" style="2" customWidth="1"/>
    <col min="3846" max="3847" width="10.875" style="2"/>
    <col min="3848" max="3851" width="12.125" style="2" customWidth="1"/>
    <col min="3852" max="4096" width="10.875" style="2"/>
    <col min="4097" max="4097" width="13.375" style="2" customWidth="1"/>
    <col min="4098" max="4098" width="17.125" style="2" customWidth="1"/>
    <col min="4099" max="4100" width="12.125" style="2" customWidth="1"/>
    <col min="4101" max="4101" width="14.75" style="2" customWidth="1"/>
    <col min="4102" max="4103" width="10.875" style="2"/>
    <col min="4104" max="4107" width="12.125" style="2" customWidth="1"/>
    <col min="4108" max="4352" width="10.875" style="2"/>
    <col min="4353" max="4353" width="13.375" style="2" customWidth="1"/>
    <col min="4354" max="4354" width="17.125" style="2" customWidth="1"/>
    <col min="4355" max="4356" width="12.125" style="2" customWidth="1"/>
    <col min="4357" max="4357" width="14.75" style="2" customWidth="1"/>
    <col min="4358" max="4359" width="10.875" style="2"/>
    <col min="4360" max="4363" width="12.125" style="2" customWidth="1"/>
    <col min="4364" max="4608" width="10.875" style="2"/>
    <col min="4609" max="4609" width="13.375" style="2" customWidth="1"/>
    <col min="4610" max="4610" width="17.125" style="2" customWidth="1"/>
    <col min="4611" max="4612" width="12.125" style="2" customWidth="1"/>
    <col min="4613" max="4613" width="14.75" style="2" customWidth="1"/>
    <col min="4614" max="4615" width="10.875" style="2"/>
    <col min="4616" max="4619" width="12.125" style="2" customWidth="1"/>
    <col min="4620" max="4864" width="10.875" style="2"/>
    <col min="4865" max="4865" width="13.375" style="2" customWidth="1"/>
    <col min="4866" max="4866" width="17.125" style="2" customWidth="1"/>
    <col min="4867" max="4868" width="12.125" style="2" customWidth="1"/>
    <col min="4869" max="4869" width="14.75" style="2" customWidth="1"/>
    <col min="4870" max="4871" width="10.875" style="2"/>
    <col min="4872" max="4875" width="12.125" style="2" customWidth="1"/>
    <col min="4876" max="5120" width="10.875" style="2"/>
    <col min="5121" max="5121" width="13.375" style="2" customWidth="1"/>
    <col min="5122" max="5122" width="17.125" style="2" customWidth="1"/>
    <col min="5123" max="5124" width="12.125" style="2" customWidth="1"/>
    <col min="5125" max="5125" width="14.75" style="2" customWidth="1"/>
    <col min="5126" max="5127" width="10.875" style="2"/>
    <col min="5128" max="5131" width="12.125" style="2" customWidth="1"/>
    <col min="5132" max="5376" width="10.875" style="2"/>
    <col min="5377" max="5377" width="13.375" style="2" customWidth="1"/>
    <col min="5378" max="5378" width="17.125" style="2" customWidth="1"/>
    <col min="5379" max="5380" width="12.125" style="2" customWidth="1"/>
    <col min="5381" max="5381" width="14.75" style="2" customWidth="1"/>
    <col min="5382" max="5383" width="10.875" style="2"/>
    <col min="5384" max="5387" width="12.125" style="2" customWidth="1"/>
    <col min="5388" max="5632" width="10.875" style="2"/>
    <col min="5633" max="5633" width="13.375" style="2" customWidth="1"/>
    <col min="5634" max="5634" width="17.125" style="2" customWidth="1"/>
    <col min="5635" max="5636" width="12.125" style="2" customWidth="1"/>
    <col min="5637" max="5637" width="14.75" style="2" customWidth="1"/>
    <col min="5638" max="5639" width="10.875" style="2"/>
    <col min="5640" max="5643" width="12.125" style="2" customWidth="1"/>
    <col min="5644" max="5888" width="10.875" style="2"/>
    <col min="5889" max="5889" width="13.375" style="2" customWidth="1"/>
    <col min="5890" max="5890" width="17.125" style="2" customWidth="1"/>
    <col min="5891" max="5892" width="12.125" style="2" customWidth="1"/>
    <col min="5893" max="5893" width="14.75" style="2" customWidth="1"/>
    <col min="5894" max="5895" width="10.875" style="2"/>
    <col min="5896" max="5899" width="12.125" style="2" customWidth="1"/>
    <col min="5900" max="6144" width="10.875" style="2"/>
    <col min="6145" max="6145" width="13.375" style="2" customWidth="1"/>
    <col min="6146" max="6146" width="17.125" style="2" customWidth="1"/>
    <col min="6147" max="6148" width="12.125" style="2" customWidth="1"/>
    <col min="6149" max="6149" width="14.75" style="2" customWidth="1"/>
    <col min="6150" max="6151" width="10.875" style="2"/>
    <col min="6152" max="6155" width="12.125" style="2" customWidth="1"/>
    <col min="6156" max="6400" width="10.875" style="2"/>
    <col min="6401" max="6401" width="13.375" style="2" customWidth="1"/>
    <col min="6402" max="6402" width="17.125" style="2" customWidth="1"/>
    <col min="6403" max="6404" width="12.125" style="2" customWidth="1"/>
    <col min="6405" max="6405" width="14.75" style="2" customWidth="1"/>
    <col min="6406" max="6407" width="10.875" style="2"/>
    <col min="6408" max="6411" width="12.125" style="2" customWidth="1"/>
    <col min="6412" max="6656" width="10.875" style="2"/>
    <col min="6657" max="6657" width="13.375" style="2" customWidth="1"/>
    <col min="6658" max="6658" width="17.125" style="2" customWidth="1"/>
    <col min="6659" max="6660" width="12.125" style="2" customWidth="1"/>
    <col min="6661" max="6661" width="14.75" style="2" customWidth="1"/>
    <col min="6662" max="6663" width="10.875" style="2"/>
    <col min="6664" max="6667" width="12.125" style="2" customWidth="1"/>
    <col min="6668" max="6912" width="10.875" style="2"/>
    <col min="6913" max="6913" width="13.375" style="2" customWidth="1"/>
    <col min="6914" max="6914" width="17.125" style="2" customWidth="1"/>
    <col min="6915" max="6916" width="12.125" style="2" customWidth="1"/>
    <col min="6917" max="6917" width="14.75" style="2" customWidth="1"/>
    <col min="6918" max="6919" width="10.875" style="2"/>
    <col min="6920" max="6923" width="12.125" style="2" customWidth="1"/>
    <col min="6924" max="7168" width="10.875" style="2"/>
    <col min="7169" max="7169" width="13.375" style="2" customWidth="1"/>
    <col min="7170" max="7170" width="17.125" style="2" customWidth="1"/>
    <col min="7171" max="7172" width="12.125" style="2" customWidth="1"/>
    <col min="7173" max="7173" width="14.75" style="2" customWidth="1"/>
    <col min="7174" max="7175" width="10.875" style="2"/>
    <col min="7176" max="7179" width="12.125" style="2" customWidth="1"/>
    <col min="7180" max="7424" width="10.875" style="2"/>
    <col min="7425" max="7425" width="13.375" style="2" customWidth="1"/>
    <col min="7426" max="7426" width="17.125" style="2" customWidth="1"/>
    <col min="7427" max="7428" width="12.125" style="2" customWidth="1"/>
    <col min="7429" max="7429" width="14.75" style="2" customWidth="1"/>
    <col min="7430" max="7431" width="10.875" style="2"/>
    <col min="7432" max="7435" width="12.125" style="2" customWidth="1"/>
    <col min="7436" max="7680" width="10.875" style="2"/>
    <col min="7681" max="7681" width="13.375" style="2" customWidth="1"/>
    <col min="7682" max="7682" width="17.125" style="2" customWidth="1"/>
    <col min="7683" max="7684" width="12.125" style="2" customWidth="1"/>
    <col min="7685" max="7685" width="14.75" style="2" customWidth="1"/>
    <col min="7686" max="7687" width="10.875" style="2"/>
    <col min="7688" max="7691" width="12.125" style="2" customWidth="1"/>
    <col min="7692" max="7936" width="10.875" style="2"/>
    <col min="7937" max="7937" width="13.375" style="2" customWidth="1"/>
    <col min="7938" max="7938" width="17.125" style="2" customWidth="1"/>
    <col min="7939" max="7940" width="12.125" style="2" customWidth="1"/>
    <col min="7941" max="7941" width="14.75" style="2" customWidth="1"/>
    <col min="7942" max="7943" width="10.875" style="2"/>
    <col min="7944" max="7947" width="12.125" style="2" customWidth="1"/>
    <col min="7948" max="8192" width="10.875" style="2"/>
    <col min="8193" max="8193" width="13.375" style="2" customWidth="1"/>
    <col min="8194" max="8194" width="17.125" style="2" customWidth="1"/>
    <col min="8195" max="8196" width="12.125" style="2" customWidth="1"/>
    <col min="8197" max="8197" width="14.75" style="2" customWidth="1"/>
    <col min="8198" max="8199" width="10.875" style="2"/>
    <col min="8200" max="8203" width="12.125" style="2" customWidth="1"/>
    <col min="8204" max="8448" width="10.875" style="2"/>
    <col min="8449" max="8449" width="13.375" style="2" customWidth="1"/>
    <col min="8450" max="8450" width="17.125" style="2" customWidth="1"/>
    <col min="8451" max="8452" width="12.125" style="2" customWidth="1"/>
    <col min="8453" max="8453" width="14.75" style="2" customWidth="1"/>
    <col min="8454" max="8455" width="10.875" style="2"/>
    <col min="8456" max="8459" width="12.125" style="2" customWidth="1"/>
    <col min="8460" max="8704" width="10.875" style="2"/>
    <col min="8705" max="8705" width="13.375" style="2" customWidth="1"/>
    <col min="8706" max="8706" width="17.125" style="2" customWidth="1"/>
    <col min="8707" max="8708" width="12.125" style="2" customWidth="1"/>
    <col min="8709" max="8709" width="14.75" style="2" customWidth="1"/>
    <col min="8710" max="8711" width="10.875" style="2"/>
    <col min="8712" max="8715" width="12.125" style="2" customWidth="1"/>
    <col min="8716" max="8960" width="10.875" style="2"/>
    <col min="8961" max="8961" width="13.375" style="2" customWidth="1"/>
    <col min="8962" max="8962" width="17.125" style="2" customWidth="1"/>
    <col min="8963" max="8964" width="12.125" style="2" customWidth="1"/>
    <col min="8965" max="8965" width="14.75" style="2" customWidth="1"/>
    <col min="8966" max="8967" width="10.875" style="2"/>
    <col min="8968" max="8971" width="12.125" style="2" customWidth="1"/>
    <col min="8972" max="9216" width="10.875" style="2"/>
    <col min="9217" max="9217" width="13.375" style="2" customWidth="1"/>
    <col min="9218" max="9218" width="17.125" style="2" customWidth="1"/>
    <col min="9219" max="9220" width="12.125" style="2" customWidth="1"/>
    <col min="9221" max="9221" width="14.75" style="2" customWidth="1"/>
    <col min="9222" max="9223" width="10.875" style="2"/>
    <col min="9224" max="9227" width="12.125" style="2" customWidth="1"/>
    <col min="9228" max="9472" width="10.875" style="2"/>
    <col min="9473" max="9473" width="13.375" style="2" customWidth="1"/>
    <col min="9474" max="9474" width="17.125" style="2" customWidth="1"/>
    <col min="9475" max="9476" width="12.125" style="2" customWidth="1"/>
    <col min="9477" max="9477" width="14.75" style="2" customWidth="1"/>
    <col min="9478" max="9479" width="10.875" style="2"/>
    <col min="9480" max="9483" width="12.125" style="2" customWidth="1"/>
    <col min="9484" max="9728" width="10.875" style="2"/>
    <col min="9729" max="9729" width="13.375" style="2" customWidth="1"/>
    <col min="9730" max="9730" width="17.125" style="2" customWidth="1"/>
    <col min="9731" max="9732" width="12.125" style="2" customWidth="1"/>
    <col min="9733" max="9733" width="14.75" style="2" customWidth="1"/>
    <col min="9734" max="9735" width="10.875" style="2"/>
    <col min="9736" max="9739" width="12.125" style="2" customWidth="1"/>
    <col min="9740" max="9984" width="10.875" style="2"/>
    <col min="9985" max="9985" width="13.375" style="2" customWidth="1"/>
    <col min="9986" max="9986" width="17.125" style="2" customWidth="1"/>
    <col min="9987" max="9988" width="12.125" style="2" customWidth="1"/>
    <col min="9989" max="9989" width="14.75" style="2" customWidth="1"/>
    <col min="9990" max="9991" width="10.875" style="2"/>
    <col min="9992" max="9995" width="12.125" style="2" customWidth="1"/>
    <col min="9996" max="10240" width="10.875" style="2"/>
    <col min="10241" max="10241" width="13.375" style="2" customWidth="1"/>
    <col min="10242" max="10242" width="17.125" style="2" customWidth="1"/>
    <col min="10243" max="10244" width="12.125" style="2" customWidth="1"/>
    <col min="10245" max="10245" width="14.75" style="2" customWidth="1"/>
    <col min="10246" max="10247" width="10.875" style="2"/>
    <col min="10248" max="10251" width="12.125" style="2" customWidth="1"/>
    <col min="10252" max="10496" width="10.875" style="2"/>
    <col min="10497" max="10497" width="13.375" style="2" customWidth="1"/>
    <col min="10498" max="10498" width="17.125" style="2" customWidth="1"/>
    <col min="10499" max="10500" width="12.125" style="2" customWidth="1"/>
    <col min="10501" max="10501" width="14.75" style="2" customWidth="1"/>
    <col min="10502" max="10503" width="10.875" style="2"/>
    <col min="10504" max="10507" width="12.125" style="2" customWidth="1"/>
    <col min="10508" max="10752" width="10.875" style="2"/>
    <col min="10753" max="10753" width="13.375" style="2" customWidth="1"/>
    <col min="10754" max="10754" width="17.125" style="2" customWidth="1"/>
    <col min="10755" max="10756" width="12.125" style="2" customWidth="1"/>
    <col min="10757" max="10757" width="14.75" style="2" customWidth="1"/>
    <col min="10758" max="10759" width="10.875" style="2"/>
    <col min="10760" max="10763" width="12.125" style="2" customWidth="1"/>
    <col min="10764" max="11008" width="10.875" style="2"/>
    <col min="11009" max="11009" width="13.375" style="2" customWidth="1"/>
    <col min="11010" max="11010" width="17.125" style="2" customWidth="1"/>
    <col min="11011" max="11012" width="12.125" style="2" customWidth="1"/>
    <col min="11013" max="11013" width="14.75" style="2" customWidth="1"/>
    <col min="11014" max="11015" width="10.875" style="2"/>
    <col min="11016" max="11019" width="12.125" style="2" customWidth="1"/>
    <col min="11020" max="11264" width="10.875" style="2"/>
    <col min="11265" max="11265" width="13.375" style="2" customWidth="1"/>
    <col min="11266" max="11266" width="17.125" style="2" customWidth="1"/>
    <col min="11267" max="11268" width="12.125" style="2" customWidth="1"/>
    <col min="11269" max="11269" width="14.75" style="2" customWidth="1"/>
    <col min="11270" max="11271" width="10.875" style="2"/>
    <col min="11272" max="11275" width="12.125" style="2" customWidth="1"/>
    <col min="11276" max="11520" width="10.875" style="2"/>
    <col min="11521" max="11521" width="13.375" style="2" customWidth="1"/>
    <col min="11522" max="11522" width="17.125" style="2" customWidth="1"/>
    <col min="11523" max="11524" width="12.125" style="2" customWidth="1"/>
    <col min="11525" max="11525" width="14.75" style="2" customWidth="1"/>
    <col min="11526" max="11527" width="10.875" style="2"/>
    <col min="11528" max="11531" width="12.125" style="2" customWidth="1"/>
    <col min="11532" max="11776" width="10.875" style="2"/>
    <col min="11777" max="11777" width="13.375" style="2" customWidth="1"/>
    <col min="11778" max="11778" width="17.125" style="2" customWidth="1"/>
    <col min="11779" max="11780" width="12.125" style="2" customWidth="1"/>
    <col min="11781" max="11781" width="14.75" style="2" customWidth="1"/>
    <col min="11782" max="11783" width="10.875" style="2"/>
    <col min="11784" max="11787" width="12.125" style="2" customWidth="1"/>
    <col min="11788" max="12032" width="10.875" style="2"/>
    <col min="12033" max="12033" width="13.375" style="2" customWidth="1"/>
    <col min="12034" max="12034" width="17.125" style="2" customWidth="1"/>
    <col min="12035" max="12036" width="12.125" style="2" customWidth="1"/>
    <col min="12037" max="12037" width="14.75" style="2" customWidth="1"/>
    <col min="12038" max="12039" width="10.875" style="2"/>
    <col min="12040" max="12043" width="12.125" style="2" customWidth="1"/>
    <col min="12044" max="12288" width="10.875" style="2"/>
    <col min="12289" max="12289" width="13.375" style="2" customWidth="1"/>
    <col min="12290" max="12290" width="17.125" style="2" customWidth="1"/>
    <col min="12291" max="12292" width="12.125" style="2" customWidth="1"/>
    <col min="12293" max="12293" width="14.75" style="2" customWidth="1"/>
    <col min="12294" max="12295" width="10.875" style="2"/>
    <col min="12296" max="12299" width="12.125" style="2" customWidth="1"/>
    <col min="12300" max="12544" width="10.875" style="2"/>
    <col min="12545" max="12545" width="13.375" style="2" customWidth="1"/>
    <col min="12546" max="12546" width="17.125" style="2" customWidth="1"/>
    <col min="12547" max="12548" width="12.125" style="2" customWidth="1"/>
    <col min="12549" max="12549" width="14.75" style="2" customWidth="1"/>
    <col min="12550" max="12551" width="10.875" style="2"/>
    <col min="12552" max="12555" width="12.125" style="2" customWidth="1"/>
    <col min="12556" max="12800" width="10.875" style="2"/>
    <col min="12801" max="12801" width="13.375" style="2" customWidth="1"/>
    <col min="12802" max="12802" width="17.125" style="2" customWidth="1"/>
    <col min="12803" max="12804" width="12.125" style="2" customWidth="1"/>
    <col min="12805" max="12805" width="14.75" style="2" customWidth="1"/>
    <col min="12806" max="12807" width="10.875" style="2"/>
    <col min="12808" max="12811" width="12.125" style="2" customWidth="1"/>
    <col min="12812" max="13056" width="10.875" style="2"/>
    <col min="13057" max="13057" width="13.375" style="2" customWidth="1"/>
    <col min="13058" max="13058" width="17.125" style="2" customWidth="1"/>
    <col min="13059" max="13060" width="12.125" style="2" customWidth="1"/>
    <col min="13061" max="13061" width="14.75" style="2" customWidth="1"/>
    <col min="13062" max="13063" width="10.875" style="2"/>
    <col min="13064" max="13067" width="12.125" style="2" customWidth="1"/>
    <col min="13068" max="13312" width="10.875" style="2"/>
    <col min="13313" max="13313" width="13.375" style="2" customWidth="1"/>
    <col min="13314" max="13314" width="17.125" style="2" customWidth="1"/>
    <col min="13315" max="13316" width="12.125" style="2" customWidth="1"/>
    <col min="13317" max="13317" width="14.75" style="2" customWidth="1"/>
    <col min="13318" max="13319" width="10.875" style="2"/>
    <col min="13320" max="13323" width="12.125" style="2" customWidth="1"/>
    <col min="13324" max="13568" width="10.875" style="2"/>
    <col min="13569" max="13569" width="13.375" style="2" customWidth="1"/>
    <col min="13570" max="13570" width="17.125" style="2" customWidth="1"/>
    <col min="13571" max="13572" width="12.125" style="2" customWidth="1"/>
    <col min="13573" max="13573" width="14.75" style="2" customWidth="1"/>
    <col min="13574" max="13575" width="10.875" style="2"/>
    <col min="13576" max="13579" width="12.125" style="2" customWidth="1"/>
    <col min="13580" max="13824" width="10.875" style="2"/>
    <col min="13825" max="13825" width="13.375" style="2" customWidth="1"/>
    <col min="13826" max="13826" width="17.125" style="2" customWidth="1"/>
    <col min="13827" max="13828" width="12.125" style="2" customWidth="1"/>
    <col min="13829" max="13829" width="14.75" style="2" customWidth="1"/>
    <col min="13830" max="13831" width="10.875" style="2"/>
    <col min="13832" max="13835" width="12.125" style="2" customWidth="1"/>
    <col min="13836" max="14080" width="10.875" style="2"/>
    <col min="14081" max="14081" width="13.375" style="2" customWidth="1"/>
    <col min="14082" max="14082" width="17.125" style="2" customWidth="1"/>
    <col min="14083" max="14084" width="12.125" style="2" customWidth="1"/>
    <col min="14085" max="14085" width="14.75" style="2" customWidth="1"/>
    <col min="14086" max="14087" width="10.875" style="2"/>
    <col min="14088" max="14091" width="12.125" style="2" customWidth="1"/>
    <col min="14092" max="14336" width="10.875" style="2"/>
    <col min="14337" max="14337" width="13.375" style="2" customWidth="1"/>
    <col min="14338" max="14338" width="17.125" style="2" customWidth="1"/>
    <col min="14339" max="14340" width="12.125" style="2" customWidth="1"/>
    <col min="14341" max="14341" width="14.75" style="2" customWidth="1"/>
    <col min="14342" max="14343" width="10.875" style="2"/>
    <col min="14344" max="14347" width="12.125" style="2" customWidth="1"/>
    <col min="14348" max="14592" width="10.875" style="2"/>
    <col min="14593" max="14593" width="13.375" style="2" customWidth="1"/>
    <col min="14594" max="14594" width="17.125" style="2" customWidth="1"/>
    <col min="14595" max="14596" width="12.125" style="2" customWidth="1"/>
    <col min="14597" max="14597" width="14.75" style="2" customWidth="1"/>
    <col min="14598" max="14599" width="10.875" style="2"/>
    <col min="14600" max="14603" width="12.125" style="2" customWidth="1"/>
    <col min="14604" max="14848" width="10.875" style="2"/>
    <col min="14849" max="14849" width="13.375" style="2" customWidth="1"/>
    <col min="14850" max="14850" width="17.125" style="2" customWidth="1"/>
    <col min="14851" max="14852" width="12.125" style="2" customWidth="1"/>
    <col min="14853" max="14853" width="14.75" style="2" customWidth="1"/>
    <col min="14854" max="14855" width="10.875" style="2"/>
    <col min="14856" max="14859" width="12.125" style="2" customWidth="1"/>
    <col min="14860" max="15104" width="10.875" style="2"/>
    <col min="15105" max="15105" width="13.375" style="2" customWidth="1"/>
    <col min="15106" max="15106" width="17.125" style="2" customWidth="1"/>
    <col min="15107" max="15108" width="12.125" style="2" customWidth="1"/>
    <col min="15109" max="15109" width="14.75" style="2" customWidth="1"/>
    <col min="15110" max="15111" width="10.875" style="2"/>
    <col min="15112" max="15115" width="12.125" style="2" customWidth="1"/>
    <col min="15116" max="15360" width="10.875" style="2"/>
    <col min="15361" max="15361" width="13.375" style="2" customWidth="1"/>
    <col min="15362" max="15362" width="17.125" style="2" customWidth="1"/>
    <col min="15363" max="15364" width="12.125" style="2" customWidth="1"/>
    <col min="15365" max="15365" width="14.75" style="2" customWidth="1"/>
    <col min="15366" max="15367" width="10.875" style="2"/>
    <col min="15368" max="15371" width="12.125" style="2" customWidth="1"/>
    <col min="15372" max="15616" width="10.875" style="2"/>
    <col min="15617" max="15617" width="13.375" style="2" customWidth="1"/>
    <col min="15618" max="15618" width="17.125" style="2" customWidth="1"/>
    <col min="15619" max="15620" width="12.125" style="2" customWidth="1"/>
    <col min="15621" max="15621" width="14.75" style="2" customWidth="1"/>
    <col min="15622" max="15623" width="10.875" style="2"/>
    <col min="15624" max="15627" width="12.125" style="2" customWidth="1"/>
    <col min="15628" max="15872" width="10.875" style="2"/>
    <col min="15873" max="15873" width="13.375" style="2" customWidth="1"/>
    <col min="15874" max="15874" width="17.125" style="2" customWidth="1"/>
    <col min="15875" max="15876" width="12.125" style="2" customWidth="1"/>
    <col min="15877" max="15877" width="14.75" style="2" customWidth="1"/>
    <col min="15878" max="15879" width="10.875" style="2"/>
    <col min="15880" max="15883" width="12.125" style="2" customWidth="1"/>
    <col min="15884" max="16128" width="10.875" style="2"/>
    <col min="16129" max="16129" width="13.375" style="2" customWidth="1"/>
    <col min="16130" max="16130" width="17.125" style="2" customWidth="1"/>
    <col min="16131" max="16132" width="12.125" style="2" customWidth="1"/>
    <col min="16133" max="16133" width="14.75" style="2" customWidth="1"/>
    <col min="16134" max="16135" width="10.875" style="2"/>
    <col min="16136" max="16139" width="12.125" style="2" customWidth="1"/>
    <col min="16140" max="16384" width="10.875" style="2"/>
  </cols>
  <sheetData>
    <row r="1" spans="1:12" x14ac:dyDescent="0.2">
      <c r="A1" s="1"/>
    </row>
    <row r="6" spans="1:12" x14ac:dyDescent="0.2">
      <c r="E6" s="3" t="s">
        <v>475</v>
      </c>
    </row>
    <row r="7" spans="1:12" x14ac:dyDescent="0.2">
      <c r="C7" s="3" t="s">
        <v>476</v>
      </c>
    </row>
    <row r="8" spans="1:12" ht="18" thickBot="1" x14ac:dyDescent="0.25">
      <c r="B8" s="4"/>
      <c r="C8" s="4"/>
      <c r="D8" s="4"/>
      <c r="E8" s="4"/>
      <c r="F8" s="4"/>
      <c r="G8" s="4"/>
      <c r="H8" s="4"/>
      <c r="I8" s="4"/>
      <c r="J8" s="4"/>
      <c r="K8" s="34" t="s">
        <v>477</v>
      </c>
      <c r="L8" s="81"/>
    </row>
    <row r="9" spans="1:12" x14ac:dyDescent="0.2">
      <c r="C9" s="6"/>
      <c r="D9" s="6"/>
      <c r="E9" s="7"/>
      <c r="F9" s="13" t="s">
        <v>478</v>
      </c>
      <c r="G9" s="7"/>
      <c r="H9" s="7"/>
      <c r="I9" s="6"/>
      <c r="J9" s="7"/>
      <c r="K9" s="7"/>
      <c r="L9" s="7"/>
    </row>
    <row r="10" spans="1:12" x14ac:dyDescent="0.2">
      <c r="C10" s="11" t="s">
        <v>479</v>
      </c>
      <c r="D10" s="11" t="s">
        <v>480</v>
      </c>
      <c r="E10" s="6"/>
      <c r="F10" s="6"/>
      <c r="G10" s="6"/>
      <c r="H10" s="6"/>
      <c r="I10" s="11" t="s">
        <v>481</v>
      </c>
      <c r="J10" s="6"/>
      <c r="K10" s="6"/>
      <c r="L10" s="6"/>
    </row>
    <row r="11" spans="1:12" x14ac:dyDescent="0.2">
      <c r="B11" s="7"/>
      <c r="C11" s="8"/>
      <c r="D11" s="8"/>
      <c r="E11" s="17" t="s">
        <v>469</v>
      </c>
      <c r="F11" s="17" t="s">
        <v>397</v>
      </c>
      <c r="G11" s="17" t="s">
        <v>482</v>
      </c>
      <c r="H11" s="17" t="s">
        <v>244</v>
      </c>
      <c r="I11" s="8"/>
      <c r="J11" s="17" t="s">
        <v>483</v>
      </c>
      <c r="K11" s="17" t="s">
        <v>484</v>
      </c>
      <c r="L11" s="17" t="s">
        <v>244</v>
      </c>
    </row>
    <row r="12" spans="1:12" x14ac:dyDescent="0.2">
      <c r="C12" s="6"/>
    </row>
    <row r="13" spans="1:12" x14ac:dyDescent="0.2">
      <c r="B13" s="1" t="s">
        <v>485</v>
      </c>
      <c r="C13" s="54">
        <v>17696</v>
      </c>
      <c r="D13" s="24">
        <v>16885</v>
      </c>
      <c r="E13" s="23">
        <v>9451</v>
      </c>
      <c r="F13" s="23">
        <v>6602</v>
      </c>
      <c r="G13" s="23">
        <v>331</v>
      </c>
      <c r="H13" s="23">
        <v>501</v>
      </c>
      <c r="I13" s="23">
        <v>15549</v>
      </c>
      <c r="J13" s="23">
        <v>9451</v>
      </c>
      <c r="K13" s="27" t="s">
        <v>112</v>
      </c>
      <c r="L13" s="27" t="s">
        <v>112</v>
      </c>
    </row>
    <row r="14" spans="1:12" x14ac:dyDescent="0.2">
      <c r="B14" s="1" t="s">
        <v>116</v>
      </c>
      <c r="C14" s="54">
        <v>18469</v>
      </c>
      <c r="D14" s="24">
        <v>17941</v>
      </c>
      <c r="E14" s="23">
        <v>9775</v>
      </c>
      <c r="F14" s="23">
        <v>7371</v>
      </c>
      <c r="G14" s="23">
        <v>790</v>
      </c>
      <c r="H14" s="23">
        <v>5</v>
      </c>
      <c r="I14" s="24">
        <v>15178</v>
      </c>
      <c r="J14" s="23">
        <v>9775</v>
      </c>
      <c r="K14" s="23">
        <v>2348</v>
      </c>
      <c r="L14" s="23">
        <v>3055</v>
      </c>
    </row>
    <row r="15" spans="1:12" x14ac:dyDescent="0.2">
      <c r="B15" s="1" t="s">
        <v>486</v>
      </c>
      <c r="C15" s="54">
        <v>16556</v>
      </c>
      <c r="D15" s="24">
        <v>16281</v>
      </c>
      <c r="E15" s="23">
        <v>7199</v>
      </c>
      <c r="F15" s="23">
        <v>8490</v>
      </c>
      <c r="G15" s="23">
        <v>489</v>
      </c>
      <c r="H15" s="23">
        <v>103</v>
      </c>
      <c r="I15" s="24">
        <v>10186</v>
      </c>
      <c r="J15" s="23">
        <v>7199</v>
      </c>
      <c r="K15" s="23">
        <v>1923</v>
      </c>
      <c r="L15" s="23">
        <v>1064</v>
      </c>
    </row>
    <row r="16" spans="1:12" x14ac:dyDescent="0.2">
      <c r="B16" s="1"/>
      <c r="C16" s="54"/>
      <c r="D16" s="24"/>
      <c r="E16" s="23"/>
      <c r="F16" s="23"/>
      <c r="G16" s="23"/>
      <c r="H16" s="23"/>
      <c r="I16" s="24"/>
      <c r="J16" s="23"/>
      <c r="K16" s="23"/>
      <c r="L16" s="23"/>
    </row>
    <row r="17" spans="2:12" x14ac:dyDescent="0.2">
      <c r="B17" s="1" t="s">
        <v>487</v>
      </c>
      <c r="C17" s="54">
        <v>13798</v>
      </c>
      <c r="D17" s="24">
        <v>13429</v>
      </c>
      <c r="E17" s="23">
        <v>6036</v>
      </c>
      <c r="F17" s="23">
        <v>6996</v>
      </c>
      <c r="G17" s="23">
        <v>397</v>
      </c>
      <c r="H17" s="27" t="s">
        <v>41</v>
      </c>
      <c r="I17" s="24">
        <v>9792</v>
      </c>
      <c r="J17" s="23">
        <v>6036</v>
      </c>
      <c r="K17" s="23">
        <v>2079</v>
      </c>
      <c r="L17" s="23">
        <v>1677</v>
      </c>
    </row>
    <row r="18" spans="2:12" x14ac:dyDescent="0.2">
      <c r="B18" s="1" t="s">
        <v>488</v>
      </c>
      <c r="C18" s="54">
        <v>13799</v>
      </c>
      <c r="D18" s="24">
        <v>13395</v>
      </c>
      <c r="E18" s="23">
        <v>5701</v>
      </c>
      <c r="F18" s="23">
        <v>7342</v>
      </c>
      <c r="G18" s="23">
        <v>352</v>
      </c>
      <c r="H18" s="27" t="s">
        <v>41</v>
      </c>
      <c r="I18" s="24">
        <v>9657</v>
      </c>
      <c r="J18" s="23">
        <v>5701</v>
      </c>
      <c r="K18" s="23">
        <v>1516</v>
      </c>
      <c r="L18" s="27">
        <v>2440</v>
      </c>
    </row>
    <row r="19" spans="2:12" x14ac:dyDescent="0.2">
      <c r="B19" s="1" t="s">
        <v>123</v>
      </c>
      <c r="C19" s="54">
        <v>13263</v>
      </c>
      <c r="D19" s="24">
        <v>13064</v>
      </c>
      <c r="E19" s="23">
        <v>5662</v>
      </c>
      <c r="F19" s="23">
        <v>7081</v>
      </c>
      <c r="G19" s="23">
        <v>321</v>
      </c>
      <c r="H19" s="27" t="s">
        <v>41</v>
      </c>
      <c r="I19" s="24">
        <v>10748</v>
      </c>
      <c r="J19" s="23">
        <v>5662</v>
      </c>
      <c r="K19" s="23">
        <v>1409</v>
      </c>
      <c r="L19" s="27">
        <v>3677</v>
      </c>
    </row>
    <row r="20" spans="2:12" x14ac:dyDescent="0.2">
      <c r="B20" s="1"/>
      <c r="C20" s="54"/>
      <c r="D20" s="24"/>
      <c r="E20" s="23"/>
      <c r="F20" s="23"/>
      <c r="G20" s="23"/>
      <c r="H20" s="27"/>
      <c r="I20" s="24"/>
      <c r="J20" s="23"/>
      <c r="K20" s="23"/>
      <c r="L20" s="27"/>
    </row>
    <row r="21" spans="2:12" x14ac:dyDescent="0.2">
      <c r="B21" s="1" t="s">
        <v>124</v>
      </c>
      <c r="C21" s="54">
        <v>12698</v>
      </c>
      <c r="D21" s="24">
        <v>12366</v>
      </c>
      <c r="E21" s="23">
        <v>5288</v>
      </c>
      <c r="F21" s="23">
        <v>6747</v>
      </c>
      <c r="G21" s="23">
        <v>331</v>
      </c>
      <c r="H21" s="38" t="s">
        <v>41</v>
      </c>
      <c r="I21" s="24">
        <v>10852</v>
      </c>
      <c r="J21" s="23">
        <v>5288</v>
      </c>
      <c r="K21" s="23">
        <v>2068</v>
      </c>
      <c r="L21" s="27">
        <v>3496</v>
      </c>
    </row>
    <row r="22" spans="2:12" s="60" customFormat="1" x14ac:dyDescent="0.2">
      <c r="B22" s="3" t="s">
        <v>125</v>
      </c>
      <c r="C22" s="56">
        <v>11919</v>
      </c>
      <c r="D22" s="21">
        <v>11643</v>
      </c>
      <c r="E22" s="35">
        <v>5333</v>
      </c>
      <c r="F22" s="35">
        <v>5978</v>
      </c>
      <c r="G22" s="35">
        <v>321</v>
      </c>
      <c r="H22" s="38">
        <v>11</v>
      </c>
      <c r="I22" s="21">
        <v>9730</v>
      </c>
      <c r="J22" s="35">
        <v>5333</v>
      </c>
      <c r="K22" s="35">
        <v>1928</v>
      </c>
      <c r="L22" s="38">
        <v>2469</v>
      </c>
    </row>
    <row r="23" spans="2:12" ht="18" thickBot="1" x14ac:dyDescent="0.25">
      <c r="B23" s="4"/>
      <c r="C23" s="36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">
      <c r="C24" s="1" t="s">
        <v>373</v>
      </c>
    </row>
    <row r="27" spans="2:12" x14ac:dyDescent="0.2">
      <c r="E27" s="3" t="s">
        <v>489</v>
      </c>
    </row>
    <row r="28" spans="2:12" ht="18" thickBot="1" x14ac:dyDescent="0.25">
      <c r="B28" s="4"/>
      <c r="C28" s="5"/>
      <c r="D28" s="4"/>
      <c r="E28" s="4"/>
      <c r="F28" s="4"/>
      <c r="G28" s="4"/>
      <c r="H28" s="4"/>
      <c r="I28" s="4"/>
      <c r="J28" s="4"/>
      <c r="K28" s="82"/>
      <c r="L28" s="4"/>
    </row>
    <row r="29" spans="2:12" x14ac:dyDescent="0.2">
      <c r="C29" s="12" t="s">
        <v>188</v>
      </c>
      <c r="D29" s="7"/>
      <c r="E29" s="7"/>
      <c r="F29" s="7"/>
      <c r="G29" s="7"/>
      <c r="H29" s="7"/>
      <c r="I29" s="7"/>
      <c r="J29" s="7"/>
      <c r="K29" s="7"/>
      <c r="L29" s="7"/>
    </row>
    <row r="30" spans="2:12" x14ac:dyDescent="0.2">
      <c r="C30" s="11" t="s">
        <v>490</v>
      </c>
      <c r="D30" s="6"/>
      <c r="E30" s="7"/>
      <c r="F30" s="7"/>
      <c r="G30" s="7"/>
      <c r="H30" s="37" t="s">
        <v>491</v>
      </c>
      <c r="I30" s="7"/>
      <c r="J30" s="7"/>
      <c r="K30" s="7"/>
      <c r="L30" s="7"/>
    </row>
    <row r="31" spans="2:12" x14ac:dyDescent="0.2">
      <c r="C31" s="11" t="s">
        <v>492</v>
      </c>
      <c r="D31" s="11" t="s">
        <v>493</v>
      </c>
      <c r="E31" s="6"/>
      <c r="F31" s="11" t="s">
        <v>494</v>
      </c>
      <c r="G31" s="6"/>
      <c r="H31" s="6"/>
      <c r="I31" s="6"/>
      <c r="J31" s="6"/>
      <c r="K31" s="12" t="s">
        <v>495</v>
      </c>
      <c r="L31" s="11" t="s">
        <v>496</v>
      </c>
    </row>
    <row r="32" spans="2:12" x14ac:dyDescent="0.2">
      <c r="B32" s="7"/>
      <c r="C32" s="8"/>
      <c r="D32" s="8"/>
      <c r="E32" s="17" t="s">
        <v>497</v>
      </c>
      <c r="F32" s="18" t="s">
        <v>250</v>
      </c>
      <c r="G32" s="17" t="s">
        <v>498</v>
      </c>
      <c r="H32" s="17" t="s">
        <v>380</v>
      </c>
      <c r="I32" s="17" t="s">
        <v>499</v>
      </c>
      <c r="J32" s="17" t="s">
        <v>500</v>
      </c>
      <c r="K32" s="18" t="s">
        <v>501</v>
      </c>
      <c r="L32" s="17" t="s">
        <v>472</v>
      </c>
    </row>
    <row r="33" spans="2:12" x14ac:dyDescent="0.2">
      <c r="C33" s="57" t="s">
        <v>502</v>
      </c>
      <c r="D33" s="29" t="s">
        <v>502</v>
      </c>
      <c r="E33" s="29" t="s">
        <v>502</v>
      </c>
      <c r="F33" s="29" t="s">
        <v>502</v>
      </c>
      <c r="G33" s="29" t="s">
        <v>502</v>
      </c>
      <c r="H33" s="29" t="s">
        <v>502</v>
      </c>
      <c r="I33" s="29" t="s">
        <v>502</v>
      </c>
      <c r="J33" s="29" t="s">
        <v>502</v>
      </c>
      <c r="K33" s="29" t="s">
        <v>502</v>
      </c>
      <c r="L33" s="29" t="s">
        <v>502</v>
      </c>
    </row>
    <row r="34" spans="2:12" x14ac:dyDescent="0.2">
      <c r="B34" s="1" t="s">
        <v>503</v>
      </c>
      <c r="C34" s="22">
        <v>5775.6</v>
      </c>
      <c r="D34" s="24">
        <v>4858.2</v>
      </c>
      <c r="E34" s="23">
        <v>1000.7</v>
      </c>
      <c r="F34" s="23">
        <v>6.5</v>
      </c>
      <c r="G34" s="23">
        <v>65.599999999999994</v>
      </c>
      <c r="H34" s="23">
        <v>861</v>
      </c>
      <c r="I34" s="23">
        <v>2530.1</v>
      </c>
      <c r="J34" s="23">
        <v>30.5</v>
      </c>
      <c r="K34" s="23">
        <v>28.2</v>
      </c>
      <c r="L34" s="23">
        <v>335.6</v>
      </c>
    </row>
    <row r="35" spans="2:12" x14ac:dyDescent="0.2">
      <c r="B35" s="1" t="s">
        <v>504</v>
      </c>
      <c r="C35" s="22">
        <v>8765.2000000000007</v>
      </c>
      <c r="D35" s="24">
        <v>7230</v>
      </c>
      <c r="E35" s="23">
        <v>1589.7</v>
      </c>
      <c r="F35" s="23">
        <v>10.4</v>
      </c>
      <c r="G35" s="23">
        <v>83.2</v>
      </c>
      <c r="H35" s="23">
        <v>1407.4</v>
      </c>
      <c r="I35" s="23">
        <v>3606.8</v>
      </c>
      <c r="J35" s="23">
        <v>116.4</v>
      </c>
      <c r="K35" s="23">
        <v>29.3</v>
      </c>
      <c r="L35" s="23">
        <v>386.8</v>
      </c>
    </row>
    <row r="36" spans="2:12" x14ac:dyDescent="0.2">
      <c r="B36" s="1" t="s">
        <v>505</v>
      </c>
      <c r="C36" s="22">
        <v>9948.2999999999993</v>
      </c>
      <c r="D36" s="24">
        <v>8183.6</v>
      </c>
      <c r="E36" s="23">
        <v>1505</v>
      </c>
      <c r="F36" s="23">
        <v>13.9</v>
      </c>
      <c r="G36" s="23">
        <v>78.400000000000006</v>
      </c>
      <c r="H36" s="23">
        <v>2013.2</v>
      </c>
      <c r="I36" s="23">
        <v>3898.9</v>
      </c>
      <c r="J36" s="23">
        <v>181.3</v>
      </c>
      <c r="K36" s="23">
        <v>40</v>
      </c>
      <c r="L36" s="23">
        <v>452.9</v>
      </c>
    </row>
    <row r="37" spans="2:12" x14ac:dyDescent="0.2">
      <c r="B37" s="1"/>
      <c r="C37" s="22"/>
      <c r="D37" s="24"/>
      <c r="E37" s="23"/>
      <c r="F37" s="23"/>
      <c r="G37" s="23"/>
      <c r="H37" s="23"/>
      <c r="I37" s="23"/>
      <c r="J37" s="23"/>
      <c r="K37" s="23"/>
      <c r="L37" s="23"/>
    </row>
    <row r="38" spans="2:12" x14ac:dyDescent="0.2">
      <c r="B38" s="1" t="s">
        <v>506</v>
      </c>
      <c r="C38" s="22">
        <v>13183.3</v>
      </c>
      <c r="D38" s="24">
        <v>11311.9</v>
      </c>
      <c r="E38" s="23">
        <v>1708.4</v>
      </c>
      <c r="F38" s="23">
        <v>10.8</v>
      </c>
      <c r="G38" s="23">
        <v>49.8</v>
      </c>
      <c r="H38" s="23">
        <v>2372.4</v>
      </c>
      <c r="I38" s="23">
        <v>6411</v>
      </c>
      <c r="J38" s="23">
        <v>331.9</v>
      </c>
      <c r="K38" s="23">
        <v>36</v>
      </c>
      <c r="L38" s="23">
        <v>391.6</v>
      </c>
    </row>
    <row r="39" spans="2:12" x14ac:dyDescent="0.2">
      <c r="B39" s="1" t="s">
        <v>116</v>
      </c>
      <c r="C39" s="22">
        <v>14691.9</v>
      </c>
      <c r="D39" s="24">
        <v>13131.8</v>
      </c>
      <c r="E39" s="23">
        <v>1259.3</v>
      </c>
      <c r="F39" s="23">
        <v>11.6</v>
      </c>
      <c r="G39" s="23">
        <v>49.5</v>
      </c>
      <c r="H39" s="23">
        <v>2390.5</v>
      </c>
      <c r="I39" s="23">
        <v>7940.5</v>
      </c>
      <c r="J39" s="23">
        <v>954.6</v>
      </c>
      <c r="K39" s="23">
        <v>40</v>
      </c>
      <c r="L39" s="23">
        <v>485.8</v>
      </c>
    </row>
    <row r="40" spans="2:12" x14ac:dyDescent="0.2">
      <c r="B40" s="1" t="s">
        <v>486</v>
      </c>
      <c r="C40" s="22">
        <v>14596.9</v>
      </c>
      <c r="D40" s="24">
        <v>13200.4</v>
      </c>
      <c r="E40" s="23">
        <v>1382</v>
      </c>
      <c r="F40" s="23">
        <v>6.4</v>
      </c>
      <c r="G40" s="23">
        <v>37.4</v>
      </c>
      <c r="H40" s="23">
        <v>2153.4</v>
      </c>
      <c r="I40" s="23">
        <v>7887.8</v>
      </c>
      <c r="J40" s="23">
        <v>1198.8</v>
      </c>
      <c r="K40" s="23">
        <v>46.2</v>
      </c>
      <c r="L40" s="23">
        <v>488.4</v>
      </c>
    </row>
    <row r="41" spans="2:12" x14ac:dyDescent="0.2">
      <c r="B41" s="1"/>
      <c r="C41" s="22"/>
      <c r="D41" s="24"/>
      <c r="E41" s="23"/>
      <c r="F41" s="23"/>
      <c r="G41" s="23"/>
      <c r="H41" s="23"/>
      <c r="I41" s="23"/>
      <c r="J41" s="23"/>
      <c r="K41" s="23"/>
      <c r="L41" s="23"/>
    </row>
    <row r="42" spans="2:12" x14ac:dyDescent="0.2">
      <c r="B42" s="1" t="s">
        <v>487</v>
      </c>
      <c r="C42" s="22">
        <v>11197.9</v>
      </c>
      <c r="D42" s="24">
        <v>9901</v>
      </c>
      <c r="E42" s="23">
        <v>985.4</v>
      </c>
      <c r="F42" s="23">
        <v>4.4000000000000004</v>
      </c>
      <c r="G42" s="23">
        <v>32.4</v>
      </c>
      <c r="H42" s="23">
        <v>1828.3</v>
      </c>
      <c r="I42" s="23">
        <v>5733.9</v>
      </c>
      <c r="J42" s="23">
        <v>878.3</v>
      </c>
      <c r="K42" s="23">
        <v>42</v>
      </c>
      <c r="L42" s="23">
        <v>396.3</v>
      </c>
    </row>
    <row r="43" spans="2:12" x14ac:dyDescent="0.2">
      <c r="B43" s="1" t="s">
        <v>488</v>
      </c>
      <c r="C43" s="22">
        <v>11741</v>
      </c>
      <c r="D43" s="24">
        <v>10688</v>
      </c>
      <c r="E43" s="23">
        <v>922</v>
      </c>
      <c r="F43" s="23">
        <v>3</v>
      </c>
      <c r="G43" s="23">
        <v>32</v>
      </c>
      <c r="H43" s="23">
        <v>1706</v>
      </c>
      <c r="I43" s="23">
        <v>6736</v>
      </c>
      <c r="J43" s="23">
        <v>836</v>
      </c>
      <c r="K43" s="23">
        <v>46</v>
      </c>
      <c r="L43" s="23">
        <v>408</v>
      </c>
    </row>
    <row r="44" spans="2:12" x14ac:dyDescent="0.2">
      <c r="B44" s="1" t="s">
        <v>123</v>
      </c>
      <c r="C44" s="22">
        <v>10088</v>
      </c>
      <c r="D44" s="24">
        <v>9348</v>
      </c>
      <c r="E44" s="23">
        <v>881</v>
      </c>
      <c r="F44" s="23">
        <v>3</v>
      </c>
      <c r="G44" s="23">
        <v>31</v>
      </c>
      <c r="H44" s="23">
        <v>1651</v>
      </c>
      <c r="I44" s="23">
        <v>5580</v>
      </c>
      <c r="J44" s="23">
        <v>757</v>
      </c>
      <c r="K44" s="23">
        <v>43</v>
      </c>
      <c r="L44" s="23">
        <v>402</v>
      </c>
    </row>
    <row r="45" spans="2:12" x14ac:dyDescent="0.2">
      <c r="B45" s="1" t="s">
        <v>157</v>
      </c>
      <c r="C45" s="22"/>
      <c r="D45" s="24"/>
      <c r="E45" s="23"/>
      <c r="F45" s="23"/>
      <c r="G45" s="23"/>
      <c r="H45" s="23"/>
      <c r="I45" s="23"/>
      <c r="J45" s="23"/>
      <c r="K45" s="23"/>
      <c r="L45" s="23"/>
    </row>
    <row r="46" spans="2:12" x14ac:dyDescent="0.2">
      <c r="B46" s="1" t="s">
        <v>124</v>
      </c>
      <c r="C46" s="22">
        <v>10726</v>
      </c>
      <c r="D46" s="24">
        <v>9940</v>
      </c>
      <c r="E46" s="23">
        <v>875</v>
      </c>
      <c r="F46" s="23">
        <v>3</v>
      </c>
      <c r="G46" s="23">
        <v>34</v>
      </c>
      <c r="H46" s="23">
        <v>1724</v>
      </c>
      <c r="I46" s="23">
        <v>6101</v>
      </c>
      <c r="J46" s="23">
        <v>805</v>
      </c>
      <c r="K46" s="23">
        <v>50</v>
      </c>
      <c r="L46" s="23">
        <v>349</v>
      </c>
    </row>
    <row r="47" spans="2:12" x14ac:dyDescent="0.2">
      <c r="B47" s="3" t="s">
        <v>125</v>
      </c>
      <c r="C47" s="25">
        <v>10561</v>
      </c>
      <c r="D47" s="21">
        <v>9786</v>
      </c>
      <c r="E47" s="35">
        <v>1003</v>
      </c>
      <c r="F47" s="35">
        <v>2</v>
      </c>
      <c r="G47" s="35">
        <v>31</v>
      </c>
      <c r="H47" s="35">
        <v>1587</v>
      </c>
      <c r="I47" s="35">
        <v>6072</v>
      </c>
      <c r="J47" s="35">
        <v>719</v>
      </c>
      <c r="K47" s="35">
        <v>51</v>
      </c>
      <c r="L47" s="35">
        <v>321</v>
      </c>
    </row>
    <row r="48" spans="2:12" ht="18" thickBot="1" x14ac:dyDescent="0.25">
      <c r="B48" s="4"/>
      <c r="C48" s="30"/>
      <c r="D48" s="4"/>
      <c r="E48" s="83"/>
      <c r="F48" s="83"/>
      <c r="G48" s="83"/>
      <c r="H48" s="83"/>
      <c r="I48" s="83"/>
      <c r="J48" s="83"/>
      <c r="K48" s="31"/>
      <c r="L48" s="31"/>
    </row>
    <row r="49" spans="2:12" x14ac:dyDescent="0.2">
      <c r="C49" s="8"/>
      <c r="D49" s="7"/>
      <c r="E49" s="13" t="s">
        <v>507</v>
      </c>
      <c r="F49" s="7"/>
      <c r="G49" s="7"/>
      <c r="H49" s="7"/>
      <c r="I49" s="7"/>
      <c r="J49" s="7"/>
      <c r="K49" s="12" t="s">
        <v>508</v>
      </c>
      <c r="L49" s="12" t="s">
        <v>509</v>
      </c>
    </row>
    <row r="50" spans="2:12" x14ac:dyDescent="0.2">
      <c r="C50" s="6"/>
      <c r="D50" s="6"/>
      <c r="E50" s="7"/>
      <c r="F50" s="7"/>
      <c r="G50" s="13" t="s">
        <v>510</v>
      </c>
      <c r="H50" s="7"/>
      <c r="I50" s="7"/>
      <c r="J50" s="12" t="s">
        <v>511</v>
      </c>
      <c r="K50" s="12" t="s">
        <v>512</v>
      </c>
      <c r="L50" s="12" t="s">
        <v>513</v>
      </c>
    </row>
    <row r="51" spans="2:12" x14ac:dyDescent="0.2">
      <c r="C51" s="11" t="s">
        <v>514</v>
      </c>
      <c r="D51" s="11" t="s">
        <v>515</v>
      </c>
      <c r="E51" s="6"/>
      <c r="F51" s="6"/>
      <c r="G51" s="6"/>
      <c r="H51" s="6"/>
      <c r="I51" s="12" t="s">
        <v>244</v>
      </c>
      <c r="J51" s="12" t="s">
        <v>516</v>
      </c>
      <c r="K51" s="12" t="s">
        <v>517</v>
      </c>
      <c r="L51" s="12" t="s">
        <v>518</v>
      </c>
    </row>
    <row r="52" spans="2:12" x14ac:dyDescent="0.2">
      <c r="B52" s="7"/>
      <c r="C52" s="8"/>
      <c r="D52" s="8"/>
      <c r="E52" s="17" t="s">
        <v>519</v>
      </c>
      <c r="F52" s="17" t="s">
        <v>520</v>
      </c>
      <c r="G52" s="17" t="s">
        <v>449</v>
      </c>
      <c r="H52" s="17" t="s">
        <v>521</v>
      </c>
      <c r="I52" s="18" t="s">
        <v>510</v>
      </c>
      <c r="J52" s="8"/>
      <c r="K52" s="8"/>
      <c r="L52" s="18" t="s">
        <v>522</v>
      </c>
    </row>
    <row r="53" spans="2:12" x14ac:dyDescent="0.2">
      <c r="C53" s="57" t="s">
        <v>502</v>
      </c>
      <c r="D53" s="29" t="s">
        <v>502</v>
      </c>
      <c r="E53" s="29" t="s">
        <v>502</v>
      </c>
      <c r="F53" s="29" t="s">
        <v>502</v>
      </c>
      <c r="G53" s="29" t="s">
        <v>502</v>
      </c>
      <c r="H53" s="29" t="s">
        <v>502</v>
      </c>
      <c r="I53" s="29" t="s">
        <v>502</v>
      </c>
      <c r="J53" s="29" t="s">
        <v>502</v>
      </c>
      <c r="K53" s="29" t="s">
        <v>502</v>
      </c>
      <c r="L53" s="29" t="s">
        <v>523</v>
      </c>
    </row>
    <row r="54" spans="2:12" x14ac:dyDescent="0.2">
      <c r="B54" s="1" t="s">
        <v>503</v>
      </c>
      <c r="C54" s="54">
        <v>7</v>
      </c>
      <c r="D54" s="24">
        <v>901.5</v>
      </c>
      <c r="E54" s="23">
        <v>29.6</v>
      </c>
      <c r="F54" s="23">
        <v>86.7</v>
      </c>
      <c r="G54" s="23">
        <v>169.9</v>
      </c>
      <c r="H54" s="23">
        <v>607.79999999999995</v>
      </c>
      <c r="I54" s="23">
        <v>7.5</v>
      </c>
      <c r="J54" s="23">
        <v>9.9</v>
      </c>
      <c r="K54" s="23">
        <v>3301</v>
      </c>
      <c r="L54" s="23">
        <v>496</v>
      </c>
    </row>
    <row r="55" spans="2:12" x14ac:dyDescent="0.2">
      <c r="B55" s="1" t="s">
        <v>504</v>
      </c>
      <c r="C55" s="54">
        <v>5</v>
      </c>
      <c r="D55" s="24">
        <v>1517.6</v>
      </c>
      <c r="E55" s="23">
        <v>77.599999999999994</v>
      </c>
      <c r="F55" s="23">
        <v>98.1</v>
      </c>
      <c r="G55" s="23">
        <v>400.4</v>
      </c>
      <c r="H55" s="23">
        <v>908.4</v>
      </c>
      <c r="I55" s="23">
        <v>33.1</v>
      </c>
      <c r="J55" s="23">
        <v>12.6</v>
      </c>
      <c r="K55" s="23">
        <v>4946.2</v>
      </c>
      <c r="L55" s="23">
        <v>815</v>
      </c>
    </row>
    <row r="56" spans="2:12" x14ac:dyDescent="0.2">
      <c r="B56" s="1" t="s">
        <v>505</v>
      </c>
      <c r="C56" s="54">
        <v>4</v>
      </c>
      <c r="D56" s="24">
        <v>1721.6</v>
      </c>
      <c r="E56" s="23">
        <v>78.900000000000006</v>
      </c>
      <c r="F56" s="23">
        <v>124</v>
      </c>
      <c r="G56" s="23">
        <v>367.5</v>
      </c>
      <c r="H56" s="23">
        <v>1125.8</v>
      </c>
      <c r="I56" s="23">
        <v>25.4</v>
      </c>
      <c r="J56" s="23">
        <v>39.1</v>
      </c>
      <c r="K56" s="23">
        <v>4065.8</v>
      </c>
      <c r="L56" s="23">
        <v>704</v>
      </c>
    </row>
    <row r="57" spans="2:12" x14ac:dyDescent="0.2">
      <c r="B57" s="1"/>
      <c r="C57" s="54"/>
      <c r="D57" s="24"/>
      <c r="E57" s="23"/>
      <c r="F57" s="23"/>
      <c r="G57" s="23"/>
      <c r="H57" s="23"/>
      <c r="I57" s="23"/>
      <c r="J57" s="23"/>
      <c r="K57" s="23"/>
      <c r="L57" s="23"/>
    </row>
    <row r="58" spans="2:12" x14ac:dyDescent="0.2">
      <c r="B58" s="1" t="s">
        <v>506</v>
      </c>
      <c r="C58" s="54">
        <v>1</v>
      </c>
      <c r="D58" s="24">
        <v>1820.2</v>
      </c>
      <c r="E58" s="23">
        <v>180.2</v>
      </c>
      <c r="F58" s="23">
        <v>103.8</v>
      </c>
      <c r="G58" s="23">
        <v>317.89999999999998</v>
      </c>
      <c r="H58" s="23">
        <v>1189.8</v>
      </c>
      <c r="I58" s="23">
        <v>28.5</v>
      </c>
      <c r="J58" s="23">
        <v>50.2</v>
      </c>
      <c r="K58" s="23">
        <v>4698.8</v>
      </c>
      <c r="L58" s="23">
        <v>857</v>
      </c>
    </row>
    <row r="59" spans="2:12" x14ac:dyDescent="0.2">
      <c r="B59" s="1" t="s">
        <v>116</v>
      </c>
      <c r="C59" s="54">
        <v>0</v>
      </c>
      <c r="D59" s="24">
        <v>1360.3</v>
      </c>
      <c r="E59" s="23">
        <v>177.4</v>
      </c>
      <c r="F59" s="23">
        <v>85.8</v>
      </c>
      <c r="G59" s="23">
        <v>133.1</v>
      </c>
      <c r="H59" s="23">
        <v>950.4</v>
      </c>
      <c r="I59" s="23">
        <v>13.6</v>
      </c>
      <c r="J59" s="23">
        <v>199.8</v>
      </c>
      <c r="K59" s="23">
        <v>6776.3</v>
      </c>
      <c r="L59" s="23">
        <v>1436</v>
      </c>
    </row>
    <row r="60" spans="2:12" x14ac:dyDescent="0.2">
      <c r="B60" s="1" t="s">
        <v>486</v>
      </c>
      <c r="C60" s="40" t="s">
        <v>143</v>
      </c>
      <c r="D60" s="24">
        <v>856</v>
      </c>
      <c r="E60" s="23">
        <v>87.5</v>
      </c>
      <c r="F60" s="23">
        <v>72.2</v>
      </c>
      <c r="G60" s="23">
        <v>52.9</v>
      </c>
      <c r="H60" s="23">
        <v>603.20000000000005</v>
      </c>
      <c r="I60" s="23">
        <v>40.200000000000003</v>
      </c>
      <c r="J60" s="23">
        <v>540.5</v>
      </c>
      <c r="K60" s="23">
        <v>7550.2</v>
      </c>
      <c r="L60" s="23">
        <v>1756</v>
      </c>
    </row>
    <row r="61" spans="2:12" x14ac:dyDescent="0.2">
      <c r="B61" s="1"/>
      <c r="C61" s="40"/>
      <c r="D61" s="24"/>
      <c r="E61" s="23"/>
      <c r="F61" s="23"/>
      <c r="G61" s="23"/>
      <c r="H61" s="23"/>
      <c r="I61" s="23"/>
      <c r="J61" s="23"/>
      <c r="K61" s="23"/>
      <c r="L61" s="23"/>
    </row>
    <row r="62" spans="2:12" x14ac:dyDescent="0.2">
      <c r="B62" s="1" t="s">
        <v>487</v>
      </c>
      <c r="C62" s="40" t="s">
        <v>41</v>
      </c>
      <c r="D62" s="24">
        <v>736.4</v>
      </c>
      <c r="E62" s="23">
        <v>75.7</v>
      </c>
      <c r="F62" s="23">
        <v>59</v>
      </c>
      <c r="G62" s="23">
        <v>45.3</v>
      </c>
      <c r="H62" s="23">
        <v>520.70000000000005</v>
      </c>
      <c r="I62" s="23">
        <v>35.700000000000003</v>
      </c>
      <c r="J62" s="23">
        <v>560.5</v>
      </c>
      <c r="K62" s="23">
        <v>5234.1000000000004</v>
      </c>
      <c r="L62" s="23">
        <v>1318</v>
      </c>
    </row>
    <row r="63" spans="2:12" x14ac:dyDescent="0.2">
      <c r="B63" s="1" t="s">
        <v>524</v>
      </c>
      <c r="C63" s="40" t="s">
        <v>41</v>
      </c>
      <c r="D63" s="24">
        <v>692</v>
      </c>
      <c r="E63" s="23">
        <v>71</v>
      </c>
      <c r="F63" s="23">
        <v>51</v>
      </c>
      <c r="G63" s="23">
        <v>38</v>
      </c>
      <c r="H63" s="23">
        <v>499</v>
      </c>
      <c r="I63" s="23">
        <v>34</v>
      </c>
      <c r="J63" s="23">
        <v>361</v>
      </c>
      <c r="K63" s="23">
        <v>5718</v>
      </c>
      <c r="L63" s="23">
        <v>1433</v>
      </c>
    </row>
    <row r="64" spans="2:12" x14ac:dyDescent="0.2">
      <c r="B64" s="1" t="s">
        <v>123</v>
      </c>
      <c r="C64" s="40" t="s">
        <v>41</v>
      </c>
      <c r="D64" s="24">
        <v>618</v>
      </c>
      <c r="E64" s="23">
        <v>68</v>
      </c>
      <c r="F64" s="23">
        <v>39</v>
      </c>
      <c r="G64" s="23">
        <v>37</v>
      </c>
      <c r="H64" s="23">
        <v>438</v>
      </c>
      <c r="I64" s="23">
        <v>36</v>
      </c>
      <c r="J64" s="23">
        <v>122</v>
      </c>
      <c r="K64" s="23">
        <v>4473</v>
      </c>
      <c r="L64" s="23">
        <v>1132</v>
      </c>
    </row>
    <row r="65" spans="2:12" x14ac:dyDescent="0.2">
      <c r="B65" s="1"/>
      <c r="C65" s="40"/>
      <c r="D65" s="24"/>
      <c r="E65" s="23"/>
      <c r="F65" s="23"/>
      <c r="G65" s="23"/>
      <c r="H65" s="23"/>
      <c r="I65" s="23"/>
      <c r="J65" s="23"/>
      <c r="K65" s="23"/>
      <c r="L65" s="23"/>
    </row>
    <row r="66" spans="2:12" x14ac:dyDescent="0.2">
      <c r="B66" s="1" t="s">
        <v>124</v>
      </c>
      <c r="C66" s="40" t="s">
        <v>41</v>
      </c>
      <c r="D66" s="24">
        <v>611</v>
      </c>
      <c r="E66" s="23">
        <v>84</v>
      </c>
      <c r="F66" s="23">
        <v>38</v>
      </c>
      <c r="G66" s="23">
        <v>37</v>
      </c>
      <c r="H66" s="23">
        <v>417</v>
      </c>
      <c r="I66" s="23">
        <v>35</v>
      </c>
      <c r="J66" s="23">
        <v>175</v>
      </c>
      <c r="K66" s="23">
        <v>4986</v>
      </c>
      <c r="L66" s="23">
        <v>1282</v>
      </c>
    </row>
    <row r="67" spans="2:12" x14ac:dyDescent="0.2">
      <c r="B67" s="3" t="s">
        <v>125</v>
      </c>
      <c r="C67" s="41" t="s">
        <v>41</v>
      </c>
      <c r="D67" s="21">
        <v>535</v>
      </c>
      <c r="E67" s="35">
        <v>71</v>
      </c>
      <c r="F67" s="35">
        <v>35</v>
      </c>
      <c r="G67" s="35">
        <v>30</v>
      </c>
      <c r="H67" s="35">
        <v>367</v>
      </c>
      <c r="I67" s="35">
        <v>33</v>
      </c>
      <c r="J67" s="35">
        <v>240</v>
      </c>
      <c r="K67" s="35">
        <v>4867</v>
      </c>
      <c r="L67" s="35">
        <v>1264</v>
      </c>
    </row>
    <row r="68" spans="2:12" ht="18" thickBot="1" x14ac:dyDescent="0.25">
      <c r="B68" s="4"/>
      <c r="C68" s="30"/>
      <c r="D68" s="4"/>
      <c r="E68" s="31"/>
      <c r="F68" s="31"/>
      <c r="G68" s="31"/>
      <c r="H68" s="31"/>
      <c r="I68" s="31"/>
      <c r="J68" s="31"/>
      <c r="K68" s="31"/>
      <c r="L68" s="31"/>
    </row>
    <row r="69" spans="2:12" x14ac:dyDescent="0.2">
      <c r="C69" s="1" t="s">
        <v>525</v>
      </c>
    </row>
    <row r="70" spans="2:12" x14ac:dyDescent="0.2">
      <c r="C70" s="62" t="s">
        <v>526</v>
      </c>
      <c r="D70" s="47"/>
      <c r="E70" s="47"/>
      <c r="F70" s="47"/>
      <c r="G70" s="47"/>
      <c r="H70" s="47"/>
      <c r="I70" s="47"/>
    </row>
    <row r="71" spans="2:12" x14ac:dyDescent="0.2">
      <c r="C71" s="1" t="s">
        <v>373</v>
      </c>
    </row>
  </sheetData>
  <phoneticPr fontId="2"/>
  <pageMargins left="0.28000000000000003" right="0.49" top="0.52" bottom="0.62" header="0.51200000000000001" footer="0.51200000000000001"/>
  <pageSetup paperSize="12" scale="7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O66"/>
  <sheetViews>
    <sheetView showGridLines="0" topLeftCell="B1" zoomScale="75" workbookViewId="0">
      <selection activeCell="J50" sqref="J50"/>
    </sheetView>
  </sheetViews>
  <sheetFormatPr defaultColWidth="13.375" defaultRowHeight="17.25" x14ac:dyDescent="0.2"/>
  <cols>
    <col min="1" max="1" width="13.375" style="2" customWidth="1"/>
    <col min="2" max="2" width="10.875" style="2" customWidth="1"/>
    <col min="3" max="3" width="13.375" style="2"/>
    <col min="4" max="5" width="15.875" style="2" customWidth="1"/>
    <col min="6" max="6" width="19.625" style="2" customWidth="1"/>
    <col min="7" max="7" width="10.875" style="2" customWidth="1"/>
    <col min="8" max="8" width="13.375" style="2"/>
    <col min="9" max="10" width="15.875" style="2" customWidth="1"/>
    <col min="11" max="256" width="13.375" style="2"/>
    <col min="257" max="257" width="13.375" style="2" customWidth="1"/>
    <col min="258" max="258" width="10.875" style="2" customWidth="1"/>
    <col min="259" max="259" width="13.375" style="2"/>
    <col min="260" max="261" width="15.875" style="2" customWidth="1"/>
    <col min="262" max="262" width="19.625" style="2" customWidth="1"/>
    <col min="263" max="263" width="10.875" style="2" customWidth="1"/>
    <col min="264" max="264" width="13.375" style="2"/>
    <col min="265" max="266" width="15.875" style="2" customWidth="1"/>
    <col min="267" max="512" width="13.375" style="2"/>
    <col min="513" max="513" width="13.375" style="2" customWidth="1"/>
    <col min="514" max="514" width="10.875" style="2" customWidth="1"/>
    <col min="515" max="515" width="13.375" style="2"/>
    <col min="516" max="517" width="15.875" style="2" customWidth="1"/>
    <col min="518" max="518" width="19.625" style="2" customWidth="1"/>
    <col min="519" max="519" width="10.875" style="2" customWidth="1"/>
    <col min="520" max="520" width="13.375" style="2"/>
    <col min="521" max="522" width="15.875" style="2" customWidth="1"/>
    <col min="523" max="768" width="13.375" style="2"/>
    <col min="769" max="769" width="13.375" style="2" customWidth="1"/>
    <col min="770" max="770" width="10.875" style="2" customWidth="1"/>
    <col min="771" max="771" width="13.375" style="2"/>
    <col min="772" max="773" width="15.875" style="2" customWidth="1"/>
    <col min="774" max="774" width="19.625" style="2" customWidth="1"/>
    <col min="775" max="775" width="10.875" style="2" customWidth="1"/>
    <col min="776" max="776" width="13.375" style="2"/>
    <col min="777" max="778" width="15.875" style="2" customWidth="1"/>
    <col min="779" max="1024" width="13.375" style="2"/>
    <col min="1025" max="1025" width="13.375" style="2" customWidth="1"/>
    <col min="1026" max="1026" width="10.875" style="2" customWidth="1"/>
    <col min="1027" max="1027" width="13.375" style="2"/>
    <col min="1028" max="1029" width="15.875" style="2" customWidth="1"/>
    <col min="1030" max="1030" width="19.625" style="2" customWidth="1"/>
    <col min="1031" max="1031" width="10.875" style="2" customWidth="1"/>
    <col min="1032" max="1032" width="13.375" style="2"/>
    <col min="1033" max="1034" width="15.875" style="2" customWidth="1"/>
    <col min="1035" max="1280" width="13.375" style="2"/>
    <col min="1281" max="1281" width="13.375" style="2" customWidth="1"/>
    <col min="1282" max="1282" width="10.875" style="2" customWidth="1"/>
    <col min="1283" max="1283" width="13.375" style="2"/>
    <col min="1284" max="1285" width="15.875" style="2" customWidth="1"/>
    <col min="1286" max="1286" width="19.625" style="2" customWidth="1"/>
    <col min="1287" max="1287" width="10.875" style="2" customWidth="1"/>
    <col min="1288" max="1288" width="13.375" style="2"/>
    <col min="1289" max="1290" width="15.875" style="2" customWidth="1"/>
    <col min="1291" max="1536" width="13.375" style="2"/>
    <col min="1537" max="1537" width="13.375" style="2" customWidth="1"/>
    <col min="1538" max="1538" width="10.875" style="2" customWidth="1"/>
    <col min="1539" max="1539" width="13.375" style="2"/>
    <col min="1540" max="1541" width="15.875" style="2" customWidth="1"/>
    <col min="1542" max="1542" width="19.625" style="2" customWidth="1"/>
    <col min="1543" max="1543" width="10.875" style="2" customWidth="1"/>
    <col min="1544" max="1544" width="13.375" style="2"/>
    <col min="1545" max="1546" width="15.875" style="2" customWidth="1"/>
    <col min="1547" max="1792" width="13.375" style="2"/>
    <col min="1793" max="1793" width="13.375" style="2" customWidth="1"/>
    <col min="1794" max="1794" width="10.875" style="2" customWidth="1"/>
    <col min="1795" max="1795" width="13.375" style="2"/>
    <col min="1796" max="1797" width="15.875" style="2" customWidth="1"/>
    <col min="1798" max="1798" width="19.625" style="2" customWidth="1"/>
    <col min="1799" max="1799" width="10.875" style="2" customWidth="1"/>
    <col min="1800" max="1800" width="13.375" style="2"/>
    <col min="1801" max="1802" width="15.875" style="2" customWidth="1"/>
    <col min="1803" max="2048" width="13.375" style="2"/>
    <col min="2049" max="2049" width="13.375" style="2" customWidth="1"/>
    <col min="2050" max="2050" width="10.875" style="2" customWidth="1"/>
    <col min="2051" max="2051" width="13.375" style="2"/>
    <col min="2052" max="2053" width="15.875" style="2" customWidth="1"/>
    <col min="2054" max="2054" width="19.625" style="2" customWidth="1"/>
    <col min="2055" max="2055" width="10.875" style="2" customWidth="1"/>
    <col min="2056" max="2056" width="13.375" style="2"/>
    <col min="2057" max="2058" width="15.875" style="2" customWidth="1"/>
    <col min="2059" max="2304" width="13.375" style="2"/>
    <col min="2305" max="2305" width="13.375" style="2" customWidth="1"/>
    <col min="2306" max="2306" width="10.875" style="2" customWidth="1"/>
    <col min="2307" max="2307" width="13.375" style="2"/>
    <col min="2308" max="2309" width="15.875" style="2" customWidth="1"/>
    <col min="2310" max="2310" width="19.625" style="2" customWidth="1"/>
    <col min="2311" max="2311" width="10.875" style="2" customWidth="1"/>
    <col min="2312" max="2312" width="13.375" style="2"/>
    <col min="2313" max="2314" width="15.875" style="2" customWidth="1"/>
    <col min="2315" max="2560" width="13.375" style="2"/>
    <col min="2561" max="2561" width="13.375" style="2" customWidth="1"/>
    <col min="2562" max="2562" width="10.875" style="2" customWidth="1"/>
    <col min="2563" max="2563" width="13.375" style="2"/>
    <col min="2564" max="2565" width="15.875" style="2" customWidth="1"/>
    <col min="2566" max="2566" width="19.625" style="2" customWidth="1"/>
    <col min="2567" max="2567" width="10.875" style="2" customWidth="1"/>
    <col min="2568" max="2568" width="13.375" style="2"/>
    <col min="2569" max="2570" width="15.875" style="2" customWidth="1"/>
    <col min="2571" max="2816" width="13.375" style="2"/>
    <col min="2817" max="2817" width="13.375" style="2" customWidth="1"/>
    <col min="2818" max="2818" width="10.875" style="2" customWidth="1"/>
    <col min="2819" max="2819" width="13.375" style="2"/>
    <col min="2820" max="2821" width="15.875" style="2" customWidth="1"/>
    <col min="2822" max="2822" width="19.625" style="2" customWidth="1"/>
    <col min="2823" max="2823" width="10.875" style="2" customWidth="1"/>
    <col min="2824" max="2824" width="13.375" style="2"/>
    <col min="2825" max="2826" width="15.875" style="2" customWidth="1"/>
    <col min="2827" max="3072" width="13.375" style="2"/>
    <col min="3073" max="3073" width="13.375" style="2" customWidth="1"/>
    <col min="3074" max="3074" width="10.875" style="2" customWidth="1"/>
    <col min="3075" max="3075" width="13.375" style="2"/>
    <col min="3076" max="3077" width="15.875" style="2" customWidth="1"/>
    <col min="3078" max="3078" width="19.625" style="2" customWidth="1"/>
    <col min="3079" max="3079" width="10.875" style="2" customWidth="1"/>
    <col min="3080" max="3080" width="13.375" style="2"/>
    <col min="3081" max="3082" width="15.875" style="2" customWidth="1"/>
    <col min="3083" max="3328" width="13.375" style="2"/>
    <col min="3329" max="3329" width="13.375" style="2" customWidth="1"/>
    <col min="3330" max="3330" width="10.875" style="2" customWidth="1"/>
    <col min="3331" max="3331" width="13.375" style="2"/>
    <col min="3332" max="3333" width="15.875" style="2" customWidth="1"/>
    <col min="3334" max="3334" width="19.625" style="2" customWidth="1"/>
    <col min="3335" max="3335" width="10.875" style="2" customWidth="1"/>
    <col min="3336" max="3336" width="13.375" style="2"/>
    <col min="3337" max="3338" width="15.875" style="2" customWidth="1"/>
    <col min="3339" max="3584" width="13.375" style="2"/>
    <col min="3585" max="3585" width="13.375" style="2" customWidth="1"/>
    <col min="3586" max="3586" width="10.875" style="2" customWidth="1"/>
    <col min="3587" max="3587" width="13.375" style="2"/>
    <col min="3588" max="3589" width="15.875" style="2" customWidth="1"/>
    <col min="3590" max="3590" width="19.625" style="2" customWidth="1"/>
    <col min="3591" max="3591" width="10.875" style="2" customWidth="1"/>
    <col min="3592" max="3592" width="13.375" style="2"/>
    <col min="3593" max="3594" width="15.875" style="2" customWidth="1"/>
    <col min="3595" max="3840" width="13.375" style="2"/>
    <col min="3841" max="3841" width="13.375" style="2" customWidth="1"/>
    <col min="3842" max="3842" width="10.875" style="2" customWidth="1"/>
    <col min="3843" max="3843" width="13.375" style="2"/>
    <col min="3844" max="3845" width="15.875" style="2" customWidth="1"/>
    <col min="3846" max="3846" width="19.625" style="2" customWidth="1"/>
    <col min="3847" max="3847" width="10.875" style="2" customWidth="1"/>
    <col min="3848" max="3848" width="13.375" style="2"/>
    <col min="3849" max="3850" width="15.875" style="2" customWidth="1"/>
    <col min="3851" max="4096" width="13.375" style="2"/>
    <col min="4097" max="4097" width="13.375" style="2" customWidth="1"/>
    <col min="4098" max="4098" width="10.875" style="2" customWidth="1"/>
    <col min="4099" max="4099" width="13.375" style="2"/>
    <col min="4100" max="4101" width="15.875" style="2" customWidth="1"/>
    <col min="4102" max="4102" width="19.625" style="2" customWidth="1"/>
    <col min="4103" max="4103" width="10.875" style="2" customWidth="1"/>
    <col min="4104" max="4104" width="13.375" style="2"/>
    <col min="4105" max="4106" width="15.875" style="2" customWidth="1"/>
    <col min="4107" max="4352" width="13.375" style="2"/>
    <col min="4353" max="4353" width="13.375" style="2" customWidth="1"/>
    <col min="4354" max="4354" width="10.875" style="2" customWidth="1"/>
    <col min="4355" max="4355" width="13.375" style="2"/>
    <col min="4356" max="4357" width="15.875" style="2" customWidth="1"/>
    <col min="4358" max="4358" width="19.625" style="2" customWidth="1"/>
    <col min="4359" max="4359" width="10.875" style="2" customWidth="1"/>
    <col min="4360" max="4360" width="13.375" style="2"/>
    <col min="4361" max="4362" width="15.875" style="2" customWidth="1"/>
    <col min="4363" max="4608" width="13.375" style="2"/>
    <col min="4609" max="4609" width="13.375" style="2" customWidth="1"/>
    <col min="4610" max="4610" width="10.875" style="2" customWidth="1"/>
    <col min="4611" max="4611" width="13.375" style="2"/>
    <col min="4612" max="4613" width="15.875" style="2" customWidth="1"/>
    <col min="4614" max="4614" width="19.625" style="2" customWidth="1"/>
    <col min="4615" max="4615" width="10.875" style="2" customWidth="1"/>
    <col min="4616" max="4616" width="13.375" style="2"/>
    <col min="4617" max="4618" width="15.875" style="2" customWidth="1"/>
    <col min="4619" max="4864" width="13.375" style="2"/>
    <col min="4865" max="4865" width="13.375" style="2" customWidth="1"/>
    <col min="4866" max="4866" width="10.875" style="2" customWidth="1"/>
    <col min="4867" max="4867" width="13.375" style="2"/>
    <col min="4868" max="4869" width="15.875" style="2" customWidth="1"/>
    <col min="4870" max="4870" width="19.625" style="2" customWidth="1"/>
    <col min="4871" max="4871" width="10.875" style="2" customWidth="1"/>
    <col min="4872" max="4872" width="13.375" style="2"/>
    <col min="4873" max="4874" width="15.875" style="2" customWidth="1"/>
    <col min="4875" max="5120" width="13.375" style="2"/>
    <col min="5121" max="5121" width="13.375" style="2" customWidth="1"/>
    <col min="5122" max="5122" width="10.875" style="2" customWidth="1"/>
    <col min="5123" max="5123" width="13.375" style="2"/>
    <col min="5124" max="5125" width="15.875" style="2" customWidth="1"/>
    <col min="5126" max="5126" width="19.625" style="2" customWidth="1"/>
    <col min="5127" max="5127" width="10.875" style="2" customWidth="1"/>
    <col min="5128" max="5128" width="13.375" style="2"/>
    <col min="5129" max="5130" width="15.875" style="2" customWidth="1"/>
    <col min="5131" max="5376" width="13.375" style="2"/>
    <col min="5377" max="5377" width="13.375" style="2" customWidth="1"/>
    <col min="5378" max="5378" width="10.875" style="2" customWidth="1"/>
    <col min="5379" max="5379" width="13.375" style="2"/>
    <col min="5380" max="5381" width="15.875" style="2" customWidth="1"/>
    <col min="5382" max="5382" width="19.625" style="2" customWidth="1"/>
    <col min="5383" max="5383" width="10.875" style="2" customWidth="1"/>
    <col min="5384" max="5384" width="13.375" style="2"/>
    <col min="5385" max="5386" width="15.875" style="2" customWidth="1"/>
    <col min="5387" max="5632" width="13.375" style="2"/>
    <col min="5633" max="5633" width="13.375" style="2" customWidth="1"/>
    <col min="5634" max="5634" width="10.875" style="2" customWidth="1"/>
    <col min="5635" max="5635" width="13.375" style="2"/>
    <col min="5636" max="5637" width="15.875" style="2" customWidth="1"/>
    <col min="5638" max="5638" width="19.625" style="2" customWidth="1"/>
    <col min="5639" max="5639" width="10.875" style="2" customWidth="1"/>
    <col min="5640" max="5640" width="13.375" style="2"/>
    <col min="5641" max="5642" width="15.875" style="2" customWidth="1"/>
    <col min="5643" max="5888" width="13.375" style="2"/>
    <col min="5889" max="5889" width="13.375" style="2" customWidth="1"/>
    <col min="5890" max="5890" width="10.875" style="2" customWidth="1"/>
    <col min="5891" max="5891" width="13.375" style="2"/>
    <col min="5892" max="5893" width="15.875" style="2" customWidth="1"/>
    <col min="5894" max="5894" width="19.625" style="2" customWidth="1"/>
    <col min="5895" max="5895" width="10.875" style="2" customWidth="1"/>
    <col min="5896" max="5896" width="13.375" style="2"/>
    <col min="5897" max="5898" width="15.875" style="2" customWidth="1"/>
    <col min="5899" max="6144" width="13.375" style="2"/>
    <col min="6145" max="6145" width="13.375" style="2" customWidth="1"/>
    <col min="6146" max="6146" width="10.875" style="2" customWidth="1"/>
    <col min="6147" max="6147" width="13.375" style="2"/>
    <col min="6148" max="6149" width="15.875" style="2" customWidth="1"/>
    <col min="6150" max="6150" width="19.625" style="2" customWidth="1"/>
    <col min="6151" max="6151" width="10.875" style="2" customWidth="1"/>
    <col min="6152" max="6152" width="13.375" style="2"/>
    <col min="6153" max="6154" width="15.875" style="2" customWidth="1"/>
    <col min="6155" max="6400" width="13.375" style="2"/>
    <col min="6401" max="6401" width="13.375" style="2" customWidth="1"/>
    <col min="6402" max="6402" width="10.875" style="2" customWidth="1"/>
    <col min="6403" max="6403" width="13.375" style="2"/>
    <col min="6404" max="6405" width="15.875" style="2" customWidth="1"/>
    <col min="6406" max="6406" width="19.625" style="2" customWidth="1"/>
    <col min="6407" max="6407" width="10.875" style="2" customWidth="1"/>
    <col min="6408" max="6408" width="13.375" style="2"/>
    <col min="6409" max="6410" width="15.875" style="2" customWidth="1"/>
    <col min="6411" max="6656" width="13.375" style="2"/>
    <col min="6657" max="6657" width="13.375" style="2" customWidth="1"/>
    <col min="6658" max="6658" width="10.875" style="2" customWidth="1"/>
    <col min="6659" max="6659" width="13.375" style="2"/>
    <col min="6660" max="6661" width="15.875" style="2" customWidth="1"/>
    <col min="6662" max="6662" width="19.625" style="2" customWidth="1"/>
    <col min="6663" max="6663" width="10.875" style="2" customWidth="1"/>
    <col min="6664" max="6664" width="13.375" style="2"/>
    <col min="6665" max="6666" width="15.875" style="2" customWidth="1"/>
    <col min="6667" max="6912" width="13.375" style="2"/>
    <col min="6913" max="6913" width="13.375" style="2" customWidth="1"/>
    <col min="6914" max="6914" width="10.875" style="2" customWidth="1"/>
    <col min="6915" max="6915" width="13.375" style="2"/>
    <col min="6916" max="6917" width="15.875" style="2" customWidth="1"/>
    <col min="6918" max="6918" width="19.625" style="2" customWidth="1"/>
    <col min="6919" max="6919" width="10.875" style="2" customWidth="1"/>
    <col min="6920" max="6920" width="13.375" style="2"/>
    <col min="6921" max="6922" width="15.875" style="2" customWidth="1"/>
    <col min="6923" max="7168" width="13.375" style="2"/>
    <col min="7169" max="7169" width="13.375" style="2" customWidth="1"/>
    <col min="7170" max="7170" width="10.875" style="2" customWidth="1"/>
    <col min="7171" max="7171" width="13.375" style="2"/>
    <col min="7172" max="7173" width="15.875" style="2" customWidth="1"/>
    <col min="7174" max="7174" width="19.625" style="2" customWidth="1"/>
    <col min="7175" max="7175" width="10.875" style="2" customWidth="1"/>
    <col min="7176" max="7176" width="13.375" style="2"/>
    <col min="7177" max="7178" width="15.875" style="2" customWidth="1"/>
    <col min="7179" max="7424" width="13.375" style="2"/>
    <col min="7425" max="7425" width="13.375" style="2" customWidth="1"/>
    <col min="7426" max="7426" width="10.875" style="2" customWidth="1"/>
    <col min="7427" max="7427" width="13.375" style="2"/>
    <col min="7428" max="7429" width="15.875" style="2" customWidth="1"/>
    <col min="7430" max="7430" width="19.625" style="2" customWidth="1"/>
    <col min="7431" max="7431" width="10.875" style="2" customWidth="1"/>
    <col min="7432" max="7432" width="13.375" style="2"/>
    <col min="7433" max="7434" width="15.875" style="2" customWidth="1"/>
    <col min="7435" max="7680" width="13.375" style="2"/>
    <col min="7681" max="7681" width="13.375" style="2" customWidth="1"/>
    <col min="7682" max="7682" width="10.875" style="2" customWidth="1"/>
    <col min="7683" max="7683" width="13.375" style="2"/>
    <col min="7684" max="7685" width="15.875" style="2" customWidth="1"/>
    <col min="7686" max="7686" width="19.625" style="2" customWidth="1"/>
    <col min="7687" max="7687" width="10.875" style="2" customWidth="1"/>
    <col min="7688" max="7688" width="13.375" style="2"/>
    <col min="7689" max="7690" width="15.875" style="2" customWidth="1"/>
    <col min="7691" max="7936" width="13.375" style="2"/>
    <col min="7937" max="7937" width="13.375" style="2" customWidth="1"/>
    <col min="7938" max="7938" width="10.875" style="2" customWidth="1"/>
    <col min="7939" max="7939" width="13.375" style="2"/>
    <col min="7940" max="7941" width="15.875" style="2" customWidth="1"/>
    <col min="7942" max="7942" width="19.625" style="2" customWidth="1"/>
    <col min="7943" max="7943" width="10.875" style="2" customWidth="1"/>
    <col min="7944" max="7944" width="13.375" style="2"/>
    <col min="7945" max="7946" width="15.875" style="2" customWidth="1"/>
    <col min="7947" max="8192" width="13.375" style="2"/>
    <col min="8193" max="8193" width="13.375" style="2" customWidth="1"/>
    <col min="8194" max="8194" width="10.875" style="2" customWidth="1"/>
    <col min="8195" max="8195" width="13.375" style="2"/>
    <col min="8196" max="8197" width="15.875" style="2" customWidth="1"/>
    <col min="8198" max="8198" width="19.625" style="2" customWidth="1"/>
    <col min="8199" max="8199" width="10.875" style="2" customWidth="1"/>
    <col min="8200" max="8200" width="13.375" style="2"/>
    <col min="8201" max="8202" width="15.875" style="2" customWidth="1"/>
    <col min="8203" max="8448" width="13.375" style="2"/>
    <col min="8449" max="8449" width="13.375" style="2" customWidth="1"/>
    <col min="8450" max="8450" width="10.875" style="2" customWidth="1"/>
    <col min="8451" max="8451" width="13.375" style="2"/>
    <col min="8452" max="8453" width="15.875" style="2" customWidth="1"/>
    <col min="8454" max="8454" width="19.625" style="2" customWidth="1"/>
    <col min="8455" max="8455" width="10.875" style="2" customWidth="1"/>
    <col min="8456" max="8456" width="13.375" style="2"/>
    <col min="8457" max="8458" width="15.875" style="2" customWidth="1"/>
    <col min="8459" max="8704" width="13.375" style="2"/>
    <col min="8705" max="8705" width="13.375" style="2" customWidth="1"/>
    <col min="8706" max="8706" width="10.875" style="2" customWidth="1"/>
    <col min="8707" max="8707" width="13.375" style="2"/>
    <col min="8708" max="8709" width="15.875" style="2" customWidth="1"/>
    <col min="8710" max="8710" width="19.625" style="2" customWidth="1"/>
    <col min="8711" max="8711" width="10.875" style="2" customWidth="1"/>
    <col min="8712" max="8712" width="13.375" style="2"/>
    <col min="8713" max="8714" width="15.875" style="2" customWidth="1"/>
    <col min="8715" max="8960" width="13.375" style="2"/>
    <col min="8961" max="8961" width="13.375" style="2" customWidth="1"/>
    <col min="8962" max="8962" width="10.875" style="2" customWidth="1"/>
    <col min="8963" max="8963" width="13.375" style="2"/>
    <col min="8964" max="8965" width="15.875" style="2" customWidth="1"/>
    <col min="8966" max="8966" width="19.625" style="2" customWidth="1"/>
    <col min="8967" max="8967" width="10.875" style="2" customWidth="1"/>
    <col min="8968" max="8968" width="13.375" style="2"/>
    <col min="8969" max="8970" width="15.875" style="2" customWidth="1"/>
    <col min="8971" max="9216" width="13.375" style="2"/>
    <col min="9217" max="9217" width="13.375" style="2" customWidth="1"/>
    <col min="9218" max="9218" width="10.875" style="2" customWidth="1"/>
    <col min="9219" max="9219" width="13.375" style="2"/>
    <col min="9220" max="9221" width="15.875" style="2" customWidth="1"/>
    <col min="9222" max="9222" width="19.625" style="2" customWidth="1"/>
    <col min="9223" max="9223" width="10.875" style="2" customWidth="1"/>
    <col min="9224" max="9224" width="13.375" style="2"/>
    <col min="9225" max="9226" width="15.875" style="2" customWidth="1"/>
    <col min="9227" max="9472" width="13.375" style="2"/>
    <col min="9473" max="9473" width="13.375" style="2" customWidth="1"/>
    <col min="9474" max="9474" width="10.875" style="2" customWidth="1"/>
    <col min="9475" max="9475" width="13.375" style="2"/>
    <col min="9476" max="9477" width="15.875" style="2" customWidth="1"/>
    <col min="9478" max="9478" width="19.625" style="2" customWidth="1"/>
    <col min="9479" max="9479" width="10.875" style="2" customWidth="1"/>
    <col min="9480" max="9480" width="13.375" style="2"/>
    <col min="9481" max="9482" width="15.875" style="2" customWidth="1"/>
    <col min="9483" max="9728" width="13.375" style="2"/>
    <col min="9729" max="9729" width="13.375" style="2" customWidth="1"/>
    <col min="9730" max="9730" width="10.875" style="2" customWidth="1"/>
    <col min="9731" max="9731" width="13.375" style="2"/>
    <col min="9732" max="9733" width="15.875" style="2" customWidth="1"/>
    <col min="9734" max="9734" width="19.625" style="2" customWidth="1"/>
    <col min="9735" max="9735" width="10.875" style="2" customWidth="1"/>
    <col min="9736" max="9736" width="13.375" style="2"/>
    <col min="9737" max="9738" width="15.875" style="2" customWidth="1"/>
    <col min="9739" max="9984" width="13.375" style="2"/>
    <col min="9985" max="9985" width="13.375" style="2" customWidth="1"/>
    <col min="9986" max="9986" width="10.875" style="2" customWidth="1"/>
    <col min="9987" max="9987" width="13.375" style="2"/>
    <col min="9988" max="9989" width="15.875" style="2" customWidth="1"/>
    <col min="9990" max="9990" width="19.625" style="2" customWidth="1"/>
    <col min="9991" max="9991" width="10.875" style="2" customWidth="1"/>
    <col min="9992" max="9992" width="13.375" style="2"/>
    <col min="9993" max="9994" width="15.875" style="2" customWidth="1"/>
    <col min="9995" max="10240" width="13.375" style="2"/>
    <col min="10241" max="10241" width="13.375" style="2" customWidth="1"/>
    <col min="10242" max="10242" width="10.875" style="2" customWidth="1"/>
    <col min="10243" max="10243" width="13.375" style="2"/>
    <col min="10244" max="10245" width="15.875" style="2" customWidth="1"/>
    <col min="10246" max="10246" width="19.625" style="2" customWidth="1"/>
    <col min="10247" max="10247" width="10.875" style="2" customWidth="1"/>
    <col min="10248" max="10248" width="13.375" style="2"/>
    <col min="10249" max="10250" width="15.875" style="2" customWidth="1"/>
    <col min="10251" max="10496" width="13.375" style="2"/>
    <col min="10497" max="10497" width="13.375" style="2" customWidth="1"/>
    <col min="10498" max="10498" width="10.875" style="2" customWidth="1"/>
    <col min="10499" max="10499" width="13.375" style="2"/>
    <col min="10500" max="10501" width="15.875" style="2" customWidth="1"/>
    <col min="10502" max="10502" width="19.625" style="2" customWidth="1"/>
    <col min="10503" max="10503" width="10.875" style="2" customWidth="1"/>
    <col min="10504" max="10504" width="13.375" style="2"/>
    <col min="10505" max="10506" width="15.875" style="2" customWidth="1"/>
    <col min="10507" max="10752" width="13.375" style="2"/>
    <col min="10753" max="10753" width="13.375" style="2" customWidth="1"/>
    <col min="10754" max="10754" width="10.875" style="2" customWidth="1"/>
    <col min="10755" max="10755" width="13.375" style="2"/>
    <col min="10756" max="10757" width="15.875" style="2" customWidth="1"/>
    <col min="10758" max="10758" width="19.625" style="2" customWidth="1"/>
    <col min="10759" max="10759" width="10.875" style="2" customWidth="1"/>
    <col min="10760" max="10760" width="13.375" style="2"/>
    <col min="10761" max="10762" width="15.875" style="2" customWidth="1"/>
    <col min="10763" max="11008" width="13.375" style="2"/>
    <col min="11009" max="11009" width="13.375" style="2" customWidth="1"/>
    <col min="11010" max="11010" width="10.875" style="2" customWidth="1"/>
    <col min="11011" max="11011" width="13.375" style="2"/>
    <col min="11012" max="11013" width="15.875" style="2" customWidth="1"/>
    <col min="11014" max="11014" width="19.625" style="2" customWidth="1"/>
    <col min="11015" max="11015" width="10.875" style="2" customWidth="1"/>
    <col min="11016" max="11016" width="13.375" style="2"/>
    <col min="11017" max="11018" width="15.875" style="2" customWidth="1"/>
    <col min="11019" max="11264" width="13.375" style="2"/>
    <col min="11265" max="11265" width="13.375" style="2" customWidth="1"/>
    <col min="11266" max="11266" width="10.875" style="2" customWidth="1"/>
    <col min="11267" max="11267" width="13.375" style="2"/>
    <col min="11268" max="11269" width="15.875" style="2" customWidth="1"/>
    <col min="11270" max="11270" width="19.625" style="2" customWidth="1"/>
    <col min="11271" max="11271" width="10.875" style="2" customWidth="1"/>
    <col min="11272" max="11272" width="13.375" style="2"/>
    <col min="11273" max="11274" width="15.875" style="2" customWidth="1"/>
    <col min="11275" max="11520" width="13.375" style="2"/>
    <col min="11521" max="11521" width="13.375" style="2" customWidth="1"/>
    <col min="11522" max="11522" width="10.875" style="2" customWidth="1"/>
    <col min="11523" max="11523" width="13.375" style="2"/>
    <col min="11524" max="11525" width="15.875" style="2" customWidth="1"/>
    <col min="11526" max="11526" width="19.625" style="2" customWidth="1"/>
    <col min="11527" max="11527" width="10.875" style="2" customWidth="1"/>
    <col min="11528" max="11528" width="13.375" style="2"/>
    <col min="11529" max="11530" width="15.875" style="2" customWidth="1"/>
    <col min="11531" max="11776" width="13.375" style="2"/>
    <col min="11777" max="11777" width="13.375" style="2" customWidth="1"/>
    <col min="11778" max="11778" width="10.875" style="2" customWidth="1"/>
    <col min="11779" max="11779" width="13.375" style="2"/>
    <col min="11780" max="11781" width="15.875" style="2" customWidth="1"/>
    <col min="11782" max="11782" width="19.625" style="2" customWidth="1"/>
    <col min="11783" max="11783" width="10.875" style="2" customWidth="1"/>
    <col min="11784" max="11784" width="13.375" style="2"/>
    <col min="11785" max="11786" width="15.875" style="2" customWidth="1"/>
    <col min="11787" max="12032" width="13.375" style="2"/>
    <col min="12033" max="12033" width="13.375" style="2" customWidth="1"/>
    <col min="12034" max="12034" width="10.875" style="2" customWidth="1"/>
    <col min="12035" max="12035" width="13.375" style="2"/>
    <col min="12036" max="12037" width="15.875" style="2" customWidth="1"/>
    <col min="12038" max="12038" width="19.625" style="2" customWidth="1"/>
    <col min="12039" max="12039" width="10.875" style="2" customWidth="1"/>
    <col min="12040" max="12040" width="13.375" style="2"/>
    <col min="12041" max="12042" width="15.875" style="2" customWidth="1"/>
    <col min="12043" max="12288" width="13.375" style="2"/>
    <col min="12289" max="12289" width="13.375" style="2" customWidth="1"/>
    <col min="12290" max="12290" width="10.875" style="2" customWidth="1"/>
    <col min="12291" max="12291" width="13.375" style="2"/>
    <col min="12292" max="12293" width="15.875" style="2" customWidth="1"/>
    <col min="12294" max="12294" width="19.625" style="2" customWidth="1"/>
    <col min="12295" max="12295" width="10.875" style="2" customWidth="1"/>
    <col min="12296" max="12296" width="13.375" style="2"/>
    <col min="12297" max="12298" width="15.875" style="2" customWidth="1"/>
    <col min="12299" max="12544" width="13.375" style="2"/>
    <col min="12545" max="12545" width="13.375" style="2" customWidth="1"/>
    <col min="12546" max="12546" width="10.875" style="2" customWidth="1"/>
    <col min="12547" max="12547" width="13.375" style="2"/>
    <col min="12548" max="12549" width="15.875" style="2" customWidth="1"/>
    <col min="12550" max="12550" width="19.625" style="2" customWidth="1"/>
    <col min="12551" max="12551" width="10.875" style="2" customWidth="1"/>
    <col min="12552" max="12552" width="13.375" style="2"/>
    <col min="12553" max="12554" width="15.875" style="2" customWidth="1"/>
    <col min="12555" max="12800" width="13.375" style="2"/>
    <col min="12801" max="12801" width="13.375" style="2" customWidth="1"/>
    <col min="12802" max="12802" width="10.875" style="2" customWidth="1"/>
    <col min="12803" max="12803" width="13.375" style="2"/>
    <col min="12804" max="12805" width="15.875" style="2" customWidth="1"/>
    <col min="12806" max="12806" width="19.625" style="2" customWidth="1"/>
    <col min="12807" max="12807" width="10.875" style="2" customWidth="1"/>
    <col min="12808" max="12808" width="13.375" style="2"/>
    <col min="12809" max="12810" width="15.875" style="2" customWidth="1"/>
    <col min="12811" max="13056" width="13.375" style="2"/>
    <col min="13057" max="13057" width="13.375" style="2" customWidth="1"/>
    <col min="13058" max="13058" width="10.875" style="2" customWidth="1"/>
    <col min="13059" max="13059" width="13.375" style="2"/>
    <col min="13060" max="13061" width="15.875" style="2" customWidth="1"/>
    <col min="13062" max="13062" width="19.625" style="2" customWidth="1"/>
    <col min="13063" max="13063" width="10.875" style="2" customWidth="1"/>
    <col min="13064" max="13064" width="13.375" style="2"/>
    <col min="13065" max="13066" width="15.875" style="2" customWidth="1"/>
    <col min="13067" max="13312" width="13.375" style="2"/>
    <col min="13313" max="13313" width="13.375" style="2" customWidth="1"/>
    <col min="13314" max="13314" width="10.875" style="2" customWidth="1"/>
    <col min="13315" max="13315" width="13.375" style="2"/>
    <col min="13316" max="13317" width="15.875" style="2" customWidth="1"/>
    <col min="13318" max="13318" width="19.625" style="2" customWidth="1"/>
    <col min="13319" max="13319" width="10.875" style="2" customWidth="1"/>
    <col min="13320" max="13320" width="13.375" style="2"/>
    <col min="13321" max="13322" width="15.875" style="2" customWidth="1"/>
    <col min="13323" max="13568" width="13.375" style="2"/>
    <col min="13569" max="13569" width="13.375" style="2" customWidth="1"/>
    <col min="13570" max="13570" width="10.875" style="2" customWidth="1"/>
    <col min="13571" max="13571" width="13.375" style="2"/>
    <col min="13572" max="13573" width="15.875" style="2" customWidth="1"/>
    <col min="13574" max="13574" width="19.625" style="2" customWidth="1"/>
    <col min="13575" max="13575" width="10.875" style="2" customWidth="1"/>
    <col min="13576" max="13576" width="13.375" style="2"/>
    <col min="13577" max="13578" width="15.875" style="2" customWidth="1"/>
    <col min="13579" max="13824" width="13.375" style="2"/>
    <col min="13825" max="13825" width="13.375" style="2" customWidth="1"/>
    <col min="13826" max="13826" width="10.875" style="2" customWidth="1"/>
    <col min="13827" max="13827" width="13.375" style="2"/>
    <col min="13828" max="13829" width="15.875" style="2" customWidth="1"/>
    <col min="13830" max="13830" width="19.625" style="2" customWidth="1"/>
    <col min="13831" max="13831" width="10.875" style="2" customWidth="1"/>
    <col min="13832" max="13832" width="13.375" style="2"/>
    <col min="13833" max="13834" width="15.875" style="2" customWidth="1"/>
    <col min="13835" max="14080" width="13.375" style="2"/>
    <col min="14081" max="14081" width="13.375" style="2" customWidth="1"/>
    <col min="14082" max="14082" width="10.875" style="2" customWidth="1"/>
    <col min="14083" max="14083" width="13.375" style="2"/>
    <col min="14084" max="14085" width="15.875" style="2" customWidth="1"/>
    <col min="14086" max="14086" width="19.625" style="2" customWidth="1"/>
    <col min="14087" max="14087" width="10.875" style="2" customWidth="1"/>
    <col min="14088" max="14088" width="13.375" style="2"/>
    <col min="14089" max="14090" width="15.875" style="2" customWidth="1"/>
    <col min="14091" max="14336" width="13.375" style="2"/>
    <col min="14337" max="14337" width="13.375" style="2" customWidth="1"/>
    <col min="14338" max="14338" width="10.875" style="2" customWidth="1"/>
    <col min="14339" max="14339" width="13.375" style="2"/>
    <col min="14340" max="14341" width="15.875" style="2" customWidth="1"/>
    <col min="14342" max="14342" width="19.625" style="2" customWidth="1"/>
    <col min="14343" max="14343" width="10.875" style="2" customWidth="1"/>
    <col min="14344" max="14344" width="13.375" style="2"/>
    <col min="14345" max="14346" width="15.875" style="2" customWidth="1"/>
    <col min="14347" max="14592" width="13.375" style="2"/>
    <col min="14593" max="14593" width="13.375" style="2" customWidth="1"/>
    <col min="14594" max="14594" width="10.875" style="2" customWidth="1"/>
    <col min="14595" max="14595" width="13.375" style="2"/>
    <col min="14596" max="14597" width="15.875" style="2" customWidth="1"/>
    <col min="14598" max="14598" width="19.625" style="2" customWidth="1"/>
    <col min="14599" max="14599" width="10.875" style="2" customWidth="1"/>
    <col min="14600" max="14600" width="13.375" style="2"/>
    <col min="14601" max="14602" width="15.875" style="2" customWidth="1"/>
    <col min="14603" max="14848" width="13.375" style="2"/>
    <col min="14849" max="14849" width="13.375" style="2" customWidth="1"/>
    <col min="14850" max="14850" width="10.875" style="2" customWidth="1"/>
    <col min="14851" max="14851" width="13.375" style="2"/>
    <col min="14852" max="14853" width="15.875" style="2" customWidth="1"/>
    <col min="14854" max="14854" width="19.625" style="2" customWidth="1"/>
    <col min="14855" max="14855" width="10.875" style="2" customWidth="1"/>
    <col min="14856" max="14856" width="13.375" style="2"/>
    <col min="14857" max="14858" width="15.875" style="2" customWidth="1"/>
    <col min="14859" max="15104" width="13.375" style="2"/>
    <col min="15105" max="15105" width="13.375" style="2" customWidth="1"/>
    <col min="15106" max="15106" width="10.875" style="2" customWidth="1"/>
    <col min="15107" max="15107" width="13.375" style="2"/>
    <col min="15108" max="15109" width="15.875" style="2" customWidth="1"/>
    <col min="15110" max="15110" width="19.625" style="2" customWidth="1"/>
    <col min="15111" max="15111" width="10.875" style="2" customWidth="1"/>
    <col min="15112" max="15112" width="13.375" style="2"/>
    <col min="15113" max="15114" width="15.875" style="2" customWidth="1"/>
    <col min="15115" max="15360" width="13.375" style="2"/>
    <col min="15361" max="15361" width="13.375" style="2" customWidth="1"/>
    <col min="15362" max="15362" width="10.875" style="2" customWidth="1"/>
    <col min="15363" max="15363" width="13.375" style="2"/>
    <col min="15364" max="15365" width="15.875" style="2" customWidth="1"/>
    <col min="15366" max="15366" width="19.625" style="2" customWidth="1"/>
    <col min="15367" max="15367" width="10.875" style="2" customWidth="1"/>
    <col min="15368" max="15368" width="13.375" style="2"/>
    <col min="15369" max="15370" width="15.875" style="2" customWidth="1"/>
    <col min="15371" max="15616" width="13.375" style="2"/>
    <col min="15617" max="15617" width="13.375" style="2" customWidth="1"/>
    <col min="15618" max="15618" width="10.875" style="2" customWidth="1"/>
    <col min="15619" max="15619" width="13.375" style="2"/>
    <col min="15620" max="15621" width="15.875" style="2" customWidth="1"/>
    <col min="15622" max="15622" width="19.625" style="2" customWidth="1"/>
    <col min="15623" max="15623" width="10.875" style="2" customWidth="1"/>
    <col min="15624" max="15624" width="13.375" style="2"/>
    <col min="15625" max="15626" width="15.875" style="2" customWidth="1"/>
    <col min="15627" max="15872" width="13.375" style="2"/>
    <col min="15873" max="15873" width="13.375" style="2" customWidth="1"/>
    <col min="15874" max="15874" width="10.875" style="2" customWidth="1"/>
    <col min="15875" max="15875" width="13.375" style="2"/>
    <col min="15876" max="15877" width="15.875" style="2" customWidth="1"/>
    <col min="15878" max="15878" width="19.625" style="2" customWidth="1"/>
    <col min="15879" max="15879" width="10.875" style="2" customWidth="1"/>
    <col min="15880" max="15880" width="13.375" style="2"/>
    <col min="15881" max="15882" width="15.875" style="2" customWidth="1"/>
    <col min="15883" max="16128" width="13.375" style="2"/>
    <col min="16129" max="16129" width="13.375" style="2" customWidth="1"/>
    <col min="16130" max="16130" width="10.875" style="2" customWidth="1"/>
    <col min="16131" max="16131" width="13.375" style="2"/>
    <col min="16132" max="16133" width="15.875" style="2" customWidth="1"/>
    <col min="16134" max="16134" width="19.625" style="2" customWidth="1"/>
    <col min="16135" max="16135" width="10.875" style="2" customWidth="1"/>
    <col min="16136" max="16136" width="13.375" style="2"/>
    <col min="16137" max="16138" width="15.875" style="2" customWidth="1"/>
    <col min="16139" max="16384" width="13.375" style="2"/>
  </cols>
  <sheetData>
    <row r="1" spans="1:10" x14ac:dyDescent="0.2">
      <c r="A1" s="1"/>
    </row>
    <row r="6" spans="1:10" x14ac:dyDescent="0.2">
      <c r="D6" s="3" t="s">
        <v>527</v>
      </c>
    </row>
    <row r="7" spans="1:10" x14ac:dyDescent="0.2">
      <c r="E7" s="1" t="s">
        <v>528</v>
      </c>
    </row>
    <row r="8" spans="1:10" x14ac:dyDescent="0.2">
      <c r="D8" s="3" t="s">
        <v>520</v>
      </c>
      <c r="I8" s="3" t="s">
        <v>519</v>
      </c>
    </row>
    <row r="9" spans="1:10" ht="18" thickBot="1" x14ac:dyDescent="0.25">
      <c r="B9" s="4"/>
      <c r="C9" s="4"/>
      <c r="D9" s="4"/>
      <c r="E9" s="4"/>
      <c r="F9" s="47"/>
      <c r="G9" s="4"/>
      <c r="H9" s="4"/>
      <c r="I9" s="4"/>
      <c r="J9" s="4"/>
    </row>
    <row r="10" spans="1:10" x14ac:dyDescent="0.2">
      <c r="D10" s="6"/>
      <c r="E10" s="6"/>
      <c r="I10" s="6"/>
      <c r="J10" s="6"/>
    </row>
    <row r="11" spans="1:10" x14ac:dyDescent="0.2">
      <c r="B11" s="7"/>
      <c r="C11" s="7"/>
      <c r="D11" s="17" t="s">
        <v>427</v>
      </c>
      <c r="E11" s="17" t="s">
        <v>529</v>
      </c>
      <c r="F11" s="47"/>
      <c r="G11" s="7"/>
      <c r="H11" s="7"/>
      <c r="I11" s="17" t="s">
        <v>427</v>
      </c>
      <c r="J11" s="17" t="s">
        <v>529</v>
      </c>
    </row>
    <row r="12" spans="1:10" x14ac:dyDescent="0.2">
      <c r="D12" s="57" t="s">
        <v>431</v>
      </c>
      <c r="E12" s="29" t="s">
        <v>432</v>
      </c>
      <c r="I12" s="57" t="s">
        <v>431</v>
      </c>
      <c r="J12" s="29" t="s">
        <v>432</v>
      </c>
    </row>
    <row r="13" spans="1:10" x14ac:dyDescent="0.2">
      <c r="B13" s="84" t="s">
        <v>530</v>
      </c>
      <c r="D13" s="54">
        <v>50</v>
      </c>
      <c r="E13" s="23">
        <v>1320</v>
      </c>
      <c r="G13" s="84" t="s">
        <v>531</v>
      </c>
      <c r="I13" s="54">
        <v>170</v>
      </c>
      <c r="J13" s="23">
        <v>6730</v>
      </c>
    </row>
    <row r="14" spans="1:10" x14ac:dyDescent="0.2">
      <c r="B14" s="84" t="s">
        <v>532</v>
      </c>
      <c r="D14" s="54">
        <v>50</v>
      </c>
      <c r="E14" s="23">
        <v>1220</v>
      </c>
      <c r="G14" s="84" t="s">
        <v>532</v>
      </c>
      <c r="I14" s="54">
        <v>160</v>
      </c>
      <c r="J14" s="23">
        <v>6130</v>
      </c>
    </row>
    <row r="15" spans="1:10" x14ac:dyDescent="0.2">
      <c r="B15" s="84" t="s">
        <v>533</v>
      </c>
      <c r="D15" s="54">
        <v>40</v>
      </c>
      <c r="E15" s="23">
        <v>1150</v>
      </c>
      <c r="G15" s="84" t="s">
        <v>533</v>
      </c>
      <c r="I15" s="54">
        <v>140</v>
      </c>
      <c r="J15" s="23">
        <v>6110</v>
      </c>
    </row>
    <row r="16" spans="1:10" x14ac:dyDescent="0.2">
      <c r="B16" s="84" t="s">
        <v>534</v>
      </c>
      <c r="D16" s="54">
        <v>40</v>
      </c>
      <c r="E16" s="23">
        <v>1100</v>
      </c>
      <c r="G16" s="84" t="s">
        <v>534</v>
      </c>
      <c r="I16" s="54">
        <v>130</v>
      </c>
      <c r="J16" s="23">
        <v>6040</v>
      </c>
    </row>
    <row r="17" spans="2:15" x14ac:dyDescent="0.2">
      <c r="B17" s="84"/>
      <c r="D17" s="54"/>
      <c r="E17" s="23"/>
      <c r="G17" s="84"/>
      <c r="I17" s="54"/>
      <c r="J17" s="23"/>
    </row>
    <row r="18" spans="2:15" x14ac:dyDescent="0.2">
      <c r="B18" s="84" t="s">
        <v>535</v>
      </c>
      <c r="C18" s="21"/>
      <c r="D18" s="54">
        <v>40</v>
      </c>
      <c r="E18" s="23">
        <v>960</v>
      </c>
      <c r="G18" s="84" t="s">
        <v>535</v>
      </c>
      <c r="I18" s="54">
        <v>120</v>
      </c>
      <c r="J18" s="23">
        <v>5730</v>
      </c>
    </row>
    <row r="19" spans="2:15" x14ac:dyDescent="0.2">
      <c r="B19" s="84" t="s">
        <v>536</v>
      </c>
      <c r="C19" s="21"/>
      <c r="D19" s="54">
        <v>40</v>
      </c>
      <c r="E19" s="23">
        <v>890</v>
      </c>
      <c r="G19" s="84" t="s">
        <v>536</v>
      </c>
      <c r="H19" s="24"/>
      <c r="I19" s="22">
        <v>110</v>
      </c>
      <c r="J19" s="24">
        <v>5630</v>
      </c>
    </row>
    <row r="20" spans="2:15" x14ac:dyDescent="0.2">
      <c r="B20" s="84" t="s">
        <v>537</v>
      </c>
      <c r="C20" s="24"/>
      <c r="D20" s="54">
        <v>30</v>
      </c>
      <c r="E20" s="23">
        <v>830</v>
      </c>
      <c r="G20" s="84" t="s">
        <v>537</v>
      </c>
      <c r="H20" s="21"/>
      <c r="I20" s="22">
        <v>110</v>
      </c>
      <c r="J20" s="24">
        <v>5410</v>
      </c>
    </row>
    <row r="21" spans="2:15" x14ac:dyDescent="0.2">
      <c r="B21" s="84" t="s">
        <v>538</v>
      </c>
      <c r="C21" s="24"/>
      <c r="D21" s="54">
        <v>30</v>
      </c>
      <c r="E21" s="23">
        <v>770</v>
      </c>
      <c r="G21" s="84" t="s">
        <v>538</v>
      </c>
      <c r="H21" s="21"/>
      <c r="I21" s="22">
        <v>100</v>
      </c>
      <c r="J21" s="24">
        <v>4810</v>
      </c>
    </row>
    <row r="22" spans="2:15" x14ac:dyDescent="0.2">
      <c r="B22" s="33" t="s">
        <v>539</v>
      </c>
      <c r="C22" s="21"/>
      <c r="D22" s="56">
        <v>28</v>
      </c>
      <c r="E22" s="35">
        <v>700</v>
      </c>
      <c r="G22" s="33" t="s">
        <v>539</v>
      </c>
      <c r="H22" s="21"/>
      <c r="I22" s="25">
        <v>90</v>
      </c>
      <c r="J22" s="21">
        <v>3900</v>
      </c>
    </row>
    <row r="23" spans="2:15" x14ac:dyDescent="0.2">
      <c r="D23" s="6"/>
      <c r="G23" s="1"/>
      <c r="I23" s="54"/>
      <c r="J23" s="23"/>
    </row>
    <row r="24" spans="2:15" x14ac:dyDescent="0.2">
      <c r="B24" s="1" t="s">
        <v>540</v>
      </c>
      <c r="D24" s="54">
        <v>4</v>
      </c>
      <c r="E24" s="23">
        <v>80</v>
      </c>
      <c r="G24" s="1" t="s">
        <v>541</v>
      </c>
      <c r="I24" s="54">
        <v>3</v>
      </c>
      <c r="J24" s="23">
        <v>350</v>
      </c>
      <c r="L24" s="1"/>
      <c r="N24" s="53"/>
      <c r="O24" s="23"/>
    </row>
    <row r="25" spans="2:15" x14ac:dyDescent="0.2">
      <c r="B25" s="1" t="s">
        <v>542</v>
      </c>
      <c r="D25" s="54">
        <v>4</v>
      </c>
      <c r="E25" s="23">
        <v>80</v>
      </c>
      <c r="G25" s="1" t="s">
        <v>542</v>
      </c>
      <c r="I25" s="54">
        <v>5</v>
      </c>
      <c r="J25" s="23">
        <v>290</v>
      </c>
    </row>
    <row r="26" spans="2:15" x14ac:dyDescent="0.2">
      <c r="B26" s="1" t="s">
        <v>543</v>
      </c>
      <c r="D26" s="54">
        <v>3</v>
      </c>
      <c r="E26" s="23">
        <v>40</v>
      </c>
      <c r="G26" s="1" t="s">
        <v>544</v>
      </c>
      <c r="I26" s="54">
        <v>5</v>
      </c>
      <c r="J26" s="23">
        <v>250</v>
      </c>
    </row>
    <row r="27" spans="2:15" x14ac:dyDescent="0.2">
      <c r="B27" s="1"/>
      <c r="D27" s="54"/>
      <c r="E27" s="23"/>
      <c r="G27" s="1" t="s">
        <v>545</v>
      </c>
      <c r="I27" s="54">
        <v>3</v>
      </c>
      <c r="J27" s="23">
        <v>250</v>
      </c>
    </row>
    <row r="28" spans="2:15" x14ac:dyDescent="0.2">
      <c r="B28" s="1"/>
      <c r="D28" s="6"/>
      <c r="E28" s="47"/>
      <c r="G28" s="1" t="s">
        <v>546</v>
      </c>
      <c r="I28" s="54">
        <v>4</v>
      </c>
      <c r="J28" s="23">
        <v>190</v>
      </c>
      <c r="K28" s="23"/>
    </row>
    <row r="29" spans="2:15" ht="18" thickBot="1" x14ac:dyDescent="0.25">
      <c r="B29" s="4"/>
      <c r="C29" s="4"/>
      <c r="D29" s="36"/>
      <c r="E29" s="4"/>
      <c r="F29" s="47"/>
      <c r="G29" s="5"/>
      <c r="H29" s="4"/>
      <c r="I29" s="30"/>
      <c r="J29" s="31"/>
      <c r="K29" s="47"/>
      <c r="L29" s="47"/>
    </row>
    <row r="30" spans="2:15" x14ac:dyDescent="0.2">
      <c r="D30" s="47"/>
      <c r="G30" s="47"/>
      <c r="H30" s="47"/>
      <c r="I30" s="47"/>
      <c r="J30" s="47"/>
      <c r="M30" s="47"/>
    </row>
    <row r="31" spans="2:15" x14ac:dyDescent="0.2">
      <c r="D31" s="64" t="s">
        <v>547</v>
      </c>
      <c r="I31" s="64" t="s">
        <v>459</v>
      </c>
      <c r="M31" s="47"/>
    </row>
    <row r="32" spans="2:15" ht="18" thickBot="1" x14ac:dyDescent="0.25">
      <c r="B32" s="4"/>
      <c r="C32" s="4"/>
      <c r="D32" s="4"/>
      <c r="E32" s="4"/>
      <c r="F32" s="47"/>
      <c r="G32" s="4"/>
      <c r="H32" s="4"/>
      <c r="I32" s="4"/>
      <c r="J32" s="4"/>
      <c r="M32" s="47"/>
    </row>
    <row r="33" spans="2:13" x14ac:dyDescent="0.2">
      <c r="D33" s="6"/>
      <c r="E33" s="6"/>
      <c r="I33" s="12"/>
      <c r="J33" s="12"/>
      <c r="M33" s="47"/>
    </row>
    <row r="34" spans="2:13" x14ac:dyDescent="0.2">
      <c r="B34" s="7"/>
      <c r="C34" s="7"/>
      <c r="D34" s="17" t="s">
        <v>427</v>
      </c>
      <c r="E34" s="17" t="s">
        <v>529</v>
      </c>
      <c r="F34" s="47"/>
      <c r="G34" s="7"/>
      <c r="H34" s="7"/>
      <c r="I34" s="17" t="s">
        <v>427</v>
      </c>
      <c r="J34" s="17" t="s">
        <v>548</v>
      </c>
      <c r="M34" s="47"/>
    </row>
    <row r="35" spans="2:13" x14ac:dyDescent="0.2">
      <c r="B35" s="47"/>
      <c r="C35" s="47"/>
      <c r="D35" s="57" t="s">
        <v>431</v>
      </c>
      <c r="E35" s="85" t="s">
        <v>432</v>
      </c>
      <c r="G35" s="47"/>
      <c r="H35" s="47"/>
      <c r="I35" s="57" t="s">
        <v>431</v>
      </c>
      <c r="J35" s="62" t="s">
        <v>549</v>
      </c>
      <c r="M35" s="47"/>
    </row>
    <row r="36" spans="2:13" x14ac:dyDescent="0.2">
      <c r="B36" s="84" t="s">
        <v>530</v>
      </c>
      <c r="D36" s="54">
        <v>40</v>
      </c>
      <c r="E36" s="23">
        <v>8140</v>
      </c>
      <c r="F36" s="47"/>
      <c r="G36" s="84" t="s">
        <v>530</v>
      </c>
      <c r="I36" s="54">
        <v>90</v>
      </c>
      <c r="J36" s="23">
        <v>1053</v>
      </c>
      <c r="M36" s="47"/>
    </row>
    <row r="37" spans="2:13" x14ac:dyDescent="0.2">
      <c r="B37" s="84" t="s">
        <v>532</v>
      </c>
      <c r="D37" s="54">
        <v>30</v>
      </c>
      <c r="E37" s="23">
        <v>6930</v>
      </c>
      <c r="F37" s="47"/>
      <c r="G37" s="84" t="s">
        <v>532</v>
      </c>
      <c r="I37" s="54">
        <v>80</v>
      </c>
      <c r="J37" s="23">
        <v>1131</v>
      </c>
      <c r="M37" s="47"/>
    </row>
    <row r="38" spans="2:13" x14ac:dyDescent="0.2">
      <c r="B38" s="84" t="s">
        <v>533</v>
      </c>
      <c r="D38" s="54">
        <v>20</v>
      </c>
      <c r="E38" s="23">
        <v>6840</v>
      </c>
      <c r="F38" s="47"/>
      <c r="G38" s="84" t="s">
        <v>533</v>
      </c>
      <c r="I38" s="54">
        <v>60</v>
      </c>
      <c r="J38" s="23">
        <v>1129</v>
      </c>
      <c r="M38" s="47"/>
    </row>
    <row r="39" spans="2:13" x14ac:dyDescent="0.2">
      <c r="B39" s="84" t="s">
        <v>534</v>
      </c>
      <c r="D39" s="54">
        <v>20</v>
      </c>
      <c r="E39" s="23">
        <v>5780</v>
      </c>
      <c r="F39" s="47"/>
      <c r="G39" s="84" t="s">
        <v>534</v>
      </c>
      <c r="I39" s="54">
        <v>60</v>
      </c>
      <c r="J39" s="23">
        <v>928</v>
      </c>
      <c r="M39" s="47"/>
    </row>
    <row r="40" spans="2:13" x14ac:dyDescent="0.2">
      <c r="B40" s="84"/>
      <c r="D40" s="54"/>
      <c r="E40" s="23"/>
      <c r="F40" s="47"/>
      <c r="G40" s="84"/>
      <c r="I40" s="54"/>
      <c r="J40" s="23"/>
      <c r="M40" s="47"/>
    </row>
    <row r="41" spans="2:13" x14ac:dyDescent="0.2">
      <c r="B41" s="84" t="s">
        <v>535</v>
      </c>
      <c r="D41" s="54">
        <v>20</v>
      </c>
      <c r="E41" s="23">
        <v>5380</v>
      </c>
      <c r="F41" s="47"/>
      <c r="G41" s="84" t="s">
        <v>535</v>
      </c>
      <c r="I41" s="54">
        <v>60</v>
      </c>
      <c r="J41" s="23">
        <v>903</v>
      </c>
      <c r="M41" s="47"/>
    </row>
    <row r="42" spans="2:13" x14ac:dyDescent="0.2">
      <c r="B42" s="84" t="s">
        <v>536</v>
      </c>
      <c r="C42" s="24"/>
      <c r="D42" s="22">
        <v>20</v>
      </c>
      <c r="E42" s="24">
        <v>4990</v>
      </c>
      <c r="F42" s="47"/>
      <c r="G42" s="84" t="s">
        <v>536</v>
      </c>
      <c r="H42" s="24"/>
      <c r="I42" s="22">
        <v>60</v>
      </c>
      <c r="J42" s="24">
        <v>899</v>
      </c>
      <c r="M42" s="47"/>
    </row>
    <row r="43" spans="2:13" x14ac:dyDescent="0.2">
      <c r="B43" s="84" t="s">
        <v>537</v>
      </c>
      <c r="C43" s="21"/>
      <c r="D43" s="22">
        <v>20</v>
      </c>
      <c r="E43" s="24">
        <v>4580</v>
      </c>
      <c r="F43" s="47"/>
      <c r="G43" s="84" t="s">
        <v>537</v>
      </c>
      <c r="H43" s="21"/>
      <c r="I43" s="22">
        <v>40</v>
      </c>
      <c r="J43" s="24">
        <v>857</v>
      </c>
      <c r="M43" s="47"/>
    </row>
    <row r="44" spans="2:13" x14ac:dyDescent="0.2">
      <c r="B44" s="84" t="s">
        <v>538</v>
      </c>
      <c r="C44" s="21"/>
      <c r="D44" s="22">
        <v>20</v>
      </c>
      <c r="E44" s="24">
        <v>4580</v>
      </c>
      <c r="F44" s="47"/>
      <c r="G44" s="84" t="s">
        <v>538</v>
      </c>
      <c r="H44" s="21"/>
      <c r="I44" s="22">
        <v>40</v>
      </c>
      <c r="J44" s="24">
        <v>797</v>
      </c>
      <c r="M44" s="47"/>
    </row>
    <row r="45" spans="2:13" x14ac:dyDescent="0.2">
      <c r="B45" s="33" t="s">
        <v>539</v>
      </c>
      <c r="C45" s="21"/>
      <c r="D45" s="25">
        <v>14</v>
      </c>
      <c r="E45" s="21">
        <v>3530</v>
      </c>
      <c r="F45" s="47"/>
      <c r="G45" s="33" t="s">
        <v>539</v>
      </c>
      <c r="H45" s="21"/>
      <c r="I45" s="25">
        <v>41</v>
      </c>
      <c r="J45" s="21">
        <v>796</v>
      </c>
      <c r="M45" s="47"/>
    </row>
    <row r="46" spans="2:13" x14ac:dyDescent="0.2">
      <c r="D46" s="6"/>
      <c r="F46" s="47"/>
      <c r="G46" s="1"/>
      <c r="I46" s="54"/>
      <c r="J46" s="23"/>
      <c r="M46" s="47"/>
    </row>
    <row r="47" spans="2:13" x14ac:dyDescent="0.2">
      <c r="B47" s="1" t="s">
        <v>550</v>
      </c>
      <c r="D47" s="54">
        <v>3</v>
      </c>
      <c r="E47" s="23">
        <v>600</v>
      </c>
      <c r="F47" s="47"/>
      <c r="G47" s="1" t="s">
        <v>551</v>
      </c>
      <c r="I47" s="54">
        <v>10</v>
      </c>
      <c r="J47" s="23">
        <v>436</v>
      </c>
      <c r="M47" s="47"/>
    </row>
    <row r="48" spans="2:13" x14ac:dyDescent="0.2">
      <c r="B48" s="1" t="s">
        <v>157</v>
      </c>
      <c r="D48" s="54" t="s">
        <v>157</v>
      </c>
      <c r="E48" s="23" t="s">
        <v>157</v>
      </c>
      <c r="F48" s="47"/>
      <c r="G48" s="1" t="s">
        <v>542</v>
      </c>
      <c r="I48" s="54">
        <v>6</v>
      </c>
      <c r="J48" s="23">
        <v>52</v>
      </c>
      <c r="M48" s="47"/>
    </row>
    <row r="49" spans="1:13" ht="18" thickBot="1" x14ac:dyDescent="0.25">
      <c r="B49" s="4"/>
      <c r="C49" s="4"/>
      <c r="D49" s="36"/>
      <c r="E49" s="4"/>
      <c r="F49" s="47"/>
      <c r="G49" s="62" t="s">
        <v>552</v>
      </c>
      <c r="H49" s="47"/>
      <c r="I49" s="54">
        <v>3</v>
      </c>
      <c r="J49" s="53">
        <v>42</v>
      </c>
      <c r="K49" s="47"/>
      <c r="M49" s="47"/>
    </row>
    <row r="50" spans="1:13" x14ac:dyDescent="0.2">
      <c r="B50" s="1"/>
      <c r="D50" s="47"/>
      <c r="F50" s="47"/>
      <c r="G50" s="1" t="s">
        <v>553</v>
      </c>
      <c r="I50" s="54">
        <v>5</v>
      </c>
      <c r="J50" s="23">
        <v>15</v>
      </c>
      <c r="L50" s="47"/>
    </row>
    <row r="51" spans="1:13" x14ac:dyDescent="0.2">
      <c r="B51" s="1"/>
      <c r="D51" s="47" t="s">
        <v>554</v>
      </c>
      <c r="E51" s="23"/>
      <c r="G51" s="1" t="s">
        <v>157</v>
      </c>
      <c r="I51" s="54" t="s">
        <v>157</v>
      </c>
      <c r="J51" s="23" t="s">
        <v>157</v>
      </c>
      <c r="L51" s="47"/>
    </row>
    <row r="52" spans="1:13" ht="18" thickBot="1" x14ac:dyDescent="0.25">
      <c r="B52" s="47"/>
      <c r="C52" s="47"/>
      <c r="D52" s="47"/>
      <c r="E52" s="53"/>
      <c r="G52" s="4"/>
      <c r="H52" s="4"/>
      <c r="I52" s="36"/>
      <c r="J52" s="4"/>
      <c r="L52" s="47"/>
    </row>
    <row r="53" spans="1:13" x14ac:dyDescent="0.2">
      <c r="B53" s="86"/>
      <c r="C53" s="86"/>
      <c r="D53" s="87"/>
      <c r="E53" s="86"/>
      <c r="G53" s="1"/>
      <c r="I53" s="47"/>
      <c r="L53" s="47"/>
    </row>
    <row r="54" spans="1:13" x14ac:dyDescent="0.2">
      <c r="B54" s="7"/>
      <c r="C54" s="7"/>
      <c r="D54" s="17" t="s">
        <v>427</v>
      </c>
      <c r="E54" s="17" t="s">
        <v>548</v>
      </c>
      <c r="F54" s="47"/>
      <c r="G54" s="1"/>
      <c r="I54" s="23"/>
      <c r="J54" s="23"/>
      <c r="L54" s="47"/>
    </row>
    <row r="55" spans="1:13" x14ac:dyDescent="0.2">
      <c r="B55" s="47"/>
      <c r="C55" s="47"/>
      <c r="D55" s="57" t="s">
        <v>431</v>
      </c>
      <c r="E55" s="62" t="s">
        <v>549</v>
      </c>
    </row>
    <row r="56" spans="1:13" x14ac:dyDescent="0.2">
      <c r="A56" s="1"/>
      <c r="B56" s="1" t="s">
        <v>555</v>
      </c>
      <c r="D56" s="54">
        <v>109</v>
      </c>
      <c r="E56" s="23">
        <v>2192</v>
      </c>
    </row>
    <row r="57" spans="1:13" x14ac:dyDescent="0.2">
      <c r="B57" s="1" t="s">
        <v>556</v>
      </c>
      <c r="D57" s="54">
        <v>95</v>
      </c>
      <c r="E57" s="23">
        <v>1954</v>
      </c>
    </row>
    <row r="58" spans="1:13" x14ac:dyDescent="0.2">
      <c r="B58" s="1" t="s">
        <v>557</v>
      </c>
      <c r="D58" s="54">
        <v>88</v>
      </c>
      <c r="E58" s="23">
        <v>1882</v>
      </c>
    </row>
    <row r="59" spans="1:13" x14ac:dyDescent="0.2">
      <c r="B59" s="1" t="s">
        <v>532</v>
      </c>
      <c r="D59" s="54">
        <v>94</v>
      </c>
      <c r="E59" s="23">
        <v>2036</v>
      </c>
    </row>
    <row r="60" spans="1:13" x14ac:dyDescent="0.2">
      <c r="B60" s="1"/>
      <c r="D60" s="54"/>
      <c r="E60" s="23"/>
    </row>
    <row r="61" spans="1:13" x14ac:dyDescent="0.2">
      <c r="B61" s="1" t="s">
        <v>533</v>
      </c>
      <c r="D61" s="54">
        <v>88</v>
      </c>
      <c r="E61" s="23">
        <v>1663</v>
      </c>
    </row>
    <row r="62" spans="1:13" x14ac:dyDescent="0.2">
      <c r="B62" s="1" t="s">
        <v>534</v>
      </c>
      <c r="D62" s="54">
        <v>83</v>
      </c>
      <c r="E62" s="23">
        <v>1611</v>
      </c>
    </row>
    <row r="63" spans="1:13" x14ac:dyDescent="0.2">
      <c r="B63" s="1" t="s">
        <v>535</v>
      </c>
      <c r="C63" s="21"/>
      <c r="D63" s="54">
        <v>78</v>
      </c>
      <c r="E63" s="23">
        <v>1541</v>
      </c>
    </row>
    <row r="64" spans="1:13" ht="18" thickBot="1" x14ac:dyDescent="0.25">
      <c r="B64" s="4"/>
      <c r="C64" s="4"/>
      <c r="D64" s="36"/>
      <c r="E64" s="47"/>
    </row>
    <row r="65" spans="2:6" x14ac:dyDescent="0.2">
      <c r="B65" s="88" t="s">
        <v>558</v>
      </c>
      <c r="C65" s="47"/>
      <c r="D65" s="47"/>
      <c r="E65" s="86"/>
      <c r="F65" s="86"/>
    </row>
    <row r="66" spans="2:6" x14ac:dyDescent="0.2">
      <c r="B66" s="1" t="s">
        <v>559</v>
      </c>
    </row>
  </sheetData>
  <phoneticPr fontId="2"/>
  <pageMargins left="0.37" right="0.46" top="0.6" bottom="0.56000000000000005" header="0.51200000000000001" footer="0.51200000000000001"/>
  <pageSetup paperSize="12" scale="75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O72"/>
  <sheetViews>
    <sheetView showGridLines="0" topLeftCell="C1" zoomScale="75" workbookViewId="0">
      <selection activeCell="I21" sqref="I21"/>
    </sheetView>
  </sheetViews>
  <sheetFormatPr defaultColWidth="13.375" defaultRowHeight="17.25" x14ac:dyDescent="0.2"/>
  <cols>
    <col min="1" max="1" width="13.375" style="2" customWidth="1"/>
    <col min="2" max="2" width="3.375" style="2" customWidth="1"/>
    <col min="3" max="3" width="4.625" style="2" customWidth="1"/>
    <col min="4" max="4" width="3.375" style="2" customWidth="1"/>
    <col min="5" max="6" width="10.875" style="2" customWidth="1"/>
    <col min="7" max="7" width="4.625" style="2" customWidth="1"/>
    <col min="8" max="8" width="3.375" style="2" customWidth="1"/>
    <col min="9" max="9" width="14.625" style="2" customWidth="1"/>
    <col min="10" max="256" width="13.375" style="2"/>
    <col min="257" max="257" width="13.375" style="2" customWidth="1"/>
    <col min="258" max="258" width="3.375" style="2" customWidth="1"/>
    <col min="259" max="259" width="4.625" style="2" customWidth="1"/>
    <col min="260" max="260" width="3.375" style="2" customWidth="1"/>
    <col min="261" max="262" width="10.875" style="2" customWidth="1"/>
    <col min="263" max="263" width="4.625" style="2" customWidth="1"/>
    <col min="264" max="264" width="3.375" style="2" customWidth="1"/>
    <col min="265" max="265" width="14.625" style="2" customWidth="1"/>
    <col min="266" max="512" width="13.375" style="2"/>
    <col min="513" max="513" width="13.375" style="2" customWidth="1"/>
    <col min="514" max="514" width="3.375" style="2" customWidth="1"/>
    <col min="515" max="515" width="4.625" style="2" customWidth="1"/>
    <col min="516" max="516" width="3.375" style="2" customWidth="1"/>
    <col min="517" max="518" width="10.875" style="2" customWidth="1"/>
    <col min="519" max="519" width="4.625" style="2" customWidth="1"/>
    <col min="520" max="520" width="3.375" style="2" customWidth="1"/>
    <col min="521" max="521" width="14.625" style="2" customWidth="1"/>
    <col min="522" max="768" width="13.375" style="2"/>
    <col min="769" max="769" width="13.375" style="2" customWidth="1"/>
    <col min="770" max="770" width="3.375" style="2" customWidth="1"/>
    <col min="771" max="771" width="4.625" style="2" customWidth="1"/>
    <col min="772" max="772" width="3.375" style="2" customWidth="1"/>
    <col min="773" max="774" width="10.875" style="2" customWidth="1"/>
    <col min="775" max="775" width="4.625" style="2" customWidth="1"/>
    <col min="776" max="776" width="3.375" style="2" customWidth="1"/>
    <col min="777" max="777" width="14.625" style="2" customWidth="1"/>
    <col min="778" max="1024" width="13.375" style="2"/>
    <col min="1025" max="1025" width="13.375" style="2" customWidth="1"/>
    <col min="1026" max="1026" width="3.375" style="2" customWidth="1"/>
    <col min="1027" max="1027" width="4.625" style="2" customWidth="1"/>
    <col min="1028" max="1028" width="3.375" style="2" customWidth="1"/>
    <col min="1029" max="1030" width="10.875" style="2" customWidth="1"/>
    <col min="1031" max="1031" width="4.625" style="2" customWidth="1"/>
    <col min="1032" max="1032" width="3.375" style="2" customWidth="1"/>
    <col min="1033" max="1033" width="14.625" style="2" customWidth="1"/>
    <col min="1034" max="1280" width="13.375" style="2"/>
    <col min="1281" max="1281" width="13.375" style="2" customWidth="1"/>
    <col min="1282" max="1282" width="3.375" style="2" customWidth="1"/>
    <col min="1283" max="1283" width="4.625" style="2" customWidth="1"/>
    <col min="1284" max="1284" width="3.375" style="2" customWidth="1"/>
    <col min="1285" max="1286" width="10.875" style="2" customWidth="1"/>
    <col min="1287" max="1287" width="4.625" style="2" customWidth="1"/>
    <col min="1288" max="1288" width="3.375" style="2" customWidth="1"/>
    <col min="1289" max="1289" width="14.625" style="2" customWidth="1"/>
    <col min="1290" max="1536" width="13.375" style="2"/>
    <col min="1537" max="1537" width="13.375" style="2" customWidth="1"/>
    <col min="1538" max="1538" width="3.375" style="2" customWidth="1"/>
    <col min="1539" max="1539" width="4.625" style="2" customWidth="1"/>
    <col min="1540" max="1540" width="3.375" style="2" customWidth="1"/>
    <col min="1541" max="1542" width="10.875" style="2" customWidth="1"/>
    <col min="1543" max="1543" width="4.625" style="2" customWidth="1"/>
    <col min="1544" max="1544" width="3.375" style="2" customWidth="1"/>
    <col min="1545" max="1545" width="14.625" style="2" customWidth="1"/>
    <col min="1546" max="1792" width="13.375" style="2"/>
    <col min="1793" max="1793" width="13.375" style="2" customWidth="1"/>
    <col min="1794" max="1794" width="3.375" style="2" customWidth="1"/>
    <col min="1795" max="1795" width="4.625" style="2" customWidth="1"/>
    <col min="1796" max="1796" width="3.375" style="2" customWidth="1"/>
    <col min="1797" max="1798" width="10.875" style="2" customWidth="1"/>
    <col min="1799" max="1799" width="4.625" style="2" customWidth="1"/>
    <col min="1800" max="1800" width="3.375" style="2" customWidth="1"/>
    <col min="1801" max="1801" width="14.625" style="2" customWidth="1"/>
    <col min="1802" max="2048" width="13.375" style="2"/>
    <col min="2049" max="2049" width="13.375" style="2" customWidth="1"/>
    <col min="2050" max="2050" width="3.375" style="2" customWidth="1"/>
    <col min="2051" max="2051" width="4.625" style="2" customWidth="1"/>
    <col min="2052" max="2052" width="3.375" style="2" customWidth="1"/>
    <col min="2053" max="2054" width="10.875" style="2" customWidth="1"/>
    <col min="2055" max="2055" width="4.625" style="2" customWidth="1"/>
    <col min="2056" max="2056" width="3.375" style="2" customWidth="1"/>
    <col min="2057" max="2057" width="14.625" style="2" customWidth="1"/>
    <col min="2058" max="2304" width="13.375" style="2"/>
    <col min="2305" max="2305" width="13.375" style="2" customWidth="1"/>
    <col min="2306" max="2306" width="3.375" style="2" customWidth="1"/>
    <col min="2307" max="2307" width="4.625" style="2" customWidth="1"/>
    <col min="2308" max="2308" width="3.375" style="2" customWidth="1"/>
    <col min="2309" max="2310" width="10.875" style="2" customWidth="1"/>
    <col min="2311" max="2311" width="4.625" style="2" customWidth="1"/>
    <col min="2312" max="2312" width="3.375" style="2" customWidth="1"/>
    <col min="2313" max="2313" width="14.625" style="2" customWidth="1"/>
    <col min="2314" max="2560" width="13.375" style="2"/>
    <col min="2561" max="2561" width="13.375" style="2" customWidth="1"/>
    <col min="2562" max="2562" width="3.375" style="2" customWidth="1"/>
    <col min="2563" max="2563" width="4.625" style="2" customWidth="1"/>
    <col min="2564" max="2564" width="3.375" style="2" customWidth="1"/>
    <col min="2565" max="2566" width="10.875" style="2" customWidth="1"/>
    <col min="2567" max="2567" width="4.625" style="2" customWidth="1"/>
    <col min="2568" max="2568" width="3.375" style="2" customWidth="1"/>
    <col min="2569" max="2569" width="14.625" style="2" customWidth="1"/>
    <col min="2570" max="2816" width="13.375" style="2"/>
    <col min="2817" max="2817" width="13.375" style="2" customWidth="1"/>
    <col min="2818" max="2818" width="3.375" style="2" customWidth="1"/>
    <col min="2819" max="2819" width="4.625" style="2" customWidth="1"/>
    <col min="2820" max="2820" width="3.375" style="2" customWidth="1"/>
    <col min="2821" max="2822" width="10.875" style="2" customWidth="1"/>
    <col min="2823" max="2823" width="4.625" style="2" customWidth="1"/>
    <col min="2824" max="2824" width="3.375" style="2" customWidth="1"/>
    <col min="2825" max="2825" width="14.625" style="2" customWidth="1"/>
    <col min="2826" max="3072" width="13.375" style="2"/>
    <col min="3073" max="3073" width="13.375" style="2" customWidth="1"/>
    <col min="3074" max="3074" width="3.375" style="2" customWidth="1"/>
    <col min="3075" max="3075" width="4.625" style="2" customWidth="1"/>
    <col min="3076" max="3076" width="3.375" style="2" customWidth="1"/>
    <col min="3077" max="3078" width="10.875" style="2" customWidth="1"/>
    <col min="3079" max="3079" width="4.625" style="2" customWidth="1"/>
    <col min="3080" max="3080" width="3.375" style="2" customWidth="1"/>
    <col min="3081" max="3081" width="14.625" style="2" customWidth="1"/>
    <col min="3082" max="3328" width="13.375" style="2"/>
    <col min="3329" max="3329" width="13.375" style="2" customWidth="1"/>
    <col min="3330" max="3330" width="3.375" style="2" customWidth="1"/>
    <col min="3331" max="3331" width="4.625" style="2" customWidth="1"/>
    <col min="3332" max="3332" width="3.375" style="2" customWidth="1"/>
    <col min="3333" max="3334" width="10.875" style="2" customWidth="1"/>
    <col min="3335" max="3335" width="4.625" style="2" customWidth="1"/>
    <col min="3336" max="3336" width="3.375" style="2" customWidth="1"/>
    <col min="3337" max="3337" width="14.625" style="2" customWidth="1"/>
    <col min="3338" max="3584" width="13.375" style="2"/>
    <col min="3585" max="3585" width="13.375" style="2" customWidth="1"/>
    <col min="3586" max="3586" width="3.375" style="2" customWidth="1"/>
    <col min="3587" max="3587" width="4.625" style="2" customWidth="1"/>
    <col min="3588" max="3588" width="3.375" style="2" customWidth="1"/>
    <col min="3589" max="3590" width="10.875" style="2" customWidth="1"/>
    <col min="3591" max="3591" width="4.625" style="2" customWidth="1"/>
    <col min="3592" max="3592" width="3.375" style="2" customWidth="1"/>
    <col min="3593" max="3593" width="14.625" style="2" customWidth="1"/>
    <col min="3594" max="3840" width="13.375" style="2"/>
    <col min="3841" max="3841" width="13.375" style="2" customWidth="1"/>
    <col min="3842" max="3842" width="3.375" style="2" customWidth="1"/>
    <col min="3843" max="3843" width="4.625" style="2" customWidth="1"/>
    <col min="3844" max="3844" width="3.375" style="2" customWidth="1"/>
    <col min="3845" max="3846" width="10.875" style="2" customWidth="1"/>
    <col min="3847" max="3847" width="4.625" style="2" customWidth="1"/>
    <col min="3848" max="3848" width="3.375" style="2" customWidth="1"/>
    <col min="3849" max="3849" width="14.625" style="2" customWidth="1"/>
    <col min="3850" max="4096" width="13.375" style="2"/>
    <col min="4097" max="4097" width="13.375" style="2" customWidth="1"/>
    <col min="4098" max="4098" width="3.375" style="2" customWidth="1"/>
    <col min="4099" max="4099" width="4.625" style="2" customWidth="1"/>
    <col min="4100" max="4100" width="3.375" style="2" customWidth="1"/>
    <col min="4101" max="4102" width="10.875" style="2" customWidth="1"/>
    <col min="4103" max="4103" width="4.625" style="2" customWidth="1"/>
    <col min="4104" max="4104" width="3.375" style="2" customWidth="1"/>
    <col min="4105" max="4105" width="14.625" style="2" customWidth="1"/>
    <col min="4106" max="4352" width="13.375" style="2"/>
    <col min="4353" max="4353" width="13.375" style="2" customWidth="1"/>
    <col min="4354" max="4354" width="3.375" style="2" customWidth="1"/>
    <col min="4355" max="4355" width="4.625" style="2" customWidth="1"/>
    <col min="4356" max="4356" width="3.375" style="2" customWidth="1"/>
    <col min="4357" max="4358" width="10.875" style="2" customWidth="1"/>
    <col min="4359" max="4359" width="4.625" style="2" customWidth="1"/>
    <col min="4360" max="4360" width="3.375" style="2" customWidth="1"/>
    <col min="4361" max="4361" width="14.625" style="2" customWidth="1"/>
    <col min="4362" max="4608" width="13.375" style="2"/>
    <col min="4609" max="4609" width="13.375" style="2" customWidth="1"/>
    <col min="4610" max="4610" width="3.375" style="2" customWidth="1"/>
    <col min="4611" max="4611" width="4.625" style="2" customWidth="1"/>
    <col min="4612" max="4612" width="3.375" style="2" customWidth="1"/>
    <col min="4613" max="4614" width="10.875" style="2" customWidth="1"/>
    <col min="4615" max="4615" width="4.625" style="2" customWidth="1"/>
    <col min="4616" max="4616" width="3.375" style="2" customWidth="1"/>
    <col min="4617" max="4617" width="14.625" style="2" customWidth="1"/>
    <col min="4618" max="4864" width="13.375" style="2"/>
    <col min="4865" max="4865" width="13.375" style="2" customWidth="1"/>
    <col min="4866" max="4866" width="3.375" style="2" customWidth="1"/>
    <col min="4867" max="4867" width="4.625" style="2" customWidth="1"/>
    <col min="4868" max="4868" width="3.375" style="2" customWidth="1"/>
    <col min="4869" max="4870" width="10.875" style="2" customWidth="1"/>
    <col min="4871" max="4871" width="4.625" style="2" customWidth="1"/>
    <col min="4872" max="4872" width="3.375" style="2" customWidth="1"/>
    <col min="4873" max="4873" width="14.625" style="2" customWidth="1"/>
    <col min="4874" max="5120" width="13.375" style="2"/>
    <col min="5121" max="5121" width="13.375" style="2" customWidth="1"/>
    <col min="5122" max="5122" width="3.375" style="2" customWidth="1"/>
    <col min="5123" max="5123" width="4.625" style="2" customWidth="1"/>
    <col min="5124" max="5124" width="3.375" style="2" customWidth="1"/>
    <col min="5125" max="5126" width="10.875" style="2" customWidth="1"/>
    <col min="5127" max="5127" width="4.625" style="2" customWidth="1"/>
    <col min="5128" max="5128" width="3.375" style="2" customWidth="1"/>
    <col min="5129" max="5129" width="14.625" style="2" customWidth="1"/>
    <col min="5130" max="5376" width="13.375" style="2"/>
    <col min="5377" max="5377" width="13.375" style="2" customWidth="1"/>
    <col min="5378" max="5378" width="3.375" style="2" customWidth="1"/>
    <col min="5379" max="5379" width="4.625" style="2" customWidth="1"/>
    <col min="5380" max="5380" width="3.375" style="2" customWidth="1"/>
    <col min="5381" max="5382" width="10.875" style="2" customWidth="1"/>
    <col min="5383" max="5383" width="4.625" style="2" customWidth="1"/>
    <col min="5384" max="5384" width="3.375" style="2" customWidth="1"/>
    <col min="5385" max="5385" width="14.625" style="2" customWidth="1"/>
    <col min="5386" max="5632" width="13.375" style="2"/>
    <col min="5633" max="5633" width="13.375" style="2" customWidth="1"/>
    <col min="5634" max="5634" width="3.375" style="2" customWidth="1"/>
    <col min="5635" max="5635" width="4.625" style="2" customWidth="1"/>
    <col min="5636" max="5636" width="3.375" style="2" customWidth="1"/>
    <col min="5637" max="5638" width="10.875" style="2" customWidth="1"/>
    <col min="5639" max="5639" width="4.625" style="2" customWidth="1"/>
    <col min="5640" max="5640" width="3.375" style="2" customWidth="1"/>
    <col min="5641" max="5641" width="14.625" style="2" customWidth="1"/>
    <col min="5642" max="5888" width="13.375" style="2"/>
    <col min="5889" max="5889" width="13.375" style="2" customWidth="1"/>
    <col min="5890" max="5890" width="3.375" style="2" customWidth="1"/>
    <col min="5891" max="5891" width="4.625" style="2" customWidth="1"/>
    <col min="5892" max="5892" width="3.375" style="2" customWidth="1"/>
    <col min="5893" max="5894" width="10.875" style="2" customWidth="1"/>
    <col min="5895" max="5895" width="4.625" style="2" customWidth="1"/>
    <col min="5896" max="5896" width="3.375" style="2" customWidth="1"/>
    <col min="5897" max="5897" width="14.625" style="2" customWidth="1"/>
    <col min="5898" max="6144" width="13.375" style="2"/>
    <col min="6145" max="6145" width="13.375" style="2" customWidth="1"/>
    <col min="6146" max="6146" width="3.375" style="2" customWidth="1"/>
    <col min="6147" max="6147" width="4.625" style="2" customWidth="1"/>
    <col min="6148" max="6148" width="3.375" style="2" customWidth="1"/>
    <col min="6149" max="6150" width="10.875" style="2" customWidth="1"/>
    <col min="6151" max="6151" width="4.625" style="2" customWidth="1"/>
    <col min="6152" max="6152" width="3.375" style="2" customWidth="1"/>
    <col min="6153" max="6153" width="14.625" style="2" customWidth="1"/>
    <col min="6154" max="6400" width="13.375" style="2"/>
    <col min="6401" max="6401" width="13.375" style="2" customWidth="1"/>
    <col min="6402" max="6402" width="3.375" style="2" customWidth="1"/>
    <col min="6403" max="6403" width="4.625" style="2" customWidth="1"/>
    <col min="6404" max="6404" width="3.375" style="2" customWidth="1"/>
    <col min="6405" max="6406" width="10.875" style="2" customWidth="1"/>
    <col min="6407" max="6407" width="4.625" style="2" customWidth="1"/>
    <col min="6408" max="6408" width="3.375" style="2" customWidth="1"/>
    <col min="6409" max="6409" width="14.625" style="2" customWidth="1"/>
    <col min="6410" max="6656" width="13.375" style="2"/>
    <col min="6657" max="6657" width="13.375" style="2" customWidth="1"/>
    <col min="6658" max="6658" width="3.375" style="2" customWidth="1"/>
    <col min="6659" max="6659" width="4.625" style="2" customWidth="1"/>
    <col min="6660" max="6660" width="3.375" style="2" customWidth="1"/>
    <col min="6661" max="6662" width="10.875" style="2" customWidth="1"/>
    <col min="6663" max="6663" width="4.625" style="2" customWidth="1"/>
    <col min="6664" max="6664" width="3.375" style="2" customWidth="1"/>
    <col min="6665" max="6665" width="14.625" style="2" customWidth="1"/>
    <col min="6666" max="6912" width="13.375" style="2"/>
    <col min="6913" max="6913" width="13.375" style="2" customWidth="1"/>
    <col min="6914" max="6914" width="3.375" style="2" customWidth="1"/>
    <col min="6915" max="6915" width="4.625" style="2" customWidth="1"/>
    <col min="6916" max="6916" width="3.375" style="2" customWidth="1"/>
    <col min="6917" max="6918" width="10.875" style="2" customWidth="1"/>
    <col min="6919" max="6919" width="4.625" style="2" customWidth="1"/>
    <col min="6920" max="6920" width="3.375" style="2" customWidth="1"/>
    <col min="6921" max="6921" width="14.625" style="2" customWidth="1"/>
    <col min="6922" max="7168" width="13.375" style="2"/>
    <col min="7169" max="7169" width="13.375" style="2" customWidth="1"/>
    <col min="7170" max="7170" width="3.375" style="2" customWidth="1"/>
    <col min="7171" max="7171" width="4.625" style="2" customWidth="1"/>
    <col min="7172" max="7172" width="3.375" style="2" customWidth="1"/>
    <col min="7173" max="7174" width="10.875" style="2" customWidth="1"/>
    <col min="7175" max="7175" width="4.625" style="2" customWidth="1"/>
    <col min="7176" max="7176" width="3.375" style="2" customWidth="1"/>
    <col min="7177" max="7177" width="14.625" style="2" customWidth="1"/>
    <col min="7178" max="7424" width="13.375" style="2"/>
    <col min="7425" max="7425" width="13.375" style="2" customWidth="1"/>
    <col min="7426" max="7426" width="3.375" style="2" customWidth="1"/>
    <col min="7427" max="7427" width="4.625" style="2" customWidth="1"/>
    <col min="7428" max="7428" width="3.375" style="2" customWidth="1"/>
    <col min="7429" max="7430" width="10.875" style="2" customWidth="1"/>
    <col min="7431" max="7431" width="4.625" style="2" customWidth="1"/>
    <col min="7432" max="7432" width="3.375" style="2" customWidth="1"/>
    <col min="7433" max="7433" width="14.625" style="2" customWidth="1"/>
    <col min="7434" max="7680" width="13.375" style="2"/>
    <col min="7681" max="7681" width="13.375" style="2" customWidth="1"/>
    <col min="7682" max="7682" width="3.375" style="2" customWidth="1"/>
    <col min="7683" max="7683" width="4.625" style="2" customWidth="1"/>
    <col min="7684" max="7684" width="3.375" style="2" customWidth="1"/>
    <col min="7685" max="7686" width="10.875" style="2" customWidth="1"/>
    <col min="7687" max="7687" width="4.625" style="2" customWidth="1"/>
    <col min="7688" max="7688" width="3.375" style="2" customWidth="1"/>
    <col min="7689" max="7689" width="14.625" style="2" customWidth="1"/>
    <col min="7690" max="7936" width="13.375" style="2"/>
    <col min="7937" max="7937" width="13.375" style="2" customWidth="1"/>
    <col min="7938" max="7938" width="3.375" style="2" customWidth="1"/>
    <col min="7939" max="7939" width="4.625" style="2" customWidth="1"/>
    <col min="7940" max="7940" width="3.375" style="2" customWidth="1"/>
    <col min="7941" max="7942" width="10.875" style="2" customWidth="1"/>
    <col min="7943" max="7943" width="4.625" style="2" customWidth="1"/>
    <col min="7944" max="7944" width="3.375" style="2" customWidth="1"/>
    <col min="7945" max="7945" width="14.625" style="2" customWidth="1"/>
    <col min="7946" max="8192" width="13.375" style="2"/>
    <col min="8193" max="8193" width="13.375" style="2" customWidth="1"/>
    <col min="8194" max="8194" width="3.375" style="2" customWidth="1"/>
    <col min="8195" max="8195" width="4.625" style="2" customWidth="1"/>
    <col min="8196" max="8196" width="3.375" style="2" customWidth="1"/>
    <col min="8197" max="8198" width="10.875" style="2" customWidth="1"/>
    <col min="8199" max="8199" width="4.625" style="2" customWidth="1"/>
    <col min="8200" max="8200" width="3.375" style="2" customWidth="1"/>
    <col min="8201" max="8201" width="14.625" style="2" customWidth="1"/>
    <col min="8202" max="8448" width="13.375" style="2"/>
    <col min="8449" max="8449" width="13.375" style="2" customWidth="1"/>
    <col min="8450" max="8450" width="3.375" style="2" customWidth="1"/>
    <col min="8451" max="8451" width="4.625" style="2" customWidth="1"/>
    <col min="8452" max="8452" width="3.375" style="2" customWidth="1"/>
    <col min="8453" max="8454" width="10.875" style="2" customWidth="1"/>
    <col min="8455" max="8455" width="4.625" style="2" customWidth="1"/>
    <col min="8456" max="8456" width="3.375" style="2" customWidth="1"/>
    <col min="8457" max="8457" width="14.625" style="2" customWidth="1"/>
    <col min="8458" max="8704" width="13.375" style="2"/>
    <col min="8705" max="8705" width="13.375" style="2" customWidth="1"/>
    <col min="8706" max="8706" width="3.375" style="2" customWidth="1"/>
    <col min="8707" max="8707" width="4.625" style="2" customWidth="1"/>
    <col min="8708" max="8708" width="3.375" style="2" customWidth="1"/>
    <col min="8709" max="8710" width="10.875" style="2" customWidth="1"/>
    <col min="8711" max="8711" width="4.625" style="2" customWidth="1"/>
    <col min="8712" max="8712" width="3.375" style="2" customWidth="1"/>
    <col min="8713" max="8713" width="14.625" style="2" customWidth="1"/>
    <col min="8714" max="8960" width="13.375" style="2"/>
    <col min="8961" max="8961" width="13.375" style="2" customWidth="1"/>
    <col min="8962" max="8962" width="3.375" style="2" customWidth="1"/>
    <col min="8963" max="8963" width="4.625" style="2" customWidth="1"/>
    <col min="8964" max="8964" width="3.375" style="2" customWidth="1"/>
    <col min="8965" max="8966" width="10.875" style="2" customWidth="1"/>
    <col min="8967" max="8967" width="4.625" style="2" customWidth="1"/>
    <col min="8968" max="8968" width="3.375" style="2" customWidth="1"/>
    <col min="8969" max="8969" width="14.625" style="2" customWidth="1"/>
    <col min="8970" max="9216" width="13.375" style="2"/>
    <col min="9217" max="9217" width="13.375" style="2" customWidth="1"/>
    <col min="9218" max="9218" width="3.375" style="2" customWidth="1"/>
    <col min="9219" max="9219" width="4.625" style="2" customWidth="1"/>
    <col min="9220" max="9220" width="3.375" style="2" customWidth="1"/>
    <col min="9221" max="9222" width="10.875" style="2" customWidth="1"/>
    <col min="9223" max="9223" width="4.625" style="2" customWidth="1"/>
    <col min="9224" max="9224" width="3.375" style="2" customWidth="1"/>
    <col min="9225" max="9225" width="14.625" style="2" customWidth="1"/>
    <col min="9226" max="9472" width="13.375" style="2"/>
    <col min="9473" max="9473" width="13.375" style="2" customWidth="1"/>
    <col min="9474" max="9474" width="3.375" style="2" customWidth="1"/>
    <col min="9475" max="9475" width="4.625" style="2" customWidth="1"/>
    <col min="9476" max="9476" width="3.375" style="2" customWidth="1"/>
    <col min="9477" max="9478" width="10.875" style="2" customWidth="1"/>
    <col min="9479" max="9479" width="4.625" style="2" customWidth="1"/>
    <col min="9480" max="9480" width="3.375" style="2" customWidth="1"/>
    <col min="9481" max="9481" width="14.625" style="2" customWidth="1"/>
    <col min="9482" max="9728" width="13.375" style="2"/>
    <col min="9729" max="9729" width="13.375" style="2" customWidth="1"/>
    <col min="9730" max="9730" width="3.375" style="2" customWidth="1"/>
    <col min="9731" max="9731" width="4.625" style="2" customWidth="1"/>
    <col min="9732" max="9732" width="3.375" style="2" customWidth="1"/>
    <col min="9733" max="9734" width="10.875" style="2" customWidth="1"/>
    <col min="9735" max="9735" width="4.625" style="2" customWidth="1"/>
    <col min="9736" max="9736" width="3.375" style="2" customWidth="1"/>
    <col min="9737" max="9737" width="14.625" style="2" customWidth="1"/>
    <col min="9738" max="9984" width="13.375" style="2"/>
    <col min="9985" max="9985" width="13.375" style="2" customWidth="1"/>
    <col min="9986" max="9986" width="3.375" style="2" customWidth="1"/>
    <col min="9987" max="9987" width="4.625" style="2" customWidth="1"/>
    <col min="9988" max="9988" width="3.375" style="2" customWidth="1"/>
    <col min="9989" max="9990" width="10.875" style="2" customWidth="1"/>
    <col min="9991" max="9991" width="4.625" style="2" customWidth="1"/>
    <col min="9992" max="9992" width="3.375" style="2" customWidth="1"/>
    <col min="9993" max="9993" width="14.625" style="2" customWidth="1"/>
    <col min="9994" max="10240" width="13.375" style="2"/>
    <col min="10241" max="10241" width="13.375" style="2" customWidth="1"/>
    <col min="10242" max="10242" width="3.375" style="2" customWidth="1"/>
    <col min="10243" max="10243" width="4.625" style="2" customWidth="1"/>
    <col min="10244" max="10244" width="3.375" style="2" customWidth="1"/>
    <col min="10245" max="10246" width="10.875" style="2" customWidth="1"/>
    <col min="10247" max="10247" width="4.625" style="2" customWidth="1"/>
    <col min="10248" max="10248" width="3.375" style="2" customWidth="1"/>
    <col min="10249" max="10249" width="14.625" style="2" customWidth="1"/>
    <col min="10250" max="10496" width="13.375" style="2"/>
    <col min="10497" max="10497" width="13.375" style="2" customWidth="1"/>
    <col min="10498" max="10498" width="3.375" style="2" customWidth="1"/>
    <col min="10499" max="10499" width="4.625" style="2" customWidth="1"/>
    <col min="10500" max="10500" width="3.375" style="2" customWidth="1"/>
    <col min="10501" max="10502" width="10.875" style="2" customWidth="1"/>
    <col min="10503" max="10503" width="4.625" style="2" customWidth="1"/>
    <col min="10504" max="10504" width="3.375" style="2" customWidth="1"/>
    <col min="10505" max="10505" width="14.625" style="2" customWidth="1"/>
    <col min="10506" max="10752" width="13.375" style="2"/>
    <col min="10753" max="10753" width="13.375" style="2" customWidth="1"/>
    <col min="10754" max="10754" width="3.375" style="2" customWidth="1"/>
    <col min="10755" max="10755" width="4.625" style="2" customWidth="1"/>
    <col min="10756" max="10756" width="3.375" style="2" customWidth="1"/>
    <col min="10757" max="10758" width="10.875" style="2" customWidth="1"/>
    <col min="10759" max="10759" width="4.625" style="2" customWidth="1"/>
    <col min="10760" max="10760" width="3.375" style="2" customWidth="1"/>
    <col min="10761" max="10761" width="14.625" style="2" customWidth="1"/>
    <col min="10762" max="11008" width="13.375" style="2"/>
    <col min="11009" max="11009" width="13.375" style="2" customWidth="1"/>
    <col min="11010" max="11010" width="3.375" style="2" customWidth="1"/>
    <col min="11011" max="11011" width="4.625" style="2" customWidth="1"/>
    <col min="11012" max="11012" width="3.375" style="2" customWidth="1"/>
    <col min="11013" max="11014" width="10.875" style="2" customWidth="1"/>
    <col min="11015" max="11015" width="4.625" style="2" customWidth="1"/>
    <col min="11016" max="11016" width="3.375" style="2" customWidth="1"/>
    <col min="11017" max="11017" width="14.625" style="2" customWidth="1"/>
    <col min="11018" max="11264" width="13.375" style="2"/>
    <col min="11265" max="11265" width="13.375" style="2" customWidth="1"/>
    <col min="11266" max="11266" width="3.375" style="2" customWidth="1"/>
    <col min="11267" max="11267" width="4.625" style="2" customWidth="1"/>
    <col min="11268" max="11268" width="3.375" style="2" customWidth="1"/>
    <col min="11269" max="11270" width="10.875" style="2" customWidth="1"/>
    <col min="11271" max="11271" width="4.625" style="2" customWidth="1"/>
    <col min="11272" max="11272" width="3.375" style="2" customWidth="1"/>
    <col min="11273" max="11273" width="14.625" style="2" customWidth="1"/>
    <col min="11274" max="11520" width="13.375" style="2"/>
    <col min="11521" max="11521" width="13.375" style="2" customWidth="1"/>
    <col min="11522" max="11522" width="3.375" style="2" customWidth="1"/>
    <col min="11523" max="11523" width="4.625" style="2" customWidth="1"/>
    <col min="11524" max="11524" width="3.375" style="2" customWidth="1"/>
    <col min="11525" max="11526" width="10.875" style="2" customWidth="1"/>
    <col min="11527" max="11527" width="4.625" style="2" customWidth="1"/>
    <col min="11528" max="11528" width="3.375" style="2" customWidth="1"/>
    <col min="11529" max="11529" width="14.625" style="2" customWidth="1"/>
    <col min="11530" max="11776" width="13.375" style="2"/>
    <col min="11777" max="11777" width="13.375" style="2" customWidth="1"/>
    <col min="11778" max="11778" width="3.375" style="2" customWidth="1"/>
    <col min="11779" max="11779" width="4.625" style="2" customWidth="1"/>
    <col min="11780" max="11780" width="3.375" style="2" customWidth="1"/>
    <col min="11781" max="11782" width="10.875" style="2" customWidth="1"/>
    <col min="11783" max="11783" width="4.625" style="2" customWidth="1"/>
    <col min="11784" max="11784" width="3.375" style="2" customWidth="1"/>
    <col min="11785" max="11785" width="14.625" style="2" customWidth="1"/>
    <col min="11786" max="12032" width="13.375" style="2"/>
    <col min="12033" max="12033" width="13.375" style="2" customWidth="1"/>
    <col min="12034" max="12034" width="3.375" style="2" customWidth="1"/>
    <col min="12035" max="12035" width="4.625" style="2" customWidth="1"/>
    <col min="12036" max="12036" width="3.375" style="2" customWidth="1"/>
    <col min="12037" max="12038" width="10.875" style="2" customWidth="1"/>
    <col min="12039" max="12039" width="4.625" style="2" customWidth="1"/>
    <col min="12040" max="12040" width="3.375" style="2" customWidth="1"/>
    <col min="12041" max="12041" width="14.625" style="2" customWidth="1"/>
    <col min="12042" max="12288" width="13.375" style="2"/>
    <col min="12289" max="12289" width="13.375" style="2" customWidth="1"/>
    <col min="12290" max="12290" width="3.375" style="2" customWidth="1"/>
    <col min="12291" max="12291" width="4.625" style="2" customWidth="1"/>
    <col min="12292" max="12292" width="3.375" style="2" customWidth="1"/>
    <col min="12293" max="12294" width="10.875" style="2" customWidth="1"/>
    <col min="12295" max="12295" width="4.625" style="2" customWidth="1"/>
    <col min="12296" max="12296" width="3.375" style="2" customWidth="1"/>
    <col min="12297" max="12297" width="14.625" style="2" customWidth="1"/>
    <col min="12298" max="12544" width="13.375" style="2"/>
    <col min="12545" max="12545" width="13.375" style="2" customWidth="1"/>
    <col min="12546" max="12546" width="3.375" style="2" customWidth="1"/>
    <col min="12547" max="12547" width="4.625" style="2" customWidth="1"/>
    <col min="12548" max="12548" width="3.375" style="2" customWidth="1"/>
    <col min="12549" max="12550" width="10.875" style="2" customWidth="1"/>
    <col min="12551" max="12551" width="4.625" style="2" customWidth="1"/>
    <col min="12552" max="12552" width="3.375" style="2" customWidth="1"/>
    <col min="12553" max="12553" width="14.625" style="2" customWidth="1"/>
    <col min="12554" max="12800" width="13.375" style="2"/>
    <col min="12801" max="12801" width="13.375" style="2" customWidth="1"/>
    <col min="12802" max="12802" width="3.375" style="2" customWidth="1"/>
    <col min="12803" max="12803" width="4.625" style="2" customWidth="1"/>
    <col min="12804" max="12804" width="3.375" style="2" customWidth="1"/>
    <col min="12805" max="12806" width="10.875" style="2" customWidth="1"/>
    <col min="12807" max="12807" width="4.625" style="2" customWidth="1"/>
    <col min="12808" max="12808" width="3.375" style="2" customWidth="1"/>
    <col min="12809" max="12809" width="14.625" style="2" customWidth="1"/>
    <col min="12810" max="13056" width="13.375" style="2"/>
    <col min="13057" max="13057" width="13.375" style="2" customWidth="1"/>
    <col min="13058" max="13058" width="3.375" style="2" customWidth="1"/>
    <col min="13059" max="13059" width="4.625" style="2" customWidth="1"/>
    <col min="13060" max="13060" width="3.375" style="2" customWidth="1"/>
    <col min="13061" max="13062" width="10.875" style="2" customWidth="1"/>
    <col min="13063" max="13063" width="4.625" style="2" customWidth="1"/>
    <col min="13064" max="13064" width="3.375" style="2" customWidth="1"/>
    <col min="13065" max="13065" width="14.625" style="2" customWidth="1"/>
    <col min="13066" max="13312" width="13.375" style="2"/>
    <col min="13313" max="13313" width="13.375" style="2" customWidth="1"/>
    <col min="13314" max="13314" width="3.375" style="2" customWidth="1"/>
    <col min="13315" max="13315" width="4.625" style="2" customWidth="1"/>
    <col min="13316" max="13316" width="3.375" style="2" customWidth="1"/>
    <col min="13317" max="13318" width="10.875" style="2" customWidth="1"/>
    <col min="13319" max="13319" width="4.625" style="2" customWidth="1"/>
    <col min="13320" max="13320" width="3.375" style="2" customWidth="1"/>
    <col min="13321" max="13321" width="14.625" style="2" customWidth="1"/>
    <col min="13322" max="13568" width="13.375" style="2"/>
    <col min="13569" max="13569" width="13.375" style="2" customWidth="1"/>
    <col min="13570" max="13570" width="3.375" style="2" customWidth="1"/>
    <col min="13571" max="13571" width="4.625" style="2" customWidth="1"/>
    <col min="13572" max="13572" width="3.375" style="2" customWidth="1"/>
    <col min="13573" max="13574" width="10.875" style="2" customWidth="1"/>
    <col min="13575" max="13575" width="4.625" style="2" customWidth="1"/>
    <col min="13576" max="13576" width="3.375" style="2" customWidth="1"/>
    <col min="13577" max="13577" width="14.625" style="2" customWidth="1"/>
    <col min="13578" max="13824" width="13.375" style="2"/>
    <col min="13825" max="13825" width="13.375" style="2" customWidth="1"/>
    <col min="13826" max="13826" width="3.375" style="2" customWidth="1"/>
    <col min="13827" max="13827" width="4.625" style="2" customWidth="1"/>
    <col min="13828" max="13828" width="3.375" style="2" customWidth="1"/>
    <col min="13829" max="13830" width="10.875" style="2" customWidth="1"/>
    <col min="13831" max="13831" width="4.625" style="2" customWidth="1"/>
    <col min="13832" max="13832" width="3.375" style="2" customWidth="1"/>
    <col min="13833" max="13833" width="14.625" style="2" customWidth="1"/>
    <col min="13834" max="14080" width="13.375" style="2"/>
    <col min="14081" max="14081" width="13.375" style="2" customWidth="1"/>
    <col min="14082" max="14082" width="3.375" style="2" customWidth="1"/>
    <col min="14083" max="14083" width="4.625" style="2" customWidth="1"/>
    <col min="14084" max="14084" width="3.375" style="2" customWidth="1"/>
    <col min="14085" max="14086" width="10.875" style="2" customWidth="1"/>
    <col min="14087" max="14087" width="4.625" style="2" customWidth="1"/>
    <col min="14088" max="14088" width="3.375" style="2" customWidth="1"/>
    <col min="14089" max="14089" width="14.625" style="2" customWidth="1"/>
    <col min="14090" max="14336" width="13.375" style="2"/>
    <col min="14337" max="14337" width="13.375" style="2" customWidth="1"/>
    <col min="14338" max="14338" width="3.375" style="2" customWidth="1"/>
    <col min="14339" max="14339" width="4.625" style="2" customWidth="1"/>
    <col min="14340" max="14340" width="3.375" style="2" customWidth="1"/>
    <col min="14341" max="14342" width="10.875" style="2" customWidth="1"/>
    <col min="14343" max="14343" width="4.625" style="2" customWidth="1"/>
    <col min="14344" max="14344" width="3.375" style="2" customWidth="1"/>
    <col min="14345" max="14345" width="14.625" style="2" customWidth="1"/>
    <col min="14346" max="14592" width="13.375" style="2"/>
    <col min="14593" max="14593" width="13.375" style="2" customWidth="1"/>
    <col min="14594" max="14594" width="3.375" style="2" customWidth="1"/>
    <col min="14595" max="14595" width="4.625" style="2" customWidth="1"/>
    <col min="14596" max="14596" width="3.375" style="2" customWidth="1"/>
    <col min="14597" max="14598" width="10.875" style="2" customWidth="1"/>
    <col min="14599" max="14599" width="4.625" style="2" customWidth="1"/>
    <col min="14600" max="14600" width="3.375" style="2" customWidth="1"/>
    <col min="14601" max="14601" width="14.625" style="2" customWidth="1"/>
    <col min="14602" max="14848" width="13.375" style="2"/>
    <col min="14849" max="14849" width="13.375" style="2" customWidth="1"/>
    <col min="14850" max="14850" width="3.375" style="2" customWidth="1"/>
    <col min="14851" max="14851" width="4.625" style="2" customWidth="1"/>
    <col min="14852" max="14852" width="3.375" style="2" customWidth="1"/>
    <col min="14853" max="14854" width="10.875" style="2" customWidth="1"/>
    <col min="14855" max="14855" width="4.625" style="2" customWidth="1"/>
    <col min="14856" max="14856" width="3.375" style="2" customWidth="1"/>
    <col min="14857" max="14857" width="14.625" style="2" customWidth="1"/>
    <col min="14858" max="15104" width="13.375" style="2"/>
    <col min="15105" max="15105" width="13.375" style="2" customWidth="1"/>
    <col min="15106" max="15106" width="3.375" style="2" customWidth="1"/>
    <col min="15107" max="15107" width="4.625" style="2" customWidth="1"/>
    <col min="15108" max="15108" width="3.375" style="2" customWidth="1"/>
    <col min="15109" max="15110" width="10.875" style="2" customWidth="1"/>
    <col min="15111" max="15111" width="4.625" style="2" customWidth="1"/>
    <col min="15112" max="15112" width="3.375" style="2" customWidth="1"/>
    <col min="15113" max="15113" width="14.625" style="2" customWidth="1"/>
    <col min="15114" max="15360" width="13.375" style="2"/>
    <col min="15361" max="15361" width="13.375" style="2" customWidth="1"/>
    <col min="15362" max="15362" width="3.375" style="2" customWidth="1"/>
    <col min="15363" max="15363" width="4.625" style="2" customWidth="1"/>
    <col min="15364" max="15364" width="3.375" style="2" customWidth="1"/>
    <col min="15365" max="15366" width="10.875" style="2" customWidth="1"/>
    <col min="15367" max="15367" width="4.625" style="2" customWidth="1"/>
    <col min="15368" max="15368" width="3.375" style="2" customWidth="1"/>
    <col min="15369" max="15369" width="14.625" style="2" customWidth="1"/>
    <col min="15370" max="15616" width="13.375" style="2"/>
    <col min="15617" max="15617" width="13.375" style="2" customWidth="1"/>
    <col min="15618" max="15618" width="3.375" style="2" customWidth="1"/>
    <col min="15619" max="15619" width="4.625" style="2" customWidth="1"/>
    <col min="15620" max="15620" width="3.375" style="2" customWidth="1"/>
    <col min="15621" max="15622" width="10.875" style="2" customWidth="1"/>
    <col min="15623" max="15623" width="4.625" style="2" customWidth="1"/>
    <col min="15624" max="15624" width="3.375" style="2" customWidth="1"/>
    <col min="15625" max="15625" width="14.625" style="2" customWidth="1"/>
    <col min="15626" max="15872" width="13.375" style="2"/>
    <col min="15873" max="15873" width="13.375" style="2" customWidth="1"/>
    <col min="15874" max="15874" width="3.375" style="2" customWidth="1"/>
    <col min="15875" max="15875" width="4.625" style="2" customWidth="1"/>
    <col min="15876" max="15876" width="3.375" style="2" customWidth="1"/>
    <col min="15877" max="15878" width="10.875" style="2" customWidth="1"/>
    <col min="15879" max="15879" width="4.625" style="2" customWidth="1"/>
    <col min="15880" max="15880" width="3.375" style="2" customWidth="1"/>
    <col min="15881" max="15881" width="14.625" style="2" customWidth="1"/>
    <col min="15882" max="16128" width="13.375" style="2"/>
    <col min="16129" max="16129" width="13.375" style="2" customWidth="1"/>
    <col min="16130" max="16130" width="3.375" style="2" customWidth="1"/>
    <col min="16131" max="16131" width="4.625" style="2" customWidth="1"/>
    <col min="16132" max="16132" width="3.375" style="2" customWidth="1"/>
    <col min="16133" max="16134" width="10.875" style="2" customWidth="1"/>
    <col min="16135" max="16135" width="4.625" style="2" customWidth="1"/>
    <col min="16136" max="16136" width="3.375" style="2" customWidth="1"/>
    <col min="16137" max="16137" width="14.625" style="2" customWidth="1"/>
    <col min="16138" max="16384" width="13.375" style="2"/>
  </cols>
  <sheetData>
    <row r="1" spans="1:15" x14ac:dyDescent="0.2">
      <c r="A1" s="1"/>
    </row>
    <row r="6" spans="1:15" x14ac:dyDescent="0.2">
      <c r="J6" s="3" t="s">
        <v>560</v>
      </c>
    </row>
    <row r="7" spans="1:15" ht="18" thickBot="1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x14ac:dyDescent="0.2">
      <c r="I8" s="89" t="s">
        <v>561</v>
      </c>
      <c r="J8" s="89" t="s">
        <v>562</v>
      </c>
      <c r="K8" s="89" t="s">
        <v>563</v>
      </c>
      <c r="L8" s="90">
        <v>2000</v>
      </c>
      <c r="M8" s="90" t="s">
        <v>564</v>
      </c>
      <c r="N8" s="91" t="s">
        <v>565</v>
      </c>
      <c r="O8" s="91" t="s">
        <v>566</v>
      </c>
    </row>
    <row r="9" spans="1:15" x14ac:dyDescent="0.2">
      <c r="B9" s="7"/>
      <c r="C9" s="7"/>
      <c r="D9" s="7"/>
      <c r="E9" s="7"/>
      <c r="F9" s="7"/>
      <c r="G9" s="7"/>
      <c r="H9" s="7"/>
      <c r="I9" s="17" t="s">
        <v>567</v>
      </c>
      <c r="J9" s="17" t="s">
        <v>568</v>
      </c>
      <c r="K9" s="17" t="s">
        <v>569</v>
      </c>
      <c r="L9" s="17" t="s">
        <v>570</v>
      </c>
      <c r="M9" s="17" t="s">
        <v>571</v>
      </c>
      <c r="N9" s="17" t="s">
        <v>572</v>
      </c>
      <c r="O9" s="17" t="s">
        <v>573</v>
      </c>
    </row>
    <row r="10" spans="1:15" x14ac:dyDescent="0.2">
      <c r="I10" s="92"/>
      <c r="J10" s="47"/>
      <c r="K10" s="47"/>
      <c r="L10" s="47"/>
      <c r="M10" s="47"/>
    </row>
    <row r="11" spans="1:15" x14ac:dyDescent="0.2">
      <c r="B11" s="1" t="s">
        <v>574</v>
      </c>
      <c r="G11" s="1" t="s">
        <v>575</v>
      </c>
      <c r="I11" s="93">
        <v>3.54</v>
      </c>
      <c r="J11" s="94">
        <v>3.46</v>
      </c>
      <c r="K11" s="94">
        <v>3.25</v>
      </c>
      <c r="L11" s="94">
        <v>3.27</v>
      </c>
      <c r="M11" s="94">
        <v>3.2</v>
      </c>
      <c r="N11" s="95">
        <v>3</v>
      </c>
      <c r="O11" s="95">
        <v>3.2</v>
      </c>
    </row>
    <row r="12" spans="1:15" x14ac:dyDescent="0.2">
      <c r="C12" s="1" t="s">
        <v>576</v>
      </c>
      <c r="D12" s="1" t="s">
        <v>577</v>
      </c>
      <c r="G12" s="1" t="s">
        <v>576</v>
      </c>
      <c r="I12" s="96">
        <v>2.16</v>
      </c>
      <c r="J12" s="97">
        <v>2.2400000000000002</v>
      </c>
      <c r="K12" s="97">
        <v>2.23</v>
      </c>
      <c r="L12" s="97">
        <v>2.2599999999999998</v>
      </c>
      <c r="M12" s="97">
        <v>2.16</v>
      </c>
      <c r="N12" s="98">
        <v>2.0099999999999998</v>
      </c>
      <c r="O12" s="98">
        <v>2.13</v>
      </c>
    </row>
    <row r="13" spans="1:15" x14ac:dyDescent="0.2">
      <c r="C13" s="1" t="s">
        <v>576</v>
      </c>
      <c r="D13" s="1" t="s">
        <v>578</v>
      </c>
      <c r="G13" s="1" t="s">
        <v>576</v>
      </c>
      <c r="I13" s="96">
        <v>1.38</v>
      </c>
      <c r="J13" s="97">
        <v>1.22</v>
      </c>
      <c r="K13" s="97">
        <v>1.02</v>
      </c>
      <c r="L13" s="97">
        <v>1.01</v>
      </c>
      <c r="M13" s="97">
        <v>1.04</v>
      </c>
      <c r="N13" s="98">
        <v>0.99</v>
      </c>
      <c r="O13" s="98">
        <v>1.07</v>
      </c>
    </row>
    <row r="14" spans="1:15" x14ac:dyDescent="0.2">
      <c r="I14" s="96"/>
      <c r="J14" s="97"/>
      <c r="K14" s="97"/>
      <c r="L14" s="97"/>
      <c r="M14" s="97"/>
      <c r="N14" s="98"/>
      <c r="O14" s="98"/>
    </row>
    <row r="15" spans="1:15" x14ac:dyDescent="0.2">
      <c r="B15" s="1" t="s">
        <v>579</v>
      </c>
      <c r="G15" s="1" t="s">
        <v>580</v>
      </c>
      <c r="I15" s="99">
        <v>169.5</v>
      </c>
      <c r="J15" s="100">
        <v>173.5</v>
      </c>
      <c r="K15" s="100">
        <v>177.2</v>
      </c>
      <c r="L15" s="100">
        <v>177.8</v>
      </c>
      <c r="M15" s="100">
        <v>178.1</v>
      </c>
      <c r="N15" s="101">
        <v>141.5</v>
      </c>
      <c r="O15" s="101">
        <v>212</v>
      </c>
    </row>
    <row r="16" spans="1:15" x14ac:dyDescent="0.2">
      <c r="I16" s="6"/>
      <c r="J16" s="47"/>
      <c r="K16" s="47"/>
      <c r="L16" s="47"/>
      <c r="M16" s="47"/>
    </row>
    <row r="17" spans="2:15" x14ac:dyDescent="0.2">
      <c r="C17" s="1" t="s">
        <v>581</v>
      </c>
      <c r="G17" s="1" t="s">
        <v>576</v>
      </c>
      <c r="I17" s="99">
        <v>93.3</v>
      </c>
      <c r="J17" s="100">
        <v>93.9</v>
      </c>
      <c r="K17" s="100">
        <v>92</v>
      </c>
      <c r="L17" s="100">
        <v>95</v>
      </c>
      <c r="M17" s="100">
        <v>94.3</v>
      </c>
      <c r="N17" s="101">
        <v>92.8</v>
      </c>
      <c r="O17" s="101">
        <v>96</v>
      </c>
    </row>
    <row r="18" spans="2:15" x14ac:dyDescent="0.2">
      <c r="D18" s="1" t="s">
        <v>262</v>
      </c>
      <c r="G18" s="1" t="s">
        <v>576</v>
      </c>
      <c r="I18" s="102">
        <v>41.7</v>
      </c>
      <c r="J18" s="103">
        <v>36.299999999999997</v>
      </c>
      <c r="K18" s="103">
        <v>35.799999999999997</v>
      </c>
      <c r="L18" s="103">
        <v>34.6</v>
      </c>
      <c r="M18" s="103">
        <v>33.9</v>
      </c>
      <c r="N18" s="50">
        <v>33.799999999999997</v>
      </c>
      <c r="O18" s="50">
        <v>32</v>
      </c>
    </row>
    <row r="19" spans="2:15" x14ac:dyDescent="0.2">
      <c r="I19" s="102"/>
      <c r="J19" s="103"/>
      <c r="K19" s="103"/>
      <c r="L19" s="103"/>
      <c r="M19" s="103"/>
      <c r="N19" s="50"/>
      <c r="O19" s="50"/>
    </row>
    <row r="20" spans="2:15" x14ac:dyDescent="0.2">
      <c r="D20" s="1" t="s">
        <v>263</v>
      </c>
      <c r="G20" s="1" t="s">
        <v>580</v>
      </c>
      <c r="I20" s="99">
        <v>51.6</v>
      </c>
      <c r="J20" s="100">
        <v>57.6</v>
      </c>
      <c r="K20" s="100">
        <v>56.2</v>
      </c>
      <c r="L20" s="100">
        <v>60.4</v>
      </c>
      <c r="M20" s="100">
        <v>60.4</v>
      </c>
      <c r="N20" s="101">
        <v>59</v>
      </c>
      <c r="O20" s="101">
        <v>64</v>
      </c>
    </row>
    <row r="21" spans="2:15" x14ac:dyDescent="0.2">
      <c r="E21" s="1" t="s">
        <v>582</v>
      </c>
      <c r="G21" s="1" t="s">
        <v>576</v>
      </c>
      <c r="I21" s="102">
        <v>5.7</v>
      </c>
      <c r="J21" s="103">
        <v>6.1</v>
      </c>
      <c r="K21" s="103">
        <v>4.8</v>
      </c>
      <c r="L21" s="103">
        <v>5.9</v>
      </c>
      <c r="M21" s="103">
        <v>4.9000000000000004</v>
      </c>
      <c r="N21" s="50">
        <v>5.0999999999999996</v>
      </c>
      <c r="O21" s="50">
        <v>4</v>
      </c>
    </row>
    <row r="22" spans="2:15" x14ac:dyDescent="0.2">
      <c r="E22" s="1" t="s">
        <v>583</v>
      </c>
      <c r="G22" s="1" t="s">
        <v>576</v>
      </c>
      <c r="I22" s="102">
        <v>45.9</v>
      </c>
      <c r="J22" s="103">
        <v>51.5</v>
      </c>
      <c r="K22" s="103">
        <v>51.4</v>
      </c>
      <c r="L22" s="103">
        <v>54.5</v>
      </c>
      <c r="M22" s="103">
        <v>55.5</v>
      </c>
      <c r="N22" s="50">
        <v>53.9</v>
      </c>
      <c r="O22" s="50">
        <v>60</v>
      </c>
    </row>
    <row r="23" spans="2:15" x14ac:dyDescent="0.2">
      <c r="I23" s="6"/>
      <c r="J23" s="47"/>
      <c r="K23" s="47"/>
      <c r="L23" s="47"/>
      <c r="M23" s="47"/>
    </row>
    <row r="24" spans="2:15" x14ac:dyDescent="0.2">
      <c r="C24" s="1" t="s">
        <v>584</v>
      </c>
      <c r="G24" s="1" t="s">
        <v>576</v>
      </c>
      <c r="I24" s="102">
        <v>76.2</v>
      </c>
      <c r="J24" s="103">
        <v>79.599999999999994</v>
      </c>
      <c r="K24" s="103">
        <v>85.2</v>
      </c>
      <c r="L24" s="103">
        <v>82.8</v>
      </c>
      <c r="M24" s="103">
        <v>83.8</v>
      </c>
      <c r="N24" s="50">
        <v>48.7</v>
      </c>
      <c r="O24" s="50">
        <v>116</v>
      </c>
    </row>
    <row r="25" spans="2:15" x14ac:dyDescent="0.2">
      <c r="B25" s="7"/>
      <c r="C25" s="7"/>
      <c r="D25" s="7"/>
      <c r="E25" s="7"/>
      <c r="F25" s="7"/>
      <c r="G25" s="7"/>
      <c r="H25" s="7"/>
      <c r="I25" s="104"/>
      <c r="J25" s="105"/>
      <c r="K25" s="105"/>
      <c r="L25" s="105"/>
      <c r="M25" s="105"/>
      <c r="N25" s="105"/>
      <c r="O25" s="105"/>
    </row>
    <row r="26" spans="2:15" x14ac:dyDescent="0.2">
      <c r="I26" s="102"/>
      <c r="J26" s="103"/>
      <c r="K26" s="103"/>
      <c r="L26" s="103"/>
      <c r="M26" s="103"/>
      <c r="N26" s="50"/>
      <c r="O26" s="50"/>
    </row>
    <row r="27" spans="2:15" x14ac:dyDescent="0.2">
      <c r="B27" s="1" t="s">
        <v>585</v>
      </c>
      <c r="G27" s="1" t="s">
        <v>523</v>
      </c>
      <c r="I27" s="106">
        <v>9712.4</v>
      </c>
      <c r="J27" s="107">
        <v>9827.4</v>
      </c>
      <c r="K27" s="107">
        <v>9500.1</v>
      </c>
      <c r="L27" s="107">
        <v>9032.2999999999993</v>
      </c>
      <c r="M27" s="107">
        <v>8872.6</v>
      </c>
      <c r="N27" s="69">
        <v>8967</v>
      </c>
      <c r="O27" s="69">
        <v>8797</v>
      </c>
    </row>
    <row r="28" spans="2:15" x14ac:dyDescent="0.2">
      <c r="I28" s="102"/>
      <c r="J28" s="103"/>
      <c r="K28" s="103"/>
      <c r="L28" s="103"/>
      <c r="M28" s="103"/>
      <c r="N28" s="50"/>
      <c r="O28" s="50"/>
    </row>
    <row r="29" spans="2:15" x14ac:dyDescent="0.2">
      <c r="C29" s="1" t="s">
        <v>586</v>
      </c>
      <c r="G29" s="1" t="s">
        <v>523</v>
      </c>
      <c r="I29" s="106">
        <v>3089.1</v>
      </c>
      <c r="J29" s="107">
        <v>3470.8</v>
      </c>
      <c r="K29" s="107">
        <v>3068.1</v>
      </c>
      <c r="L29" s="107">
        <v>3152.6</v>
      </c>
      <c r="M29" s="107">
        <v>2732.9</v>
      </c>
      <c r="N29" s="69">
        <v>2799.4</v>
      </c>
      <c r="O29" s="69">
        <v>2778</v>
      </c>
    </row>
    <row r="30" spans="2:15" x14ac:dyDescent="0.2">
      <c r="D30" s="1" t="s">
        <v>587</v>
      </c>
      <c r="G30" s="1" t="s">
        <v>588</v>
      </c>
      <c r="I30" s="102">
        <v>501.9</v>
      </c>
      <c r="J30" s="103">
        <v>379.7</v>
      </c>
      <c r="K30" s="103">
        <v>398.3</v>
      </c>
      <c r="L30" s="103">
        <v>365.4</v>
      </c>
      <c r="M30" s="103">
        <v>340.1</v>
      </c>
      <c r="N30" s="50">
        <v>332.1</v>
      </c>
      <c r="O30" s="50">
        <v>388</v>
      </c>
    </row>
    <row r="31" spans="2:15" x14ac:dyDescent="0.2">
      <c r="D31" s="1" t="s">
        <v>589</v>
      </c>
      <c r="G31" s="1" t="s">
        <v>588</v>
      </c>
      <c r="I31" s="102">
        <v>619.29999999999995</v>
      </c>
      <c r="J31" s="103">
        <v>665.9</v>
      </c>
      <c r="K31" s="103">
        <v>440.3</v>
      </c>
      <c r="L31" s="103">
        <v>404</v>
      </c>
      <c r="M31" s="103">
        <v>344.4</v>
      </c>
      <c r="N31" s="50">
        <v>281.2</v>
      </c>
      <c r="O31" s="50">
        <v>323</v>
      </c>
    </row>
    <row r="32" spans="2:15" x14ac:dyDescent="0.2">
      <c r="I32" s="6"/>
      <c r="J32" s="47"/>
      <c r="K32" s="47"/>
      <c r="L32" s="47"/>
      <c r="M32" s="47"/>
    </row>
    <row r="33" spans="3:15" x14ac:dyDescent="0.2">
      <c r="D33" s="1" t="s">
        <v>590</v>
      </c>
      <c r="G33" s="1" t="s">
        <v>588</v>
      </c>
      <c r="I33" s="49">
        <v>1671.6</v>
      </c>
      <c r="J33" s="70">
        <v>2072.3000000000002</v>
      </c>
      <c r="K33" s="70">
        <v>1879.9</v>
      </c>
      <c r="L33" s="70">
        <v>2091.1999999999998</v>
      </c>
      <c r="M33" s="70">
        <v>1803.1</v>
      </c>
      <c r="N33" s="58">
        <v>1936.8</v>
      </c>
      <c r="O33" s="58">
        <v>1833</v>
      </c>
    </row>
    <row r="34" spans="3:15" x14ac:dyDescent="0.2">
      <c r="D34" s="1" t="s">
        <v>591</v>
      </c>
      <c r="G34" s="1" t="s">
        <v>588</v>
      </c>
      <c r="I34" s="49">
        <v>0.5</v>
      </c>
      <c r="J34" s="70">
        <v>0.4</v>
      </c>
      <c r="K34" s="70">
        <v>0.7</v>
      </c>
      <c r="L34" s="70">
        <v>0.5</v>
      </c>
      <c r="M34" s="70">
        <v>0</v>
      </c>
      <c r="N34" s="108" t="s">
        <v>41</v>
      </c>
      <c r="O34" s="108" t="s">
        <v>41</v>
      </c>
    </row>
    <row r="35" spans="3:15" x14ac:dyDescent="0.2">
      <c r="D35" s="1" t="s">
        <v>592</v>
      </c>
      <c r="G35" s="1" t="s">
        <v>588</v>
      </c>
      <c r="I35" s="49">
        <v>205.3</v>
      </c>
      <c r="J35" s="70">
        <v>248.1</v>
      </c>
      <c r="K35" s="70">
        <v>256.8</v>
      </c>
      <c r="L35" s="70">
        <v>232</v>
      </c>
      <c r="M35" s="70">
        <v>222.1</v>
      </c>
      <c r="N35" s="58">
        <v>215.5</v>
      </c>
      <c r="O35" s="58">
        <v>199</v>
      </c>
    </row>
    <row r="36" spans="3:15" x14ac:dyDescent="0.2">
      <c r="D36" s="1" t="s">
        <v>593</v>
      </c>
      <c r="G36" s="1" t="s">
        <v>588</v>
      </c>
      <c r="I36" s="49">
        <v>57.7</v>
      </c>
      <c r="J36" s="70">
        <v>66.900000000000006</v>
      </c>
      <c r="K36" s="70">
        <v>60</v>
      </c>
      <c r="L36" s="70">
        <v>16.2</v>
      </c>
      <c r="M36" s="70">
        <v>2.7</v>
      </c>
      <c r="N36" s="58">
        <v>12.2</v>
      </c>
      <c r="O36" s="58">
        <v>21</v>
      </c>
    </row>
    <row r="37" spans="3:15" x14ac:dyDescent="0.2">
      <c r="I37" s="6"/>
      <c r="J37" s="47"/>
      <c r="K37" s="47"/>
      <c r="L37" s="47"/>
      <c r="M37" s="47"/>
    </row>
    <row r="38" spans="3:15" x14ac:dyDescent="0.2">
      <c r="D38" s="1" t="s">
        <v>594</v>
      </c>
      <c r="G38" s="1" t="s">
        <v>588</v>
      </c>
      <c r="I38" s="49">
        <v>0.1</v>
      </c>
      <c r="J38" s="70">
        <v>0.3</v>
      </c>
      <c r="K38" s="70">
        <v>0.2</v>
      </c>
      <c r="L38" s="70">
        <v>0.2</v>
      </c>
      <c r="M38" s="70">
        <v>0</v>
      </c>
      <c r="N38" s="58">
        <v>0</v>
      </c>
      <c r="O38" s="58">
        <v>0</v>
      </c>
    </row>
    <row r="39" spans="3:15" x14ac:dyDescent="0.2">
      <c r="D39" s="1" t="s">
        <v>595</v>
      </c>
      <c r="G39" s="1" t="s">
        <v>588</v>
      </c>
      <c r="I39" s="49">
        <v>25</v>
      </c>
      <c r="J39" s="70">
        <v>25.9</v>
      </c>
      <c r="K39" s="70">
        <v>20.6</v>
      </c>
      <c r="L39" s="70">
        <v>22.4</v>
      </c>
      <c r="M39" s="70">
        <v>9.4</v>
      </c>
      <c r="N39" s="58">
        <v>7.2</v>
      </c>
      <c r="O39" s="58">
        <v>7</v>
      </c>
    </row>
    <row r="40" spans="3:15" x14ac:dyDescent="0.2">
      <c r="D40" s="1" t="s">
        <v>596</v>
      </c>
      <c r="G40" s="1" t="s">
        <v>588</v>
      </c>
      <c r="I40" s="49">
        <v>3.8</v>
      </c>
      <c r="J40" s="70">
        <v>8</v>
      </c>
      <c r="K40" s="70">
        <v>7.1</v>
      </c>
      <c r="L40" s="70">
        <v>15.9</v>
      </c>
      <c r="M40" s="70">
        <v>11.1</v>
      </c>
      <c r="N40" s="58">
        <v>11.9</v>
      </c>
      <c r="O40" s="58">
        <v>5</v>
      </c>
    </row>
    <row r="41" spans="3:15" x14ac:dyDescent="0.2">
      <c r="D41" s="1" t="s">
        <v>472</v>
      </c>
      <c r="G41" s="1" t="s">
        <v>588</v>
      </c>
      <c r="I41" s="49">
        <v>3.9</v>
      </c>
      <c r="J41" s="70">
        <v>3.3000000000001819</v>
      </c>
      <c r="K41" s="109">
        <v>4.1999999999998181</v>
      </c>
      <c r="L41" s="109">
        <v>4.7999999999997272</v>
      </c>
      <c r="M41" s="109">
        <v>0</v>
      </c>
      <c r="N41" s="108">
        <v>2.5</v>
      </c>
      <c r="O41" s="108">
        <v>2</v>
      </c>
    </row>
    <row r="42" spans="3:15" x14ac:dyDescent="0.2">
      <c r="I42" s="102"/>
      <c r="J42" s="103"/>
      <c r="K42" s="103"/>
      <c r="L42" s="103"/>
      <c r="M42" s="103"/>
      <c r="N42" s="50"/>
      <c r="O42" s="50"/>
    </row>
    <row r="43" spans="3:15" x14ac:dyDescent="0.2">
      <c r="C43" s="1" t="s">
        <v>597</v>
      </c>
      <c r="G43" s="1" t="s">
        <v>523</v>
      </c>
      <c r="I43" s="106">
        <v>4656.3</v>
      </c>
      <c r="J43" s="107">
        <v>4456.3999999999996</v>
      </c>
      <c r="K43" s="107">
        <v>4301.3999999999996</v>
      </c>
      <c r="L43" s="107">
        <v>4116</v>
      </c>
      <c r="M43" s="110">
        <v>4039.3</v>
      </c>
      <c r="N43" s="107">
        <v>3627.7</v>
      </c>
      <c r="O43" s="107">
        <v>3634</v>
      </c>
    </row>
    <row r="44" spans="3:15" x14ac:dyDescent="0.2">
      <c r="D44" s="1" t="s">
        <v>598</v>
      </c>
      <c r="G44" s="1" t="s">
        <v>588</v>
      </c>
      <c r="I44" s="102">
        <v>90.6</v>
      </c>
      <c r="J44" s="103">
        <v>126.6</v>
      </c>
      <c r="K44" s="103">
        <v>103.8</v>
      </c>
      <c r="L44" s="103">
        <v>164.9</v>
      </c>
      <c r="M44" s="111">
        <v>183.4</v>
      </c>
      <c r="N44" s="112">
        <v>142.5</v>
      </c>
      <c r="O44" s="112">
        <v>217.6</v>
      </c>
    </row>
    <row r="45" spans="3:15" x14ac:dyDescent="0.2">
      <c r="I45" s="102"/>
      <c r="J45" s="103"/>
      <c r="K45" s="103"/>
      <c r="L45" s="103"/>
      <c r="M45" s="103"/>
      <c r="N45" s="50"/>
      <c r="O45" s="50"/>
    </row>
    <row r="46" spans="3:15" x14ac:dyDescent="0.2">
      <c r="D46" s="1" t="s">
        <v>599</v>
      </c>
      <c r="G46" s="1" t="s">
        <v>588</v>
      </c>
      <c r="I46" s="49">
        <v>4565.7</v>
      </c>
      <c r="J46" s="70">
        <v>4329.8</v>
      </c>
      <c r="K46" s="70">
        <v>4197.6000000000004</v>
      </c>
      <c r="L46" s="70">
        <v>3951.1</v>
      </c>
      <c r="M46" s="110">
        <v>3855.9</v>
      </c>
      <c r="N46" s="113">
        <v>3485.2</v>
      </c>
      <c r="O46" s="113">
        <v>3415.9</v>
      </c>
    </row>
    <row r="47" spans="3:15" x14ac:dyDescent="0.2">
      <c r="E47" s="1" t="s">
        <v>600</v>
      </c>
      <c r="G47" s="1" t="s">
        <v>588</v>
      </c>
      <c r="I47" s="49">
        <v>4023.5</v>
      </c>
      <c r="J47" s="70">
        <v>3852.9</v>
      </c>
      <c r="K47" s="70">
        <v>3691.8</v>
      </c>
      <c r="L47" s="70">
        <v>3566.6</v>
      </c>
      <c r="M47" s="110">
        <v>3342.7</v>
      </c>
      <c r="N47" s="113">
        <v>3281.1</v>
      </c>
      <c r="O47" s="113">
        <v>3107.1</v>
      </c>
    </row>
    <row r="48" spans="3:15" x14ac:dyDescent="0.2">
      <c r="E48" s="1" t="s">
        <v>472</v>
      </c>
      <c r="G48" s="1" t="s">
        <v>588</v>
      </c>
      <c r="I48" s="99">
        <v>542.20000000000005</v>
      </c>
      <c r="J48" s="100">
        <v>476.9</v>
      </c>
      <c r="K48" s="100">
        <v>505.8</v>
      </c>
      <c r="L48" s="100">
        <v>384.5</v>
      </c>
      <c r="M48" s="114">
        <v>513.20000000000005</v>
      </c>
      <c r="N48" s="100">
        <v>204.1</v>
      </c>
      <c r="O48" s="100">
        <v>308.8</v>
      </c>
    </row>
    <row r="49" spans="2:15" x14ac:dyDescent="0.2">
      <c r="I49" s="102"/>
      <c r="J49" s="103"/>
      <c r="K49" s="103"/>
      <c r="L49" s="103"/>
      <c r="M49" s="103"/>
      <c r="N49" s="50"/>
      <c r="O49" s="50"/>
    </row>
    <row r="50" spans="2:15" x14ac:dyDescent="0.2">
      <c r="C50" s="1" t="s">
        <v>601</v>
      </c>
      <c r="G50" s="1" t="s">
        <v>523</v>
      </c>
      <c r="I50" s="49">
        <v>1967</v>
      </c>
      <c r="J50" s="70">
        <v>1900.2</v>
      </c>
      <c r="K50" s="70">
        <v>2130.6</v>
      </c>
      <c r="L50" s="70">
        <v>1763.7</v>
      </c>
      <c r="M50" s="70">
        <v>2100.4</v>
      </c>
      <c r="N50" s="58">
        <v>2539.9</v>
      </c>
      <c r="O50" s="58">
        <v>2385</v>
      </c>
    </row>
    <row r="51" spans="2:15" x14ac:dyDescent="0.2">
      <c r="D51" s="1" t="s">
        <v>602</v>
      </c>
      <c r="G51" s="1" t="s">
        <v>588</v>
      </c>
      <c r="I51" s="49">
        <v>1252.2</v>
      </c>
      <c r="J51" s="70">
        <v>1241.7</v>
      </c>
      <c r="K51" s="70">
        <v>1297.9000000000001</v>
      </c>
      <c r="L51" s="70">
        <v>1299.7</v>
      </c>
      <c r="M51" s="70">
        <v>1379</v>
      </c>
      <c r="N51" s="58">
        <v>1130.4000000000001</v>
      </c>
      <c r="O51" s="58">
        <v>1433</v>
      </c>
    </row>
    <row r="52" spans="2:15" x14ac:dyDescent="0.2">
      <c r="D52" s="1" t="s">
        <v>472</v>
      </c>
      <c r="G52" s="1" t="s">
        <v>588</v>
      </c>
      <c r="I52" s="99">
        <v>714.8</v>
      </c>
      <c r="J52" s="100">
        <v>658.5</v>
      </c>
      <c r="K52" s="100">
        <v>832.7</v>
      </c>
      <c r="L52" s="100">
        <v>464</v>
      </c>
      <c r="M52" s="100">
        <v>721.4</v>
      </c>
      <c r="N52" s="58">
        <v>1409.5</v>
      </c>
      <c r="O52" s="58">
        <v>952</v>
      </c>
    </row>
    <row r="53" spans="2:15" x14ac:dyDescent="0.2">
      <c r="B53" s="7"/>
      <c r="C53" s="7"/>
      <c r="D53" s="7"/>
      <c r="E53" s="7"/>
      <c r="F53" s="7"/>
      <c r="G53" s="7"/>
      <c r="H53" s="7"/>
      <c r="I53" s="8"/>
      <c r="J53" s="7"/>
      <c r="K53" s="7"/>
      <c r="L53" s="7"/>
      <c r="M53" s="7"/>
      <c r="N53" s="7"/>
      <c r="O53" s="7"/>
    </row>
    <row r="54" spans="2:15" x14ac:dyDescent="0.2">
      <c r="I54" s="102"/>
      <c r="J54" s="103"/>
      <c r="K54" s="103"/>
      <c r="L54" s="103"/>
      <c r="M54" s="103"/>
      <c r="N54" s="50"/>
      <c r="O54" s="50"/>
    </row>
    <row r="55" spans="2:15" x14ac:dyDescent="0.2">
      <c r="B55" s="1" t="s">
        <v>603</v>
      </c>
      <c r="G55" s="1" t="s">
        <v>523</v>
      </c>
      <c r="I55" s="106">
        <v>9128.2000000000007</v>
      </c>
      <c r="J55" s="107">
        <v>8653.5</v>
      </c>
      <c r="K55" s="107">
        <v>8439.6</v>
      </c>
      <c r="L55" s="107">
        <v>7843.7</v>
      </c>
      <c r="M55" s="107">
        <v>7746.2</v>
      </c>
      <c r="N55" s="69">
        <v>7766.2</v>
      </c>
      <c r="O55" s="69">
        <v>7506</v>
      </c>
    </row>
    <row r="56" spans="2:15" x14ac:dyDescent="0.2">
      <c r="C56" s="1" t="s">
        <v>604</v>
      </c>
      <c r="G56" s="1" t="s">
        <v>588</v>
      </c>
      <c r="I56" s="49">
        <v>1793.4</v>
      </c>
      <c r="J56" s="70">
        <v>1845.1</v>
      </c>
      <c r="K56" s="70">
        <v>1741.9</v>
      </c>
      <c r="L56" s="70">
        <v>1680.8</v>
      </c>
      <c r="M56" s="70">
        <v>1657</v>
      </c>
      <c r="N56" s="58">
        <v>1637.1</v>
      </c>
      <c r="O56" s="58">
        <v>1670</v>
      </c>
    </row>
    <row r="57" spans="2:15" x14ac:dyDescent="0.2">
      <c r="C57" s="1" t="s">
        <v>605</v>
      </c>
      <c r="G57" s="1" t="s">
        <v>588</v>
      </c>
      <c r="I57" s="49">
        <v>123.6</v>
      </c>
      <c r="J57" s="70">
        <v>107.4</v>
      </c>
      <c r="K57" s="70">
        <v>178.8</v>
      </c>
      <c r="L57" s="70">
        <v>124</v>
      </c>
      <c r="M57" s="70">
        <v>116.5</v>
      </c>
      <c r="N57" s="58">
        <v>65.3</v>
      </c>
      <c r="O57" s="58">
        <v>116</v>
      </c>
    </row>
    <row r="58" spans="2:15" x14ac:dyDescent="0.2">
      <c r="I58" s="49"/>
      <c r="J58" s="70"/>
      <c r="K58" s="70"/>
      <c r="L58" s="70"/>
      <c r="M58" s="70"/>
      <c r="N58" s="58"/>
      <c r="O58" s="58"/>
    </row>
    <row r="59" spans="2:15" x14ac:dyDescent="0.2">
      <c r="C59" s="1" t="s">
        <v>606</v>
      </c>
      <c r="G59" s="1" t="s">
        <v>588</v>
      </c>
      <c r="I59" s="49">
        <v>1403.1</v>
      </c>
      <c r="J59" s="70">
        <v>1287</v>
      </c>
      <c r="K59" s="70">
        <v>1241.9000000000001</v>
      </c>
      <c r="L59" s="70">
        <v>1121.5</v>
      </c>
      <c r="M59" s="109">
        <v>1152.3</v>
      </c>
      <c r="N59" s="108">
        <v>1225.5999999999999</v>
      </c>
      <c r="O59" s="108">
        <v>1072</v>
      </c>
    </row>
    <row r="60" spans="2:15" x14ac:dyDescent="0.2">
      <c r="C60" s="1" t="s">
        <v>607</v>
      </c>
      <c r="G60" s="1" t="s">
        <v>588</v>
      </c>
      <c r="I60" s="49">
        <v>5808.1</v>
      </c>
      <c r="J60" s="70">
        <v>5414</v>
      </c>
      <c r="K60" s="70">
        <v>5277</v>
      </c>
      <c r="L60" s="70">
        <v>4917.3999999999996</v>
      </c>
      <c r="M60" s="109">
        <v>4820.3999999999996</v>
      </c>
      <c r="N60" s="108">
        <v>4838.2</v>
      </c>
      <c r="O60" s="108">
        <v>4648</v>
      </c>
    </row>
    <row r="61" spans="2:15" x14ac:dyDescent="0.2">
      <c r="B61" s="7"/>
      <c r="C61" s="7"/>
      <c r="D61" s="7"/>
      <c r="E61" s="7"/>
      <c r="F61" s="7"/>
      <c r="G61" s="7"/>
      <c r="H61" s="7"/>
      <c r="I61" s="8"/>
      <c r="J61" s="7"/>
      <c r="K61" s="7"/>
      <c r="L61" s="7"/>
      <c r="M61" s="7"/>
      <c r="N61" s="7"/>
      <c r="O61" s="7"/>
    </row>
    <row r="62" spans="2:15" x14ac:dyDescent="0.2">
      <c r="I62" s="102"/>
      <c r="J62" s="47"/>
      <c r="K62" s="47"/>
      <c r="L62" s="47"/>
      <c r="M62" s="47"/>
    </row>
    <row r="63" spans="2:15" x14ac:dyDescent="0.2">
      <c r="B63" s="1" t="s">
        <v>608</v>
      </c>
      <c r="G63" s="1" t="s">
        <v>523</v>
      </c>
      <c r="I63" s="106">
        <v>5828.4</v>
      </c>
      <c r="J63" s="107">
        <v>5974.7</v>
      </c>
      <c r="K63" s="107">
        <v>5448.8</v>
      </c>
      <c r="L63" s="107">
        <v>5463.8</v>
      </c>
      <c r="M63" s="107">
        <v>4998.7</v>
      </c>
      <c r="N63" s="107">
        <v>4724.7</v>
      </c>
      <c r="O63" s="107">
        <v>4626</v>
      </c>
    </row>
    <row r="64" spans="2:15" x14ac:dyDescent="0.2">
      <c r="C64" s="1" t="s">
        <v>609</v>
      </c>
      <c r="G64" s="1" t="s">
        <v>588</v>
      </c>
      <c r="I64" s="106">
        <v>1295.7</v>
      </c>
      <c r="J64" s="107">
        <v>1625.7</v>
      </c>
      <c r="K64" s="107">
        <v>1326.2</v>
      </c>
      <c r="L64" s="107">
        <v>1471.8</v>
      </c>
      <c r="M64" s="107">
        <v>1075.9000000000001</v>
      </c>
      <c r="N64" s="107">
        <v>1162.3</v>
      </c>
      <c r="O64" s="107">
        <v>1108</v>
      </c>
    </row>
    <row r="65" spans="1:15" x14ac:dyDescent="0.2">
      <c r="C65" s="1" t="s">
        <v>610</v>
      </c>
      <c r="G65" s="1" t="s">
        <v>588</v>
      </c>
      <c r="I65" s="106">
        <v>4532.7</v>
      </c>
      <c r="J65" s="107">
        <v>4349</v>
      </c>
      <c r="K65" s="107">
        <v>4122.6000000000004</v>
      </c>
      <c r="L65" s="107">
        <v>3992</v>
      </c>
      <c r="M65" s="107">
        <v>3922.8</v>
      </c>
      <c r="N65" s="107">
        <v>3562.4</v>
      </c>
      <c r="O65" s="107">
        <v>3518</v>
      </c>
    </row>
    <row r="66" spans="1:15" x14ac:dyDescent="0.2">
      <c r="I66" s="106"/>
      <c r="J66" s="107"/>
      <c r="K66" s="107"/>
      <c r="L66" s="107"/>
      <c r="M66" s="107"/>
      <c r="N66" s="107"/>
      <c r="O66" s="107"/>
    </row>
    <row r="67" spans="1:15" x14ac:dyDescent="0.2">
      <c r="B67" s="1" t="s">
        <v>611</v>
      </c>
      <c r="G67" s="1" t="s">
        <v>523</v>
      </c>
      <c r="I67" s="106">
        <v>4425.3</v>
      </c>
      <c r="J67" s="107">
        <v>4687.7</v>
      </c>
      <c r="K67" s="107">
        <v>4206.8999999999996</v>
      </c>
      <c r="L67" s="107">
        <v>4342.3</v>
      </c>
      <c r="M67" s="107">
        <v>3846.4</v>
      </c>
      <c r="N67" s="107">
        <v>3499.1</v>
      </c>
      <c r="O67" s="107">
        <v>3554</v>
      </c>
    </row>
    <row r="68" spans="1:15" x14ac:dyDescent="0.2">
      <c r="B68" s="1" t="s">
        <v>612</v>
      </c>
      <c r="G68" s="1" t="s">
        <v>588</v>
      </c>
      <c r="I68" s="106">
        <v>6392.3</v>
      </c>
      <c r="J68" s="107">
        <v>6587.9</v>
      </c>
      <c r="K68" s="107">
        <v>6337.5</v>
      </c>
      <c r="L68" s="107">
        <v>6106</v>
      </c>
      <c r="M68" s="107">
        <v>5946.8</v>
      </c>
      <c r="N68" s="107">
        <v>6039</v>
      </c>
      <c r="O68" s="107">
        <v>5939</v>
      </c>
    </row>
    <row r="69" spans="1:15" x14ac:dyDescent="0.2">
      <c r="B69" s="1" t="s">
        <v>613</v>
      </c>
      <c r="G69" s="1" t="s">
        <v>588</v>
      </c>
      <c r="I69" s="106">
        <v>584.19999999999891</v>
      </c>
      <c r="J69" s="107">
        <v>1173.9000000000001</v>
      </c>
      <c r="K69" s="107">
        <v>1060.5</v>
      </c>
      <c r="L69" s="107">
        <v>1188.5999999999999</v>
      </c>
      <c r="M69" s="107">
        <v>1126.4000000000001</v>
      </c>
      <c r="N69" s="107">
        <v>1200.8</v>
      </c>
      <c r="O69" s="107">
        <v>1291</v>
      </c>
    </row>
    <row r="70" spans="1:15" ht="18" thickBot="1" x14ac:dyDescent="0.25">
      <c r="B70" s="4"/>
      <c r="C70" s="4"/>
      <c r="D70" s="4"/>
      <c r="E70" s="4"/>
      <c r="F70" s="4"/>
      <c r="G70" s="4"/>
      <c r="H70" s="4"/>
      <c r="I70" s="115"/>
      <c r="J70" s="116"/>
      <c r="K70" s="116"/>
      <c r="L70" s="116"/>
      <c r="M70" s="116"/>
      <c r="N70" s="116"/>
      <c r="O70" s="116"/>
    </row>
    <row r="71" spans="1:15" x14ac:dyDescent="0.2">
      <c r="H71" s="1" t="s">
        <v>373</v>
      </c>
      <c r="O71" s="50"/>
    </row>
    <row r="72" spans="1:15" x14ac:dyDescent="0.2">
      <c r="A72" s="1"/>
      <c r="O72" s="50"/>
    </row>
  </sheetData>
  <phoneticPr fontId="2"/>
  <pageMargins left="0.28000000000000003" right="0.46" top="0.56999999999999995" bottom="0.62" header="0.51200000000000001" footer="0.51200000000000001"/>
  <pageSetup paperSize="12" scale="7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51"/>
  <sheetViews>
    <sheetView showGridLines="0" zoomScale="75" zoomScaleNormal="100" workbookViewId="0">
      <selection activeCell="A49" sqref="A49"/>
    </sheetView>
  </sheetViews>
  <sheetFormatPr defaultColWidth="13.375" defaultRowHeight="17.25" x14ac:dyDescent="0.2"/>
  <cols>
    <col min="1" max="1" width="13.375" style="2" customWidth="1"/>
    <col min="2" max="2" width="3.375" style="2" customWidth="1"/>
    <col min="3" max="3" width="18.375" style="2" customWidth="1"/>
    <col min="4" max="4" width="12.125" style="2" customWidth="1"/>
    <col min="5" max="5" width="10.875" style="2" customWidth="1"/>
    <col min="6" max="6" width="2.125" style="2" customWidth="1"/>
    <col min="7" max="7" width="18.375" style="2" customWidth="1"/>
    <col min="8" max="8" width="12.125" style="2" customWidth="1"/>
    <col min="9" max="9" width="10.875" style="2" customWidth="1"/>
    <col min="10" max="10" width="2.125" style="2" customWidth="1"/>
    <col min="11" max="11" width="19.625" style="2" customWidth="1"/>
    <col min="12" max="12" width="12.125" style="2" customWidth="1"/>
    <col min="13" max="13" width="10.875" style="2" customWidth="1"/>
    <col min="14" max="256" width="13.375" style="2"/>
    <col min="257" max="257" width="13.375" style="2" customWidth="1"/>
    <col min="258" max="258" width="3.375" style="2" customWidth="1"/>
    <col min="259" max="259" width="18.375" style="2" customWidth="1"/>
    <col min="260" max="260" width="12.125" style="2" customWidth="1"/>
    <col min="261" max="261" width="10.875" style="2" customWidth="1"/>
    <col min="262" max="262" width="2.125" style="2" customWidth="1"/>
    <col min="263" max="263" width="18.375" style="2" customWidth="1"/>
    <col min="264" max="264" width="12.125" style="2" customWidth="1"/>
    <col min="265" max="265" width="10.875" style="2" customWidth="1"/>
    <col min="266" max="266" width="2.125" style="2" customWidth="1"/>
    <col min="267" max="267" width="19.625" style="2" customWidth="1"/>
    <col min="268" max="268" width="12.125" style="2" customWidth="1"/>
    <col min="269" max="269" width="10.875" style="2" customWidth="1"/>
    <col min="270" max="512" width="13.375" style="2"/>
    <col min="513" max="513" width="13.375" style="2" customWidth="1"/>
    <col min="514" max="514" width="3.375" style="2" customWidth="1"/>
    <col min="515" max="515" width="18.375" style="2" customWidth="1"/>
    <col min="516" max="516" width="12.125" style="2" customWidth="1"/>
    <col min="517" max="517" width="10.875" style="2" customWidth="1"/>
    <col min="518" max="518" width="2.125" style="2" customWidth="1"/>
    <col min="519" max="519" width="18.375" style="2" customWidth="1"/>
    <col min="520" max="520" width="12.125" style="2" customWidth="1"/>
    <col min="521" max="521" width="10.875" style="2" customWidth="1"/>
    <col min="522" max="522" width="2.125" style="2" customWidth="1"/>
    <col min="523" max="523" width="19.625" style="2" customWidth="1"/>
    <col min="524" max="524" width="12.125" style="2" customWidth="1"/>
    <col min="525" max="525" width="10.875" style="2" customWidth="1"/>
    <col min="526" max="768" width="13.375" style="2"/>
    <col min="769" max="769" width="13.375" style="2" customWidth="1"/>
    <col min="770" max="770" width="3.375" style="2" customWidth="1"/>
    <col min="771" max="771" width="18.375" style="2" customWidth="1"/>
    <col min="772" max="772" width="12.125" style="2" customWidth="1"/>
    <col min="773" max="773" width="10.875" style="2" customWidth="1"/>
    <col min="774" max="774" width="2.125" style="2" customWidth="1"/>
    <col min="775" max="775" width="18.375" style="2" customWidth="1"/>
    <col min="776" max="776" width="12.125" style="2" customWidth="1"/>
    <col min="777" max="777" width="10.875" style="2" customWidth="1"/>
    <col min="778" max="778" width="2.125" style="2" customWidth="1"/>
    <col min="779" max="779" width="19.625" style="2" customWidth="1"/>
    <col min="780" max="780" width="12.125" style="2" customWidth="1"/>
    <col min="781" max="781" width="10.875" style="2" customWidth="1"/>
    <col min="782" max="1024" width="13.375" style="2"/>
    <col min="1025" max="1025" width="13.375" style="2" customWidth="1"/>
    <col min="1026" max="1026" width="3.375" style="2" customWidth="1"/>
    <col min="1027" max="1027" width="18.375" style="2" customWidth="1"/>
    <col min="1028" max="1028" width="12.125" style="2" customWidth="1"/>
    <col min="1029" max="1029" width="10.875" style="2" customWidth="1"/>
    <col min="1030" max="1030" width="2.125" style="2" customWidth="1"/>
    <col min="1031" max="1031" width="18.375" style="2" customWidth="1"/>
    <col min="1032" max="1032" width="12.125" style="2" customWidth="1"/>
    <col min="1033" max="1033" width="10.875" style="2" customWidth="1"/>
    <col min="1034" max="1034" width="2.125" style="2" customWidth="1"/>
    <col min="1035" max="1035" width="19.625" style="2" customWidth="1"/>
    <col min="1036" max="1036" width="12.125" style="2" customWidth="1"/>
    <col min="1037" max="1037" width="10.875" style="2" customWidth="1"/>
    <col min="1038" max="1280" width="13.375" style="2"/>
    <col min="1281" max="1281" width="13.375" style="2" customWidth="1"/>
    <col min="1282" max="1282" width="3.375" style="2" customWidth="1"/>
    <col min="1283" max="1283" width="18.375" style="2" customWidth="1"/>
    <col min="1284" max="1284" width="12.125" style="2" customWidth="1"/>
    <col min="1285" max="1285" width="10.875" style="2" customWidth="1"/>
    <col min="1286" max="1286" width="2.125" style="2" customWidth="1"/>
    <col min="1287" max="1287" width="18.375" style="2" customWidth="1"/>
    <col min="1288" max="1288" width="12.125" style="2" customWidth="1"/>
    <col min="1289" max="1289" width="10.875" style="2" customWidth="1"/>
    <col min="1290" max="1290" width="2.125" style="2" customWidth="1"/>
    <col min="1291" max="1291" width="19.625" style="2" customWidth="1"/>
    <col min="1292" max="1292" width="12.125" style="2" customWidth="1"/>
    <col min="1293" max="1293" width="10.875" style="2" customWidth="1"/>
    <col min="1294" max="1536" width="13.375" style="2"/>
    <col min="1537" max="1537" width="13.375" style="2" customWidth="1"/>
    <col min="1538" max="1538" width="3.375" style="2" customWidth="1"/>
    <col min="1539" max="1539" width="18.375" style="2" customWidth="1"/>
    <col min="1540" max="1540" width="12.125" style="2" customWidth="1"/>
    <col min="1541" max="1541" width="10.875" style="2" customWidth="1"/>
    <col min="1542" max="1542" width="2.125" style="2" customWidth="1"/>
    <col min="1543" max="1543" width="18.375" style="2" customWidth="1"/>
    <col min="1544" max="1544" width="12.125" style="2" customWidth="1"/>
    <col min="1545" max="1545" width="10.875" style="2" customWidth="1"/>
    <col min="1546" max="1546" width="2.125" style="2" customWidth="1"/>
    <col min="1547" max="1547" width="19.625" style="2" customWidth="1"/>
    <col min="1548" max="1548" width="12.125" style="2" customWidth="1"/>
    <col min="1549" max="1549" width="10.875" style="2" customWidth="1"/>
    <col min="1550" max="1792" width="13.375" style="2"/>
    <col min="1793" max="1793" width="13.375" style="2" customWidth="1"/>
    <col min="1794" max="1794" width="3.375" style="2" customWidth="1"/>
    <col min="1795" max="1795" width="18.375" style="2" customWidth="1"/>
    <col min="1796" max="1796" width="12.125" style="2" customWidth="1"/>
    <col min="1797" max="1797" width="10.875" style="2" customWidth="1"/>
    <col min="1798" max="1798" width="2.125" style="2" customWidth="1"/>
    <col min="1799" max="1799" width="18.375" style="2" customWidth="1"/>
    <col min="1800" max="1800" width="12.125" style="2" customWidth="1"/>
    <col min="1801" max="1801" width="10.875" style="2" customWidth="1"/>
    <col min="1802" max="1802" width="2.125" style="2" customWidth="1"/>
    <col min="1803" max="1803" width="19.625" style="2" customWidth="1"/>
    <col min="1804" max="1804" width="12.125" style="2" customWidth="1"/>
    <col min="1805" max="1805" width="10.875" style="2" customWidth="1"/>
    <col min="1806" max="2048" width="13.375" style="2"/>
    <col min="2049" max="2049" width="13.375" style="2" customWidth="1"/>
    <col min="2050" max="2050" width="3.375" style="2" customWidth="1"/>
    <col min="2051" max="2051" width="18.375" style="2" customWidth="1"/>
    <col min="2052" max="2052" width="12.125" style="2" customWidth="1"/>
    <col min="2053" max="2053" width="10.875" style="2" customWidth="1"/>
    <col min="2054" max="2054" width="2.125" style="2" customWidth="1"/>
    <col min="2055" max="2055" width="18.375" style="2" customWidth="1"/>
    <col min="2056" max="2056" width="12.125" style="2" customWidth="1"/>
    <col min="2057" max="2057" width="10.875" style="2" customWidth="1"/>
    <col min="2058" max="2058" width="2.125" style="2" customWidth="1"/>
    <col min="2059" max="2059" width="19.625" style="2" customWidth="1"/>
    <col min="2060" max="2060" width="12.125" style="2" customWidth="1"/>
    <col min="2061" max="2061" width="10.875" style="2" customWidth="1"/>
    <col min="2062" max="2304" width="13.375" style="2"/>
    <col min="2305" max="2305" width="13.375" style="2" customWidth="1"/>
    <col min="2306" max="2306" width="3.375" style="2" customWidth="1"/>
    <col min="2307" max="2307" width="18.375" style="2" customWidth="1"/>
    <col min="2308" max="2308" width="12.125" style="2" customWidth="1"/>
    <col min="2309" max="2309" width="10.875" style="2" customWidth="1"/>
    <col min="2310" max="2310" width="2.125" style="2" customWidth="1"/>
    <col min="2311" max="2311" width="18.375" style="2" customWidth="1"/>
    <col min="2312" max="2312" width="12.125" style="2" customWidth="1"/>
    <col min="2313" max="2313" width="10.875" style="2" customWidth="1"/>
    <col min="2314" max="2314" width="2.125" style="2" customWidth="1"/>
    <col min="2315" max="2315" width="19.625" style="2" customWidth="1"/>
    <col min="2316" max="2316" width="12.125" style="2" customWidth="1"/>
    <col min="2317" max="2317" width="10.875" style="2" customWidth="1"/>
    <col min="2318" max="2560" width="13.375" style="2"/>
    <col min="2561" max="2561" width="13.375" style="2" customWidth="1"/>
    <col min="2562" max="2562" width="3.375" style="2" customWidth="1"/>
    <col min="2563" max="2563" width="18.375" style="2" customWidth="1"/>
    <col min="2564" max="2564" width="12.125" style="2" customWidth="1"/>
    <col min="2565" max="2565" width="10.875" style="2" customWidth="1"/>
    <col min="2566" max="2566" width="2.125" style="2" customWidth="1"/>
    <col min="2567" max="2567" width="18.375" style="2" customWidth="1"/>
    <col min="2568" max="2568" width="12.125" style="2" customWidth="1"/>
    <col min="2569" max="2569" width="10.875" style="2" customWidth="1"/>
    <col min="2570" max="2570" width="2.125" style="2" customWidth="1"/>
    <col min="2571" max="2571" width="19.625" style="2" customWidth="1"/>
    <col min="2572" max="2572" width="12.125" style="2" customWidth="1"/>
    <col min="2573" max="2573" width="10.875" style="2" customWidth="1"/>
    <col min="2574" max="2816" width="13.375" style="2"/>
    <col min="2817" max="2817" width="13.375" style="2" customWidth="1"/>
    <col min="2818" max="2818" width="3.375" style="2" customWidth="1"/>
    <col min="2819" max="2819" width="18.375" style="2" customWidth="1"/>
    <col min="2820" max="2820" width="12.125" style="2" customWidth="1"/>
    <col min="2821" max="2821" width="10.875" style="2" customWidth="1"/>
    <col min="2822" max="2822" width="2.125" style="2" customWidth="1"/>
    <col min="2823" max="2823" width="18.375" style="2" customWidth="1"/>
    <col min="2824" max="2824" width="12.125" style="2" customWidth="1"/>
    <col min="2825" max="2825" width="10.875" style="2" customWidth="1"/>
    <col min="2826" max="2826" width="2.125" style="2" customWidth="1"/>
    <col min="2827" max="2827" width="19.625" style="2" customWidth="1"/>
    <col min="2828" max="2828" width="12.125" style="2" customWidth="1"/>
    <col min="2829" max="2829" width="10.875" style="2" customWidth="1"/>
    <col min="2830" max="3072" width="13.375" style="2"/>
    <col min="3073" max="3073" width="13.375" style="2" customWidth="1"/>
    <col min="3074" max="3074" width="3.375" style="2" customWidth="1"/>
    <col min="3075" max="3075" width="18.375" style="2" customWidth="1"/>
    <col min="3076" max="3076" width="12.125" style="2" customWidth="1"/>
    <col min="3077" max="3077" width="10.875" style="2" customWidth="1"/>
    <col min="3078" max="3078" width="2.125" style="2" customWidth="1"/>
    <col min="3079" max="3079" width="18.375" style="2" customWidth="1"/>
    <col min="3080" max="3080" width="12.125" style="2" customWidth="1"/>
    <col min="3081" max="3081" width="10.875" style="2" customWidth="1"/>
    <col min="3082" max="3082" width="2.125" style="2" customWidth="1"/>
    <col min="3083" max="3083" width="19.625" style="2" customWidth="1"/>
    <col min="3084" max="3084" width="12.125" style="2" customWidth="1"/>
    <col min="3085" max="3085" width="10.875" style="2" customWidth="1"/>
    <col min="3086" max="3328" width="13.375" style="2"/>
    <col min="3329" max="3329" width="13.375" style="2" customWidth="1"/>
    <col min="3330" max="3330" width="3.375" style="2" customWidth="1"/>
    <col min="3331" max="3331" width="18.375" style="2" customWidth="1"/>
    <col min="3332" max="3332" width="12.125" style="2" customWidth="1"/>
    <col min="3333" max="3333" width="10.875" style="2" customWidth="1"/>
    <col min="3334" max="3334" width="2.125" style="2" customWidth="1"/>
    <col min="3335" max="3335" width="18.375" style="2" customWidth="1"/>
    <col min="3336" max="3336" width="12.125" style="2" customWidth="1"/>
    <col min="3337" max="3337" width="10.875" style="2" customWidth="1"/>
    <col min="3338" max="3338" width="2.125" style="2" customWidth="1"/>
    <col min="3339" max="3339" width="19.625" style="2" customWidth="1"/>
    <col min="3340" max="3340" width="12.125" style="2" customWidth="1"/>
    <col min="3341" max="3341" width="10.875" style="2" customWidth="1"/>
    <col min="3342" max="3584" width="13.375" style="2"/>
    <col min="3585" max="3585" width="13.375" style="2" customWidth="1"/>
    <col min="3586" max="3586" width="3.375" style="2" customWidth="1"/>
    <col min="3587" max="3587" width="18.375" style="2" customWidth="1"/>
    <col min="3588" max="3588" width="12.125" style="2" customWidth="1"/>
    <col min="3589" max="3589" width="10.875" style="2" customWidth="1"/>
    <col min="3590" max="3590" width="2.125" style="2" customWidth="1"/>
    <col min="3591" max="3591" width="18.375" style="2" customWidth="1"/>
    <col min="3592" max="3592" width="12.125" style="2" customWidth="1"/>
    <col min="3593" max="3593" width="10.875" style="2" customWidth="1"/>
    <col min="3594" max="3594" width="2.125" style="2" customWidth="1"/>
    <col min="3595" max="3595" width="19.625" style="2" customWidth="1"/>
    <col min="3596" max="3596" width="12.125" style="2" customWidth="1"/>
    <col min="3597" max="3597" width="10.875" style="2" customWidth="1"/>
    <col min="3598" max="3840" width="13.375" style="2"/>
    <col min="3841" max="3841" width="13.375" style="2" customWidth="1"/>
    <col min="3842" max="3842" width="3.375" style="2" customWidth="1"/>
    <col min="3843" max="3843" width="18.375" style="2" customWidth="1"/>
    <col min="3844" max="3844" width="12.125" style="2" customWidth="1"/>
    <col min="3845" max="3845" width="10.875" style="2" customWidth="1"/>
    <col min="3846" max="3846" width="2.125" style="2" customWidth="1"/>
    <col min="3847" max="3847" width="18.375" style="2" customWidth="1"/>
    <col min="3848" max="3848" width="12.125" style="2" customWidth="1"/>
    <col min="3849" max="3849" width="10.875" style="2" customWidth="1"/>
    <col min="3850" max="3850" width="2.125" style="2" customWidth="1"/>
    <col min="3851" max="3851" width="19.625" style="2" customWidth="1"/>
    <col min="3852" max="3852" width="12.125" style="2" customWidth="1"/>
    <col min="3853" max="3853" width="10.875" style="2" customWidth="1"/>
    <col min="3854" max="4096" width="13.375" style="2"/>
    <col min="4097" max="4097" width="13.375" style="2" customWidth="1"/>
    <col min="4098" max="4098" width="3.375" style="2" customWidth="1"/>
    <col min="4099" max="4099" width="18.375" style="2" customWidth="1"/>
    <col min="4100" max="4100" width="12.125" style="2" customWidth="1"/>
    <col min="4101" max="4101" width="10.875" style="2" customWidth="1"/>
    <col min="4102" max="4102" width="2.125" style="2" customWidth="1"/>
    <col min="4103" max="4103" width="18.375" style="2" customWidth="1"/>
    <col min="4104" max="4104" width="12.125" style="2" customWidth="1"/>
    <col min="4105" max="4105" width="10.875" style="2" customWidth="1"/>
    <col min="4106" max="4106" width="2.125" style="2" customWidth="1"/>
    <col min="4107" max="4107" width="19.625" style="2" customWidth="1"/>
    <col min="4108" max="4108" width="12.125" style="2" customWidth="1"/>
    <col min="4109" max="4109" width="10.875" style="2" customWidth="1"/>
    <col min="4110" max="4352" width="13.375" style="2"/>
    <col min="4353" max="4353" width="13.375" style="2" customWidth="1"/>
    <col min="4354" max="4354" width="3.375" style="2" customWidth="1"/>
    <col min="4355" max="4355" width="18.375" style="2" customWidth="1"/>
    <col min="4356" max="4356" width="12.125" style="2" customWidth="1"/>
    <col min="4357" max="4357" width="10.875" style="2" customWidth="1"/>
    <col min="4358" max="4358" width="2.125" style="2" customWidth="1"/>
    <col min="4359" max="4359" width="18.375" style="2" customWidth="1"/>
    <col min="4360" max="4360" width="12.125" style="2" customWidth="1"/>
    <col min="4361" max="4361" width="10.875" style="2" customWidth="1"/>
    <col min="4362" max="4362" width="2.125" style="2" customWidth="1"/>
    <col min="4363" max="4363" width="19.625" style="2" customWidth="1"/>
    <col min="4364" max="4364" width="12.125" style="2" customWidth="1"/>
    <col min="4365" max="4365" width="10.875" style="2" customWidth="1"/>
    <col min="4366" max="4608" width="13.375" style="2"/>
    <col min="4609" max="4609" width="13.375" style="2" customWidth="1"/>
    <col min="4610" max="4610" width="3.375" style="2" customWidth="1"/>
    <col min="4611" max="4611" width="18.375" style="2" customWidth="1"/>
    <col min="4612" max="4612" width="12.125" style="2" customWidth="1"/>
    <col min="4613" max="4613" width="10.875" style="2" customWidth="1"/>
    <col min="4614" max="4614" width="2.125" style="2" customWidth="1"/>
    <col min="4615" max="4615" width="18.375" style="2" customWidth="1"/>
    <col min="4616" max="4616" width="12.125" style="2" customWidth="1"/>
    <col min="4617" max="4617" width="10.875" style="2" customWidth="1"/>
    <col min="4618" max="4618" width="2.125" style="2" customWidth="1"/>
    <col min="4619" max="4619" width="19.625" style="2" customWidth="1"/>
    <col min="4620" max="4620" width="12.125" style="2" customWidth="1"/>
    <col min="4621" max="4621" width="10.875" style="2" customWidth="1"/>
    <col min="4622" max="4864" width="13.375" style="2"/>
    <col min="4865" max="4865" width="13.375" style="2" customWidth="1"/>
    <col min="4866" max="4866" width="3.375" style="2" customWidth="1"/>
    <col min="4867" max="4867" width="18.375" style="2" customWidth="1"/>
    <col min="4868" max="4868" width="12.125" style="2" customWidth="1"/>
    <col min="4869" max="4869" width="10.875" style="2" customWidth="1"/>
    <col min="4870" max="4870" width="2.125" style="2" customWidth="1"/>
    <col min="4871" max="4871" width="18.375" style="2" customWidth="1"/>
    <col min="4872" max="4872" width="12.125" style="2" customWidth="1"/>
    <col min="4873" max="4873" width="10.875" style="2" customWidth="1"/>
    <col min="4874" max="4874" width="2.125" style="2" customWidth="1"/>
    <col min="4875" max="4875" width="19.625" style="2" customWidth="1"/>
    <col min="4876" max="4876" width="12.125" style="2" customWidth="1"/>
    <col min="4877" max="4877" width="10.875" style="2" customWidth="1"/>
    <col min="4878" max="5120" width="13.375" style="2"/>
    <col min="5121" max="5121" width="13.375" style="2" customWidth="1"/>
    <col min="5122" max="5122" width="3.375" style="2" customWidth="1"/>
    <col min="5123" max="5123" width="18.375" style="2" customWidth="1"/>
    <col min="5124" max="5124" width="12.125" style="2" customWidth="1"/>
    <col min="5125" max="5125" width="10.875" style="2" customWidth="1"/>
    <col min="5126" max="5126" width="2.125" style="2" customWidth="1"/>
    <col min="5127" max="5127" width="18.375" style="2" customWidth="1"/>
    <col min="5128" max="5128" width="12.125" style="2" customWidth="1"/>
    <col min="5129" max="5129" width="10.875" style="2" customWidth="1"/>
    <col min="5130" max="5130" width="2.125" style="2" customWidth="1"/>
    <col min="5131" max="5131" width="19.625" style="2" customWidth="1"/>
    <col min="5132" max="5132" width="12.125" style="2" customWidth="1"/>
    <col min="5133" max="5133" width="10.875" style="2" customWidth="1"/>
    <col min="5134" max="5376" width="13.375" style="2"/>
    <col min="5377" max="5377" width="13.375" style="2" customWidth="1"/>
    <col min="5378" max="5378" width="3.375" style="2" customWidth="1"/>
    <col min="5379" max="5379" width="18.375" style="2" customWidth="1"/>
    <col min="5380" max="5380" width="12.125" style="2" customWidth="1"/>
    <col min="5381" max="5381" width="10.875" style="2" customWidth="1"/>
    <col min="5382" max="5382" width="2.125" style="2" customWidth="1"/>
    <col min="5383" max="5383" width="18.375" style="2" customWidth="1"/>
    <col min="5384" max="5384" width="12.125" style="2" customWidth="1"/>
    <col min="5385" max="5385" width="10.875" style="2" customWidth="1"/>
    <col min="5386" max="5386" width="2.125" style="2" customWidth="1"/>
    <col min="5387" max="5387" width="19.625" style="2" customWidth="1"/>
    <col min="5388" max="5388" width="12.125" style="2" customWidth="1"/>
    <col min="5389" max="5389" width="10.875" style="2" customWidth="1"/>
    <col min="5390" max="5632" width="13.375" style="2"/>
    <col min="5633" max="5633" width="13.375" style="2" customWidth="1"/>
    <col min="5634" max="5634" width="3.375" style="2" customWidth="1"/>
    <col min="5635" max="5635" width="18.375" style="2" customWidth="1"/>
    <col min="5636" max="5636" width="12.125" style="2" customWidth="1"/>
    <col min="5637" max="5637" width="10.875" style="2" customWidth="1"/>
    <col min="5638" max="5638" width="2.125" style="2" customWidth="1"/>
    <col min="5639" max="5639" width="18.375" style="2" customWidth="1"/>
    <col min="5640" max="5640" width="12.125" style="2" customWidth="1"/>
    <col min="5641" max="5641" width="10.875" style="2" customWidth="1"/>
    <col min="5642" max="5642" width="2.125" style="2" customWidth="1"/>
    <col min="5643" max="5643" width="19.625" style="2" customWidth="1"/>
    <col min="5644" max="5644" width="12.125" style="2" customWidth="1"/>
    <col min="5645" max="5645" width="10.875" style="2" customWidth="1"/>
    <col min="5646" max="5888" width="13.375" style="2"/>
    <col min="5889" max="5889" width="13.375" style="2" customWidth="1"/>
    <col min="5890" max="5890" width="3.375" style="2" customWidth="1"/>
    <col min="5891" max="5891" width="18.375" style="2" customWidth="1"/>
    <col min="5892" max="5892" width="12.125" style="2" customWidth="1"/>
    <col min="5893" max="5893" width="10.875" style="2" customWidth="1"/>
    <col min="5894" max="5894" width="2.125" style="2" customWidth="1"/>
    <col min="5895" max="5895" width="18.375" style="2" customWidth="1"/>
    <col min="5896" max="5896" width="12.125" style="2" customWidth="1"/>
    <col min="5897" max="5897" width="10.875" style="2" customWidth="1"/>
    <col min="5898" max="5898" width="2.125" style="2" customWidth="1"/>
    <col min="5899" max="5899" width="19.625" style="2" customWidth="1"/>
    <col min="5900" max="5900" width="12.125" style="2" customWidth="1"/>
    <col min="5901" max="5901" width="10.875" style="2" customWidth="1"/>
    <col min="5902" max="6144" width="13.375" style="2"/>
    <col min="6145" max="6145" width="13.375" style="2" customWidth="1"/>
    <col min="6146" max="6146" width="3.375" style="2" customWidth="1"/>
    <col min="6147" max="6147" width="18.375" style="2" customWidth="1"/>
    <col min="6148" max="6148" width="12.125" style="2" customWidth="1"/>
    <col min="6149" max="6149" width="10.875" style="2" customWidth="1"/>
    <col min="6150" max="6150" width="2.125" style="2" customWidth="1"/>
    <col min="6151" max="6151" width="18.375" style="2" customWidth="1"/>
    <col min="6152" max="6152" width="12.125" style="2" customWidth="1"/>
    <col min="6153" max="6153" width="10.875" style="2" customWidth="1"/>
    <col min="6154" max="6154" width="2.125" style="2" customWidth="1"/>
    <col min="6155" max="6155" width="19.625" style="2" customWidth="1"/>
    <col min="6156" max="6156" width="12.125" style="2" customWidth="1"/>
    <col min="6157" max="6157" width="10.875" style="2" customWidth="1"/>
    <col min="6158" max="6400" width="13.375" style="2"/>
    <col min="6401" max="6401" width="13.375" style="2" customWidth="1"/>
    <col min="6402" max="6402" width="3.375" style="2" customWidth="1"/>
    <col min="6403" max="6403" width="18.375" style="2" customWidth="1"/>
    <col min="6404" max="6404" width="12.125" style="2" customWidth="1"/>
    <col min="6405" max="6405" width="10.875" style="2" customWidth="1"/>
    <col min="6406" max="6406" width="2.125" style="2" customWidth="1"/>
    <col min="6407" max="6407" width="18.375" style="2" customWidth="1"/>
    <col min="6408" max="6408" width="12.125" style="2" customWidth="1"/>
    <col min="6409" max="6409" width="10.875" style="2" customWidth="1"/>
    <col min="6410" max="6410" width="2.125" style="2" customWidth="1"/>
    <col min="6411" max="6411" width="19.625" style="2" customWidth="1"/>
    <col min="6412" max="6412" width="12.125" style="2" customWidth="1"/>
    <col min="6413" max="6413" width="10.875" style="2" customWidth="1"/>
    <col min="6414" max="6656" width="13.375" style="2"/>
    <col min="6657" max="6657" width="13.375" style="2" customWidth="1"/>
    <col min="6658" max="6658" width="3.375" style="2" customWidth="1"/>
    <col min="6659" max="6659" width="18.375" style="2" customWidth="1"/>
    <col min="6660" max="6660" width="12.125" style="2" customWidth="1"/>
    <col min="6661" max="6661" width="10.875" style="2" customWidth="1"/>
    <col min="6662" max="6662" width="2.125" style="2" customWidth="1"/>
    <col min="6663" max="6663" width="18.375" style="2" customWidth="1"/>
    <col min="6664" max="6664" width="12.125" style="2" customWidth="1"/>
    <col min="6665" max="6665" width="10.875" style="2" customWidth="1"/>
    <col min="6666" max="6666" width="2.125" style="2" customWidth="1"/>
    <col min="6667" max="6667" width="19.625" style="2" customWidth="1"/>
    <col min="6668" max="6668" width="12.125" style="2" customWidth="1"/>
    <col min="6669" max="6669" width="10.875" style="2" customWidth="1"/>
    <col min="6670" max="6912" width="13.375" style="2"/>
    <col min="6913" max="6913" width="13.375" style="2" customWidth="1"/>
    <col min="6914" max="6914" width="3.375" style="2" customWidth="1"/>
    <col min="6915" max="6915" width="18.375" style="2" customWidth="1"/>
    <col min="6916" max="6916" width="12.125" style="2" customWidth="1"/>
    <col min="6917" max="6917" width="10.875" style="2" customWidth="1"/>
    <col min="6918" max="6918" width="2.125" style="2" customWidth="1"/>
    <col min="6919" max="6919" width="18.375" style="2" customWidth="1"/>
    <col min="6920" max="6920" width="12.125" style="2" customWidth="1"/>
    <col min="6921" max="6921" width="10.875" style="2" customWidth="1"/>
    <col min="6922" max="6922" width="2.125" style="2" customWidth="1"/>
    <col min="6923" max="6923" width="19.625" style="2" customWidth="1"/>
    <col min="6924" max="6924" width="12.125" style="2" customWidth="1"/>
    <col min="6925" max="6925" width="10.875" style="2" customWidth="1"/>
    <col min="6926" max="7168" width="13.375" style="2"/>
    <col min="7169" max="7169" width="13.375" style="2" customWidth="1"/>
    <col min="7170" max="7170" width="3.375" style="2" customWidth="1"/>
    <col min="7171" max="7171" width="18.375" style="2" customWidth="1"/>
    <col min="7172" max="7172" width="12.125" style="2" customWidth="1"/>
    <col min="7173" max="7173" width="10.875" style="2" customWidth="1"/>
    <col min="7174" max="7174" width="2.125" style="2" customWidth="1"/>
    <col min="7175" max="7175" width="18.375" style="2" customWidth="1"/>
    <col min="7176" max="7176" width="12.125" style="2" customWidth="1"/>
    <col min="7177" max="7177" width="10.875" style="2" customWidth="1"/>
    <col min="7178" max="7178" width="2.125" style="2" customWidth="1"/>
    <col min="7179" max="7179" width="19.625" style="2" customWidth="1"/>
    <col min="7180" max="7180" width="12.125" style="2" customWidth="1"/>
    <col min="7181" max="7181" width="10.875" style="2" customWidth="1"/>
    <col min="7182" max="7424" width="13.375" style="2"/>
    <col min="7425" max="7425" width="13.375" style="2" customWidth="1"/>
    <col min="7426" max="7426" width="3.375" style="2" customWidth="1"/>
    <col min="7427" max="7427" width="18.375" style="2" customWidth="1"/>
    <col min="7428" max="7428" width="12.125" style="2" customWidth="1"/>
    <col min="7429" max="7429" width="10.875" style="2" customWidth="1"/>
    <col min="7430" max="7430" width="2.125" style="2" customWidth="1"/>
    <col min="7431" max="7431" width="18.375" style="2" customWidth="1"/>
    <col min="7432" max="7432" width="12.125" style="2" customWidth="1"/>
    <col min="7433" max="7433" width="10.875" style="2" customWidth="1"/>
    <col min="7434" max="7434" width="2.125" style="2" customWidth="1"/>
    <col min="7435" max="7435" width="19.625" style="2" customWidth="1"/>
    <col min="7436" max="7436" width="12.125" style="2" customWidth="1"/>
    <col min="7437" max="7437" width="10.875" style="2" customWidth="1"/>
    <col min="7438" max="7680" width="13.375" style="2"/>
    <col min="7681" max="7681" width="13.375" style="2" customWidth="1"/>
    <col min="7682" max="7682" width="3.375" style="2" customWidth="1"/>
    <col min="7683" max="7683" width="18.375" style="2" customWidth="1"/>
    <col min="7684" max="7684" width="12.125" style="2" customWidth="1"/>
    <col min="7685" max="7685" width="10.875" style="2" customWidth="1"/>
    <col min="7686" max="7686" width="2.125" style="2" customWidth="1"/>
    <col min="7687" max="7687" width="18.375" style="2" customWidth="1"/>
    <col min="7688" max="7688" width="12.125" style="2" customWidth="1"/>
    <col min="7689" max="7689" width="10.875" style="2" customWidth="1"/>
    <col min="7690" max="7690" width="2.125" style="2" customWidth="1"/>
    <col min="7691" max="7691" width="19.625" style="2" customWidth="1"/>
    <col min="7692" max="7692" width="12.125" style="2" customWidth="1"/>
    <col min="7693" max="7693" width="10.875" style="2" customWidth="1"/>
    <col min="7694" max="7936" width="13.375" style="2"/>
    <col min="7937" max="7937" width="13.375" style="2" customWidth="1"/>
    <col min="7938" max="7938" width="3.375" style="2" customWidth="1"/>
    <col min="7939" max="7939" width="18.375" style="2" customWidth="1"/>
    <col min="7940" max="7940" width="12.125" style="2" customWidth="1"/>
    <col min="7941" max="7941" width="10.875" style="2" customWidth="1"/>
    <col min="7942" max="7942" width="2.125" style="2" customWidth="1"/>
    <col min="7943" max="7943" width="18.375" style="2" customWidth="1"/>
    <col min="7944" max="7944" width="12.125" style="2" customWidth="1"/>
    <col min="7945" max="7945" width="10.875" style="2" customWidth="1"/>
    <col min="7946" max="7946" width="2.125" style="2" customWidth="1"/>
    <col min="7947" max="7947" width="19.625" style="2" customWidth="1"/>
    <col min="7948" max="7948" width="12.125" style="2" customWidth="1"/>
    <col min="7949" max="7949" width="10.875" style="2" customWidth="1"/>
    <col min="7950" max="8192" width="13.375" style="2"/>
    <col min="8193" max="8193" width="13.375" style="2" customWidth="1"/>
    <col min="8194" max="8194" width="3.375" style="2" customWidth="1"/>
    <col min="8195" max="8195" width="18.375" style="2" customWidth="1"/>
    <col min="8196" max="8196" width="12.125" style="2" customWidth="1"/>
    <col min="8197" max="8197" width="10.875" style="2" customWidth="1"/>
    <col min="8198" max="8198" width="2.125" style="2" customWidth="1"/>
    <col min="8199" max="8199" width="18.375" style="2" customWidth="1"/>
    <col min="8200" max="8200" width="12.125" style="2" customWidth="1"/>
    <col min="8201" max="8201" width="10.875" style="2" customWidth="1"/>
    <col min="8202" max="8202" width="2.125" style="2" customWidth="1"/>
    <col min="8203" max="8203" width="19.625" style="2" customWidth="1"/>
    <col min="8204" max="8204" width="12.125" style="2" customWidth="1"/>
    <col min="8205" max="8205" width="10.875" style="2" customWidth="1"/>
    <col min="8206" max="8448" width="13.375" style="2"/>
    <col min="8449" max="8449" width="13.375" style="2" customWidth="1"/>
    <col min="8450" max="8450" width="3.375" style="2" customWidth="1"/>
    <col min="8451" max="8451" width="18.375" style="2" customWidth="1"/>
    <col min="8452" max="8452" width="12.125" style="2" customWidth="1"/>
    <col min="8453" max="8453" width="10.875" style="2" customWidth="1"/>
    <col min="8454" max="8454" width="2.125" style="2" customWidth="1"/>
    <col min="8455" max="8455" width="18.375" style="2" customWidth="1"/>
    <col min="8456" max="8456" width="12.125" style="2" customWidth="1"/>
    <col min="8457" max="8457" width="10.875" style="2" customWidth="1"/>
    <col min="8458" max="8458" width="2.125" style="2" customWidth="1"/>
    <col min="8459" max="8459" width="19.625" style="2" customWidth="1"/>
    <col min="8460" max="8460" width="12.125" style="2" customWidth="1"/>
    <col min="8461" max="8461" width="10.875" style="2" customWidth="1"/>
    <col min="8462" max="8704" width="13.375" style="2"/>
    <col min="8705" max="8705" width="13.375" style="2" customWidth="1"/>
    <col min="8706" max="8706" width="3.375" style="2" customWidth="1"/>
    <col min="8707" max="8707" width="18.375" style="2" customWidth="1"/>
    <col min="8708" max="8708" width="12.125" style="2" customWidth="1"/>
    <col min="8709" max="8709" width="10.875" style="2" customWidth="1"/>
    <col min="8710" max="8710" width="2.125" style="2" customWidth="1"/>
    <col min="8711" max="8711" width="18.375" style="2" customWidth="1"/>
    <col min="8712" max="8712" width="12.125" style="2" customWidth="1"/>
    <col min="8713" max="8713" width="10.875" style="2" customWidth="1"/>
    <col min="8714" max="8714" width="2.125" style="2" customWidth="1"/>
    <col min="8715" max="8715" width="19.625" style="2" customWidth="1"/>
    <col min="8716" max="8716" width="12.125" style="2" customWidth="1"/>
    <col min="8717" max="8717" width="10.875" style="2" customWidth="1"/>
    <col min="8718" max="8960" width="13.375" style="2"/>
    <col min="8961" max="8961" width="13.375" style="2" customWidth="1"/>
    <col min="8962" max="8962" width="3.375" style="2" customWidth="1"/>
    <col min="8963" max="8963" width="18.375" style="2" customWidth="1"/>
    <col min="8964" max="8964" width="12.125" style="2" customWidth="1"/>
    <col min="8965" max="8965" width="10.875" style="2" customWidth="1"/>
    <col min="8966" max="8966" width="2.125" style="2" customWidth="1"/>
    <col min="8967" max="8967" width="18.375" style="2" customWidth="1"/>
    <col min="8968" max="8968" width="12.125" style="2" customWidth="1"/>
    <col min="8969" max="8969" width="10.875" style="2" customWidth="1"/>
    <col min="8970" max="8970" width="2.125" style="2" customWidth="1"/>
    <col min="8971" max="8971" width="19.625" style="2" customWidth="1"/>
    <col min="8972" max="8972" width="12.125" style="2" customWidth="1"/>
    <col min="8973" max="8973" width="10.875" style="2" customWidth="1"/>
    <col min="8974" max="9216" width="13.375" style="2"/>
    <col min="9217" max="9217" width="13.375" style="2" customWidth="1"/>
    <col min="9218" max="9218" width="3.375" style="2" customWidth="1"/>
    <col min="9219" max="9219" width="18.375" style="2" customWidth="1"/>
    <col min="9220" max="9220" width="12.125" style="2" customWidth="1"/>
    <col min="9221" max="9221" width="10.875" style="2" customWidth="1"/>
    <col min="9222" max="9222" width="2.125" style="2" customWidth="1"/>
    <col min="9223" max="9223" width="18.375" style="2" customWidth="1"/>
    <col min="9224" max="9224" width="12.125" style="2" customWidth="1"/>
    <col min="9225" max="9225" width="10.875" style="2" customWidth="1"/>
    <col min="9226" max="9226" width="2.125" style="2" customWidth="1"/>
    <col min="9227" max="9227" width="19.625" style="2" customWidth="1"/>
    <col min="9228" max="9228" width="12.125" style="2" customWidth="1"/>
    <col min="9229" max="9229" width="10.875" style="2" customWidth="1"/>
    <col min="9230" max="9472" width="13.375" style="2"/>
    <col min="9473" max="9473" width="13.375" style="2" customWidth="1"/>
    <col min="9474" max="9474" width="3.375" style="2" customWidth="1"/>
    <col min="9475" max="9475" width="18.375" style="2" customWidth="1"/>
    <col min="9476" max="9476" width="12.125" style="2" customWidth="1"/>
    <col min="9477" max="9477" width="10.875" style="2" customWidth="1"/>
    <col min="9478" max="9478" width="2.125" style="2" customWidth="1"/>
    <col min="9479" max="9479" width="18.375" style="2" customWidth="1"/>
    <col min="9480" max="9480" width="12.125" style="2" customWidth="1"/>
    <col min="9481" max="9481" width="10.875" style="2" customWidth="1"/>
    <col min="9482" max="9482" width="2.125" style="2" customWidth="1"/>
    <col min="9483" max="9483" width="19.625" style="2" customWidth="1"/>
    <col min="9484" max="9484" width="12.125" style="2" customWidth="1"/>
    <col min="9485" max="9485" width="10.875" style="2" customWidth="1"/>
    <col min="9486" max="9728" width="13.375" style="2"/>
    <col min="9729" max="9729" width="13.375" style="2" customWidth="1"/>
    <col min="9730" max="9730" width="3.375" style="2" customWidth="1"/>
    <col min="9731" max="9731" width="18.375" style="2" customWidth="1"/>
    <col min="9732" max="9732" width="12.125" style="2" customWidth="1"/>
    <col min="9733" max="9733" width="10.875" style="2" customWidth="1"/>
    <col min="9734" max="9734" width="2.125" style="2" customWidth="1"/>
    <col min="9735" max="9735" width="18.375" style="2" customWidth="1"/>
    <col min="9736" max="9736" width="12.125" style="2" customWidth="1"/>
    <col min="9737" max="9737" width="10.875" style="2" customWidth="1"/>
    <col min="9738" max="9738" width="2.125" style="2" customWidth="1"/>
    <col min="9739" max="9739" width="19.625" style="2" customWidth="1"/>
    <col min="9740" max="9740" width="12.125" style="2" customWidth="1"/>
    <col min="9741" max="9741" width="10.875" style="2" customWidth="1"/>
    <col min="9742" max="9984" width="13.375" style="2"/>
    <col min="9985" max="9985" width="13.375" style="2" customWidth="1"/>
    <col min="9986" max="9986" width="3.375" style="2" customWidth="1"/>
    <col min="9987" max="9987" width="18.375" style="2" customWidth="1"/>
    <col min="9988" max="9988" width="12.125" style="2" customWidth="1"/>
    <col min="9989" max="9989" width="10.875" style="2" customWidth="1"/>
    <col min="9990" max="9990" width="2.125" style="2" customWidth="1"/>
    <col min="9991" max="9991" width="18.375" style="2" customWidth="1"/>
    <col min="9992" max="9992" width="12.125" style="2" customWidth="1"/>
    <col min="9993" max="9993" width="10.875" style="2" customWidth="1"/>
    <col min="9994" max="9994" width="2.125" style="2" customWidth="1"/>
    <col min="9995" max="9995" width="19.625" style="2" customWidth="1"/>
    <col min="9996" max="9996" width="12.125" style="2" customWidth="1"/>
    <col min="9997" max="9997" width="10.875" style="2" customWidth="1"/>
    <col min="9998" max="10240" width="13.375" style="2"/>
    <col min="10241" max="10241" width="13.375" style="2" customWidth="1"/>
    <col min="10242" max="10242" width="3.375" style="2" customWidth="1"/>
    <col min="10243" max="10243" width="18.375" style="2" customWidth="1"/>
    <col min="10244" max="10244" width="12.125" style="2" customWidth="1"/>
    <col min="10245" max="10245" width="10.875" style="2" customWidth="1"/>
    <col min="10246" max="10246" width="2.125" style="2" customWidth="1"/>
    <col min="10247" max="10247" width="18.375" style="2" customWidth="1"/>
    <col min="10248" max="10248" width="12.125" style="2" customWidth="1"/>
    <col min="10249" max="10249" width="10.875" style="2" customWidth="1"/>
    <col min="10250" max="10250" width="2.125" style="2" customWidth="1"/>
    <col min="10251" max="10251" width="19.625" style="2" customWidth="1"/>
    <col min="10252" max="10252" width="12.125" style="2" customWidth="1"/>
    <col min="10253" max="10253" width="10.875" style="2" customWidth="1"/>
    <col min="10254" max="10496" width="13.375" style="2"/>
    <col min="10497" max="10497" width="13.375" style="2" customWidth="1"/>
    <col min="10498" max="10498" width="3.375" style="2" customWidth="1"/>
    <col min="10499" max="10499" width="18.375" style="2" customWidth="1"/>
    <col min="10500" max="10500" width="12.125" style="2" customWidth="1"/>
    <col min="10501" max="10501" width="10.875" style="2" customWidth="1"/>
    <col min="10502" max="10502" width="2.125" style="2" customWidth="1"/>
    <col min="10503" max="10503" width="18.375" style="2" customWidth="1"/>
    <col min="10504" max="10504" width="12.125" style="2" customWidth="1"/>
    <col min="10505" max="10505" width="10.875" style="2" customWidth="1"/>
    <col min="10506" max="10506" width="2.125" style="2" customWidth="1"/>
    <col min="10507" max="10507" width="19.625" style="2" customWidth="1"/>
    <col min="10508" max="10508" width="12.125" style="2" customWidth="1"/>
    <col min="10509" max="10509" width="10.875" style="2" customWidth="1"/>
    <col min="10510" max="10752" width="13.375" style="2"/>
    <col min="10753" max="10753" width="13.375" style="2" customWidth="1"/>
    <col min="10754" max="10754" width="3.375" style="2" customWidth="1"/>
    <col min="10755" max="10755" width="18.375" style="2" customWidth="1"/>
    <col min="10756" max="10756" width="12.125" style="2" customWidth="1"/>
    <col min="10757" max="10757" width="10.875" style="2" customWidth="1"/>
    <col min="10758" max="10758" width="2.125" style="2" customWidth="1"/>
    <col min="10759" max="10759" width="18.375" style="2" customWidth="1"/>
    <col min="10760" max="10760" width="12.125" style="2" customWidth="1"/>
    <col min="10761" max="10761" width="10.875" style="2" customWidth="1"/>
    <col min="10762" max="10762" width="2.125" style="2" customWidth="1"/>
    <col min="10763" max="10763" width="19.625" style="2" customWidth="1"/>
    <col min="10764" max="10764" width="12.125" style="2" customWidth="1"/>
    <col min="10765" max="10765" width="10.875" style="2" customWidth="1"/>
    <col min="10766" max="11008" width="13.375" style="2"/>
    <col min="11009" max="11009" width="13.375" style="2" customWidth="1"/>
    <col min="11010" max="11010" width="3.375" style="2" customWidth="1"/>
    <col min="11011" max="11011" width="18.375" style="2" customWidth="1"/>
    <col min="11012" max="11012" width="12.125" style="2" customWidth="1"/>
    <col min="11013" max="11013" width="10.875" style="2" customWidth="1"/>
    <col min="11014" max="11014" width="2.125" style="2" customWidth="1"/>
    <col min="11015" max="11015" width="18.375" style="2" customWidth="1"/>
    <col min="11016" max="11016" width="12.125" style="2" customWidth="1"/>
    <col min="11017" max="11017" width="10.875" style="2" customWidth="1"/>
    <col min="11018" max="11018" width="2.125" style="2" customWidth="1"/>
    <col min="11019" max="11019" width="19.625" style="2" customWidth="1"/>
    <col min="11020" max="11020" width="12.125" style="2" customWidth="1"/>
    <col min="11021" max="11021" width="10.875" style="2" customWidth="1"/>
    <col min="11022" max="11264" width="13.375" style="2"/>
    <col min="11265" max="11265" width="13.375" style="2" customWidth="1"/>
    <col min="11266" max="11266" width="3.375" style="2" customWidth="1"/>
    <col min="11267" max="11267" width="18.375" style="2" customWidth="1"/>
    <col min="11268" max="11268" width="12.125" style="2" customWidth="1"/>
    <col min="11269" max="11269" width="10.875" style="2" customWidth="1"/>
    <col min="11270" max="11270" width="2.125" style="2" customWidth="1"/>
    <col min="11271" max="11271" width="18.375" style="2" customWidth="1"/>
    <col min="11272" max="11272" width="12.125" style="2" customWidth="1"/>
    <col min="11273" max="11273" width="10.875" style="2" customWidth="1"/>
    <col min="11274" max="11274" width="2.125" style="2" customWidth="1"/>
    <col min="11275" max="11275" width="19.625" style="2" customWidth="1"/>
    <col min="11276" max="11276" width="12.125" style="2" customWidth="1"/>
    <col min="11277" max="11277" width="10.875" style="2" customWidth="1"/>
    <col min="11278" max="11520" width="13.375" style="2"/>
    <col min="11521" max="11521" width="13.375" style="2" customWidth="1"/>
    <col min="11522" max="11522" width="3.375" style="2" customWidth="1"/>
    <col min="11523" max="11523" width="18.375" style="2" customWidth="1"/>
    <col min="11524" max="11524" width="12.125" style="2" customWidth="1"/>
    <col min="11525" max="11525" width="10.875" style="2" customWidth="1"/>
    <col min="11526" max="11526" width="2.125" style="2" customWidth="1"/>
    <col min="11527" max="11527" width="18.375" style="2" customWidth="1"/>
    <col min="11528" max="11528" width="12.125" style="2" customWidth="1"/>
    <col min="11529" max="11529" width="10.875" style="2" customWidth="1"/>
    <col min="11530" max="11530" width="2.125" style="2" customWidth="1"/>
    <col min="11531" max="11531" width="19.625" style="2" customWidth="1"/>
    <col min="11532" max="11532" width="12.125" style="2" customWidth="1"/>
    <col min="11533" max="11533" width="10.875" style="2" customWidth="1"/>
    <col min="11534" max="11776" width="13.375" style="2"/>
    <col min="11777" max="11777" width="13.375" style="2" customWidth="1"/>
    <col min="11778" max="11778" width="3.375" style="2" customWidth="1"/>
    <col min="11779" max="11779" width="18.375" style="2" customWidth="1"/>
    <col min="11780" max="11780" width="12.125" style="2" customWidth="1"/>
    <col min="11781" max="11781" width="10.875" style="2" customWidth="1"/>
    <col min="11782" max="11782" width="2.125" style="2" customWidth="1"/>
    <col min="11783" max="11783" width="18.375" style="2" customWidth="1"/>
    <col min="11784" max="11784" width="12.125" style="2" customWidth="1"/>
    <col min="11785" max="11785" width="10.875" style="2" customWidth="1"/>
    <col min="11786" max="11786" width="2.125" style="2" customWidth="1"/>
    <col min="11787" max="11787" width="19.625" style="2" customWidth="1"/>
    <col min="11788" max="11788" width="12.125" style="2" customWidth="1"/>
    <col min="11789" max="11789" width="10.875" style="2" customWidth="1"/>
    <col min="11790" max="12032" width="13.375" style="2"/>
    <col min="12033" max="12033" width="13.375" style="2" customWidth="1"/>
    <col min="12034" max="12034" width="3.375" style="2" customWidth="1"/>
    <col min="12035" max="12035" width="18.375" style="2" customWidth="1"/>
    <col min="12036" max="12036" width="12.125" style="2" customWidth="1"/>
    <col min="12037" max="12037" width="10.875" style="2" customWidth="1"/>
    <col min="12038" max="12038" width="2.125" style="2" customWidth="1"/>
    <col min="12039" max="12039" width="18.375" style="2" customWidth="1"/>
    <col min="12040" max="12040" width="12.125" style="2" customWidth="1"/>
    <col min="12041" max="12041" width="10.875" style="2" customWidth="1"/>
    <col min="12042" max="12042" width="2.125" style="2" customWidth="1"/>
    <col min="12043" max="12043" width="19.625" style="2" customWidth="1"/>
    <col min="12044" max="12044" width="12.125" style="2" customWidth="1"/>
    <col min="12045" max="12045" width="10.875" style="2" customWidth="1"/>
    <col min="12046" max="12288" width="13.375" style="2"/>
    <col min="12289" max="12289" width="13.375" style="2" customWidth="1"/>
    <col min="12290" max="12290" width="3.375" style="2" customWidth="1"/>
    <col min="12291" max="12291" width="18.375" style="2" customWidth="1"/>
    <col min="12292" max="12292" width="12.125" style="2" customWidth="1"/>
    <col min="12293" max="12293" width="10.875" style="2" customWidth="1"/>
    <col min="12294" max="12294" width="2.125" style="2" customWidth="1"/>
    <col min="12295" max="12295" width="18.375" style="2" customWidth="1"/>
    <col min="12296" max="12296" width="12.125" style="2" customWidth="1"/>
    <col min="12297" max="12297" width="10.875" style="2" customWidth="1"/>
    <col min="12298" max="12298" width="2.125" style="2" customWidth="1"/>
    <col min="12299" max="12299" width="19.625" style="2" customWidth="1"/>
    <col min="12300" max="12300" width="12.125" style="2" customWidth="1"/>
    <col min="12301" max="12301" width="10.875" style="2" customWidth="1"/>
    <col min="12302" max="12544" width="13.375" style="2"/>
    <col min="12545" max="12545" width="13.375" style="2" customWidth="1"/>
    <col min="12546" max="12546" width="3.375" style="2" customWidth="1"/>
    <col min="12547" max="12547" width="18.375" style="2" customWidth="1"/>
    <col min="12548" max="12548" width="12.125" style="2" customWidth="1"/>
    <col min="12549" max="12549" width="10.875" style="2" customWidth="1"/>
    <col min="12550" max="12550" width="2.125" style="2" customWidth="1"/>
    <col min="12551" max="12551" width="18.375" style="2" customWidth="1"/>
    <col min="12552" max="12552" width="12.125" style="2" customWidth="1"/>
    <col min="12553" max="12553" width="10.875" style="2" customWidth="1"/>
    <col min="12554" max="12554" width="2.125" style="2" customWidth="1"/>
    <col min="12555" max="12555" width="19.625" style="2" customWidth="1"/>
    <col min="12556" max="12556" width="12.125" style="2" customWidth="1"/>
    <col min="12557" max="12557" width="10.875" style="2" customWidth="1"/>
    <col min="12558" max="12800" width="13.375" style="2"/>
    <col min="12801" max="12801" width="13.375" style="2" customWidth="1"/>
    <col min="12802" max="12802" width="3.375" style="2" customWidth="1"/>
    <col min="12803" max="12803" width="18.375" style="2" customWidth="1"/>
    <col min="12804" max="12804" width="12.125" style="2" customWidth="1"/>
    <col min="12805" max="12805" width="10.875" style="2" customWidth="1"/>
    <col min="12806" max="12806" width="2.125" style="2" customWidth="1"/>
    <col min="12807" max="12807" width="18.375" style="2" customWidth="1"/>
    <col min="12808" max="12808" width="12.125" style="2" customWidth="1"/>
    <col min="12809" max="12809" width="10.875" style="2" customWidth="1"/>
    <col min="12810" max="12810" width="2.125" style="2" customWidth="1"/>
    <col min="12811" max="12811" width="19.625" style="2" customWidth="1"/>
    <col min="12812" max="12812" width="12.125" style="2" customWidth="1"/>
    <col min="12813" max="12813" width="10.875" style="2" customWidth="1"/>
    <col min="12814" max="13056" width="13.375" style="2"/>
    <col min="13057" max="13057" width="13.375" style="2" customWidth="1"/>
    <col min="13058" max="13058" width="3.375" style="2" customWidth="1"/>
    <col min="13059" max="13059" width="18.375" style="2" customWidth="1"/>
    <col min="13060" max="13060" width="12.125" style="2" customWidth="1"/>
    <col min="13061" max="13061" width="10.875" style="2" customWidth="1"/>
    <col min="13062" max="13062" width="2.125" style="2" customWidth="1"/>
    <col min="13063" max="13063" width="18.375" style="2" customWidth="1"/>
    <col min="13064" max="13064" width="12.125" style="2" customWidth="1"/>
    <col min="13065" max="13065" width="10.875" style="2" customWidth="1"/>
    <col min="13066" max="13066" width="2.125" style="2" customWidth="1"/>
    <col min="13067" max="13067" width="19.625" style="2" customWidth="1"/>
    <col min="13068" max="13068" width="12.125" style="2" customWidth="1"/>
    <col min="13069" max="13069" width="10.875" style="2" customWidth="1"/>
    <col min="13070" max="13312" width="13.375" style="2"/>
    <col min="13313" max="13313" width="13.375" style="2" customWidth="1"/>
    <col min="13314" max="13314" width="3.375" style="2" customWidth="1"/>
    <col min="13315" max="13315" width="18.375" style="2" customWidth="1"/>
    <col min="13316" max="13316" width="12.125" style="2" customWidth="1"/>
    <col min="13317" max="13317" width="10.875" style="2" customWidth="1"/>
    <col min="13318" max="13318" width="2.125" style="2" customWidth="1"/>
    <col min="13319" max="13319" width="18.375" style="2" customWidth="1"/>
    <col min="13320" max="13320" width="12.125" style="2" customWidth="1"/>
    <col min="13321" max="13321" width="10.875" style="2" customWidth="1"/>
    <col min="13322" max="13322" width="2.125" style="2" customWidth="1"/>
    <col min="13323" max="13323" width="19.625" style="2" customWidth="1"/>
    <col min="13324" max="13324" width="12.125" style="2" customWidth="1"/>
    <col min="13325" max="13325" width="10.875" style="2" customWidth="1"/>
    <col min="13326" max="13568" width="13.375" style="2"/>
    <col min="13569" max="13569" width="13.375" style="2" customWidth="1"/>
    <col min="13570" max="13570" width="3.375" style="2" customWidth="1"/>
    <col min="13571" max="13571" width="18.375" style="2" customWidth="1"/>
    <col min="13572" max="13572" width="12.125" style="2" customWidth="1"/>
    <col min="13573" max="13573" width="10.875" style="2" customWidth="1"/>
    <col min="13574" max="13574" width="2.125" style="2" customWidth="1"/>
    <col min="13575" max="13575" width="18.375" style="2" customWidth="1"/>
    <col min="13576" max="13576" width="12.125" style="2" customWidth="1"/>
    <col min="13577" max="13577" width="10.875" style="2" customWidth="1"/>
    <col min="13578" max="13578" width="2.125" style="2" customWidth="1"/>
    <col min="13579" max="13579" width="19.625" style="2" customWidth="1"/>
    <col min="13580" max="13580" width="12.125" style="2" customWidth="1"/>
    <col min="13581" max="13581" width="10.875" style="2" customWidth="1"/>
    <col min="13582" max="13824" width="13.375" style="2"/>
    <col min="13825" max="13825" width="13.375" style="2" customWidth="1"/>
    <col min="13826" max="13826" width="3.375" style="2" customWidth="1"/>
    <col min="13827" max="13827" width="18.375" style="2" customWidth="1"/>
    <col min="13828" max="13828" width="12.125" style="2" customWidth="1"/>
    <col min="13829" max="13829" width="10.875" style="2" customWidth="1"/>
    <col min="13830" max="13830" width="2.125" style="2" customWidth="1"/>
    <col min="13831" max="13831" width="18.375" style="2" customWidth="1"/>
    <col min="13832" max="13832" width="12.125" style="2" customWidth="1"/>
    <col min="13833" max="13833" width="10.875" style="2" customWidth="1"/>
    <col min="13834" max="13834" width="2.125" style="2" customWidth="1"/>
    <col min="13835" max="13835" width="19.625" style="2" customWidth="1"/>
    <col min="13836" max="13836" width="12.125" style="2" customWidth="1"/>
    <col min="13837" max="13837" width="10.875" style="2" customWidth="1"/>
    <col min="13838" max="14080" width="13.375" style="2"/>
    <col min="14081" max="14081" width="13.375" style="2" customWidth="1"/>
    <col min="14082" max="14082" width="3.375" style="2" customWidth="1"/>
    <col min="14083" max="14083" width="18.375" style="2" customWidth="1"/>
    <col min="14084" max="14084" width="12.125" style="2" customWidth="1"/>
    <col min="14085" max="14085" width="10.875" style="2" customWidth="1"/>
    <col min="14086" max="14086" width="2.125" style="2" customWidth="1"/>
    <col min="14087" max="14087" width="18.375" style="2" customWidth="1"/>
    <col min="14088" max="14088" width="12.125" style="2" customWidth="1"/>
    <col min="14089" max="14089" width="10.875" style="2" customWidth="1"/>
    <col min="14090" max="14090" width="2.125" style="2" customWidth="1"/>
    <col min="14091" max="14091" width="19.625" style="2" customWidth="1"/>
    <col min="14092" max="14092" width="12.125" style="2" customWidth="1"/>
    <col min="14093" max="14093" width="10.875" style="2" customWidth="1"/>
    <col min="14094" max="14336" width="13.375" style="2"/>
    <col min="14337" max="14337" width="13.375" style="2" customWidth="1"/>
    <col min="14338" max="14338" width="3.375" style="2" customWidth="1"/>
    <col min="14339" max="14339" width="18.375" style="2" customWidth="1"/>
    <col min="14340" max="14340" width="12.125" style="2" customWidth="1"/>
    <col min="14341" max="14341" width="10.875" style="2" customWidth="1"/>
    <col min="14342" max="14342" width="2.125" style="2" customWidth="1"/>
    <col min="14343" max="14343" width="18.375" style="2" customWidth="1"/>
    <col min="14344" max="14344" width="12.125" style="2" customWidth="1"/>
    <col min="14345" max="14345" width="10.875" style="2" customWidth="1"/>
    <col min="14346" max="14346" width="2.125" style="2" customWidth="1"/>
    <col min="14347" max="14347" width="19.625" style="2" customWidth="1"/>
    <col min="14348" max="14348" width="12.125" style="2" customWidth="1"/>
    <col min="14349" max="14349" width="10.875" style="2" customWidth="1"/>
    <col min="14350" max="14592" width="13.375" style="2"/>
    <col min="14593" max="14593" width="13.375" style="2" customWidth="1"/>
    <col min="14594" max="14594" width="3.375" style="2" customWidth="1"/>
    <col min="14595" max="14595" width="18.375" style="2" customWidth="1"/>
    <col min="14596" max="14596" width="12.125" style="2" customWidth="1"/>
    <col min="14597" max="14597" width="10.875" style="2" customWidth="1"/>
    <col min="14598" max="14598" width="2.125" style="2" customWidth="1"/>
    <col min="14599" max="14599" width="18.375" style="2" customWidth="1"/>
    <col min="14600" max="14600" width="12.125" style="2" customWidth="1"/>
    <col min="14601" max="14601" width="10.875" style="2" customWidth="1"/>
    <col min="14602" max="14602" width="2.125" style="2" customWidth="1"/>
    <col min="14603" max="14603" width="19.625" style="2" customWidth="1"/>
    <col min="14604" max="14604" width="12.125" style="2" customWidth="1"/>
    <col min="14605" max="14605" width="10.875" style="2" customWidth="1"/>
    <col min="14606" max="14848" width="13.375" style="2"/>
    <col min="14849" max="14849" width="13.375" style="2" customWidth="1"/>
    <col min="14850" max="14850" width="3.375" style="2" customWidth="1"/>
    <col min="14851" max="14851" width="18.375" style="2" customWidth="1"/>
    <col min="14852" max="14852" width="12.125" style="2" customWidth="1"/>
    <col min="14853" max="14853" width="10.875" style="2" customWidth="1"/>
    <col min="14854" max="14854" width="2.125" style="2" customWidth="1"/>
    <col min="14855" max="14855" width="18.375" style="2" customWidth="1"/>
    <col min="14856" max="14856" width="12.125" style="2" customWidth="1"/>
    <col min="14857" max="14857" width="10.875" style="2" customWidth="1"/>
    <col min="14858" max="14858" width="2.125" style="2" customWidth="1"/>
    <col min="14859" max="14859" width="19.625" style="2" customWidth="1"/>
    <col min="14860" max="14860" width="12.125" style="2" customWidth="1"/>
    <col min="14861" max="14861" width="10.875" style="2" customWidth="1"/>
    <col min="14862" max="15104" width="13.375" style="2"/>
    <col min="15105" max="15105" width="13.375" style="2" customWidth="1"/>
    <col min="15106" max="15106" width="3.375" style="2" customWidth="1"/>
    <col min="15107" max="15107" width="18.375" style="2" customWidth="1"/>
    <col min="15108" max="15108" width="12.125" style="2" customWidth="1"/>
    <col min="15109" max="15109" width="10.875" style="2" customWidth="1"/>
    <col min="15110" max="15110" width="2.125" style="2" customWidth="1"/>
    <col min="15111" max="15111" width="18.375" style="2" customWidth="1"/>
    <col min="15112" max="15112" width="12.125" style="2" customWidth="1"/>
    <col min="15113" max="15113" width="10.875" style="2" customWidth="1"/>
    <col min="15114" max="15114" width="2.125" style="2" customWidth="1"/>
    <col min="15115" max="15115" width="19.625" style="2" customWidth="1"/>
    <col min="15116" max="15116" width="12.125" style="2" customWidth="1"/>
    <col min="15117" max="15117" width="10.875" style="2" customWidth="1"/>
    <col min="15118" max="15360" width="13.375" style="2"/>
    <col min="15361" max="15361" width="13.375" style="2" customWidth="1"/>
    <col min="15362" max="15362" width="3.375" style="2" customWidth="1"/>
    <col min="15363" max="15363" width="18.375" style="2" customWidth="1"/>
    <col min="15364" max="15364" width="12.125" style="2" customWidth="1"/>
    <col min="15365" max="15365" width="10.875" style="2" customWidth="1"/>
    <col min="15366" max="15366" width="2.125" style="2" customWidth="1"/>
    <col min="15367" max="15367" width="18.375" style="2" customWidth="1"/>
    <col min="15368" max="15368" width="12.125" style="2" customWidth="1"/>
    <col min="15369" max="15369" width="10.875" style="2" customWidth="1"/>
    <col min="15370" max="15370" width="2.125" style="2" customWidth="1"/>
    <col min="15371" max="15371" width="19.625" style="2" customWidth="1"/>
    <col min="15372" max="15372" width="12.125" style="2" customWidth="1"/>
    <col min="15373" max="15373" width="10.875" style="2" customWidth="1"/>
    <col min="15374" max="15616" width="13.375" style="2"/>
    <col min="15617" max="15617" width="13.375" style="2" customWidth="1"/>
    <col min="15618" max="15618" width="3.375" style="2" customWidth="1"/>
    <col min="15619" max="15619" width="18.375" style="2" customWidth="1"/>
    <col min="15620" max="15620" width="12.125" style="2" customWidth="1"/>
    <col min="15621" max="15621" width="10.875" style="2" customWidth="1"/>
    <col min="15622" max="15622" width="2.125" style="2" customWidth="1"/>
    <col min="15623" max="15623" width="18.375" style="2" customWidth="1"/>
    <col min="15624" max="15624" width="12.125" style="2" customWidth="1"/>
    <col min="15625" max="15625" width="10.875" style="2" customWidth="1"/>
    <col min="15626" max="15626" width="2.125" style="2" customWidth="1"/>
    <col min="15627" max="15627" width="19.625" style="2" customWidth="1"/>
    <col min="15628" max="15628" width="12.125" style="2" customWidth="1"/>
    <col min="15629" max="15629" width="10.875" style="2" customWidth="1"/>
    <col min="15630" max="15872" width="13.375" style="2"/>
    <col min="15873" max="15873" width="13.375" style="2" customWidth="1"/>
    <col min="15874" max="15874" width="3.375" style="2" customWidth="1"/>
    <col min="15875" max="15875" width="18.375" style="2" customWidth="1"/>
    <col min="15876" max="15876" width="12.125" style="2" customWidth="1"/>
    <col min="15877" max="15877" width="10.875" style="2" customWidth="1"/>
    <col min="15878" max="15878" width="2.125" style="2" customWidth="1"/>
    <col min="15879" max="15879" width="18.375" style="2" customWidth="1"/>
    <col min="15880" max="15880" width="12.125" style="2" customWidth="1"/>
    <col min="15881" max="15881" width="10.875" style="2" customWidth="1"/>
    <col min="15882" max="15882" width="2.125" style="2" customWidth="1"/>
    <col min="15883" max="15883" width="19.625" style="2" customWidth="1"/>
    <col min="15884" max="15884" width="12.125" style="2" customWidth="1"/>
    <col min="15885" max="15885" width="10.875" style="2" customWidth="1"/>
    <col min="15886" max="16128" width="13.375" style="2"/>
    <col min="16129" max="16129" width="13.375" style="2" customWidth="1"/>
    <col min="16130" max="16130" width="3.375" style="2" customWidth="1"/>
    <col min="16131" max="16131" width="18.375" style="2" customWidth="1"/>
    <col min="16132" max="16132" width="12.125" style="2" customWidth="1"/>
    <col min="16133" max="16133" width="10.875" style="2" customWidth="1"/>
    <col min="16134" max="16134" width="2.125" style="2" customWidth="1"/>
    <col min="16135" max="16135" width="18.375" style="2" customWidth="1"/>
    <col min="16136" max="16136" width="12.125" style="2" customWidth="1"/>
    <col min="16137" max="16137" width="10.875" style="2" customWidth="1"/>
    <col min="16138" max="16138" width="2.125" style="2" customWidth="1"/>
    <col min="16139" max="16139" width="19.625" style="2" customWidth="1"/>
    <col min="16140" max="16140" width="12.125" style="2" customWidth="1"/>
    <col min="16141" max="16141" width="10.875" style="2" customWidth="1"/>
    <col min="16142" max="16384" width="13.375" style="2"/>
  </cols>
  <sheetData>
    <row r="1" spans="1:13" x14ac:dyDescent="0.2">
      <c r="A1" s="1"/>
    </row>
    <row r="6" spans="1:13" x14ac:dyDescent="0.2">
      <c r="F6" s="3" t="s">
        <v>614</v>
      </c>
    </row>
    <row r="7" spans="1:13" ht="18" thickBot="1" x14ac:dyDescent="0.25">
      <c r="B7" s="47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x14ac:dyDescent="0.2">
      <c r="B8" s="47"/>
      <c r="C8" s="150" t="s">
        <v>615</v>
      </c>
      <c r="D8" s="150"/>
      <c r="E8" s="150"/>
      <c r="F8" s="6"/>
      <c r="G8" s="150" t="s">
        <v>616</v>
      </c>
      <c r="H8" s="150"/>
      <c r="I8" s="150"/>
      <c r="J8" s="6"/>
      <c r="K8" s="150" t="s">
        <v>617</v>
      </c>
      <c r="L8" s="150"/>
      <c r="M8" s="150"/>
    </row>
    <row r="9" spans="1:13" x14ac:dyDescent="0.2">
      <c r="B9" s="47"/>
      <c r="C9" s="151" t="s">
        <v>564</v>
      </c>
      <c r="D9" s="151"/>
      <c r="E9" s="151"/>
      <c r="F9" s="8"/>
      <c r="G9" s="151" t="s">
        <v>565</v>
      </c>
      <c r="H9" s="151"/>
      <c r="I9" s="151"/>
      <c r="J9" s="8"/>
      <c r="K9" s="151" t="s">
        <v>566</v>
      </c>
      <c r="L9" s="151"/>
      <c r="M9" s="151"/>
    </row>
    <row r="10" spans="1:13" x14ac:dyDescent="0.2">
      <c r="B10" s="47"/>
      <c r="C10" s="47"/>
      <c r="D10" s="6"/>
      <c r="E10" s="6"/>
      <c r="F10" s="6"/>
      <c r="G10" s="47"/>
      <c r="H10" s="6"/>
      <c r="I10" s="6"/>
      <c r="J10" s="6"/>
      <c r="K10" s="47"/>
      <c r="L10" s="6"/>
      <c r="M10" s="6"/>
    </row>
    <row r="11" spans="1:13" x14ac:dyDescent="0.2">
      <c r="B11" s="47"/>
      <c r="C11" s="37" t="s">
        <v>618</v>
      </c>
      <c r="D11" s="17" t="s">
        <v>619</v>
      </c>
      <c r="E11" s="17" t="s">
        <v>620</v>
      </c>
      <c r="F11" s="8"/>
      <c r="G11" s="37" t="s">
        <v>618</v>
      </c>
      <c r="H11" s="17" t="s">
        <v>619</v>
      </c>
      <c r="I11" s="17" t="s">
        <v>620</v>
      </c>
      <c r="J11" s="8"/>
      <c r="K11" s="37" t="s">
        <v>618</v>
      </c>
      <c r="L11" s="17" t="s">
        <v>619</v>
      </c>
      <c r="M11" s="17" t="s">
        <v>620</v>
      </c>
    </row>
    <row r="12" spans="1:13" x14ac:dyDescent="0.2">
      <c r="B12" s="47"/>
      <c r="D12" s="29" t="s">
        <v>502</v>
      </c>
      <c r="E12" s="29" t="s">
        <v>256</v>
      </c>
      <c r="F12" s="6"/>
      <c r="H12" s="29" t="s">
        <v>502</v>
      </c>
      <c r="I12" s="29" t="s">
        <v>256</v>
      </c>
      <c r="J12" s="6"/>
      <c r="L12" s="29" t="s">
        <v>502</v>
      </c>
      <c r="M12" s="29" t="s">
        <v>256</v>
      </c>
    </row>
    <row r="13" spans="1:13" x14ac:dyDescent="0.2">
      <c r="B13" s="63"/>
      <c r="C13" s="3" t="s">
        <v>621</v>
      </c>
      <c r="D13" s="35">
        <v>10088</v>
      </c>
      <c r="E13" s="117">
        <v>100</v>
      </c>
      <c r="F13" s="6"/>
      <c r="G13" s="3" t="s">
        <v>621</v>
      </c>
      <c r="H13" s="35">
        <v>10726</v>
      </c>
      <c r="I13" s="117">
        <v>100</v>
      </c>
      <c r="J13" s="6"/>
      <c r="K13" s="3" t="s">
        <v>621</v>
      </c>
      <c r="L13" s="35">
        <v>10561</v>
      </c>
      <c r="M13" s="117">
        <v>100</v>
      </c>
    </row>
    <row r="14" spans="1:13" x14ac:dyDescent="0.2">
      <c r="B14" s="47"/>
      <c r="D14" s="23"/>
      <c r="F14" s="6"/>
      <c r="H14" s="23"/>
      <c r="J14" s="6"/>
      <c r="L14" s="23"/>
    </row>
    <row r="15" spans="1:13" x14ac:dyDescent="0.2">
      <c r="B15" s="47"/>
      <c r="C15" s="55" t="s">
        <v>622</v>
      </c>
      <c r="D15" s="23">
        <v>1831</v>
      </c>
      <c r="E15" s="69">
        <v>18.2</v>
      </c>
      <c r="F15" s="6"/>
      <c r="G15" s="55" t="s">
        <v>622</v>
      </c>
      <c r="H15" s="23">
        <v>1994</v>
      </c>
      <c r="I15" s="69">
        <v>18.600000000000001</v>
      </c>
      <c r="J15" s="6"/>
      <c r="K15" s="55" t="s">
        <v>622</v>
      </c>
      <c r="L15" s="23">
        <v>1962</v>
      </c>
      <c r="M15" s="69">
        <v>18.600000000000001</v>
      </c>
    </row>
    <row r="16" spans="1:13" x14ac:dyDescent="0.2">
      <c r="B16" s="47"/>
      <c r="C16" s="55" t="s">
        <v>623</v>
      </c>
      <c r="D16" s="23">
        <v>1395</v>
      </c>
      <c r="E16" s="69">
        <v>13.8</v>
      </c>
      <c r="F16" s="6"/>
      <c r="G16" s="55" t="s">
        <v>623</v>
      </c>
      <c r="H16" s="23">
        <v>1751</v>
      </c>
      <c r="I16" s="69">
        <v>16.3</v>
      </c>
      <c r="J16" s="6"/>
      <c r="K16" s="55" t="s">
        <v>623</v>
      </c>
      <c r="L16" s="23">
        <v>1870</v>
      </c>
      <c r="M16" s="69">
        <v>17.7</v>
      </c>
    </row>
    <row r="17" spans="2:13" x14ac:dyDescent="0.2">
      <c r="B17" s="47"/>
      <c r="C17" s="55" t="s">
        <v>624</v>
      </c>
      <c r="D17" s="23">
        <v>881</v>
      </c>
      <c r="E17" s="69">
        <v>8.6999999999999993</v>
      </c>
      <c r="F17" s="6"/>
      <c r="G17" s="55" t="s">
        <v>624</v>
      </c>
      <c r="H17" s="23">
        <v>875</v>
      </c>
      <c r="I17" s="69">
        <v>8.1999999999999993</v>
      </c>
      <c r="J17" s="6"/>
      <c r="K17" s="55" t="s">
        <v>624</v>
      </c>
      <c r="L17" s="23">
        <v>1003</v>
      </c>
      <c r="M17" s="69">
        <v>9.5</v>
      </c>
    </row>
    <row r="18" spans="2:13" x14ac:dyDescent="0.2">
      <c r="B18" s="47"/>
      <c r="C18" s="55" t="s">
        <v>625</v>
      </c>
      <c r="D18" s="23">
        <v>708</v>
      </c>
      <c r="E18" s="69">
        <v>7</v>
      </c>
      <c r="F18" s="6"/>
      <c r="G18" s="55" t="s">
        <v>625</v>
      </c>
      <c r="H18" s="23">
        <v>783</v>
      </c>
      <c r="I18" s="69">
        <v>7.3</v>
      </c>
      <c r="J18" s="6"/>
      <c r="K18" s="55" t="s">
        <v>625</v>
      </c>
      <c r="L18" s="23">
        <v>688</v>
      </c>
      <c r="M18" s="69">
        <v>6.5</v>
      </c>
    </row>
    <row r="19" spans="2:13" x14ac:dyDescent="0.2">
      <c r="B19" s="47"/>
      <c r="C19" s="55" t="s">
        <v>626</v>
      </c>
      <c r="D19" s="23">
        <v>630</v>
      </c>
      <c r="E19" s="69">
        <v>6.2</v>
      </c>
      <c r="F19" s="6"/>
      <c r="G19" s="55" t="s">
        <v>626</v>
      </c>
      <c r="H19" s="23">
        <v>538</v>
      </c>
      <c r="I19" s="69">
        <v>5</v>
      </c>
      <c r="J19" s="6"/>
      <c r="K19" s="55" t="s">
        <v>626</v>
      </c>
      <c r="L19" s="23">
        <v>500</v>
      </c>
      <c r="M19" s="69">
        <v>4.7</v>
      </c>
    </row>
    <row r="20" spans="2:13" x14ac:dyDescent="0.2">
      <c r="B20" s="47"/>
      <c r="C20" s="55" t="s">
        <v>627</v>
      </c>
      <c r="D20" s="23">
        <v>307</v>
      </c>
      <c r="E20" s="69">
        <v>3</v>
      </c>
      <c r="F20" s="6"/>
      <c r="G20" s="55" t="s">
        <v>627</v>
      </c>
      <c r="H20" s="23">
        <v>321</v>
      </c>
      <c r="I20" s="69">
        <v>3</v>
      </c>
      <c r="J20" s="6"/>
      <c r="K20" s="55" t="s">
        <v>627</v>
      </c>
      <c r="L20" s="23">
        <v>328</v>
      </c>
      <c r="M20" s="69">
        <v>3.1</v>
      </c>
    </row>
    <row r="21" spans="2:13" x14ac:dyDescent="0.2">
      <c r="B21" s="47"/>
      <c r="C21" s="55" t="s">
        <v>628</v>
      </c>
      <c r="D21" s="23">
        <v>276</v>
      </c>
      <c r="E21" s="69">
        <v>2.7</v>
      </c>
      <c r="F21" s="6"/>
      <c r="G21" s="55" t="s">
        <v>628</v>
      </c>
      <c r="H21" s="23">
        <v>294</v>
      </c>
      <c r="I21" s="69">
        <v>2.7</v>
      </c>
      <c r="J21" s="6"/>
      <c r="K21" s="55" t="s">
        <v>628</v>
      </c>
      <c r="L21" s="23">
        <v>230</v>
      </c>
      <c r="M21" s="69">
        <v>2.2000000000000002</v>
      </c>
    </row>
    <row r="22" spans="2:13" x14ac:dyDescent="0.2">
      <c r="B22" s="47"/>
      <c r="C22" s="55" t="s">
        <v>629</v>
      </c>
      <c r="D22" s="23">
        <v>224</v>
      </c>
      <c r="E22" s="69">
        <v>2.2000000000000002</v>
      </c>
      <c r="F22" s="6"/>
      <c r="G22" s="55" t="s">
        <v>630</v>
      </c>
      <c r="H22" s="23">
        <v>227</v>
      </c>
      <c r="I22" s="69">
        <v>2.1</v>
      </c>
      <c r="J22" s="6"/>
      <c r="K22" s="55" t="s">
        <v>631</v>
      </c>
      <c r="L22" s="23">
        <v>226</v>
      </c>
      <c r="M22" s="69">
        <v>2.1</v>
      </c>
    </row>
    <row r="23" spans="2:13" x14ac:dyDescent="0.2">
      <c r="B23" s="47"/>
      <c r="C23" s="55" t="s">
        <v>632</v>
      </c>
      <c r="D23" s="23">
        <v>183</v>
      </c>
      <c r="E23" s="69">
        <v>1.8</v>
      </c>
      <c r="F23" s="6"/>
      <c r="G23" s="55" t="s">
        <v>633</v>
      </c>
      <c r="H23" s="23">
        <v>178</v>
      </c>
      <c r="I23" s="69">
        <v>1.7</v>
      </c>
      <c r="J23" s="6"/>
      <c r="K23" s="55" t="s">
        <v>630</v>
      </c>
      <c r="L23" s="23">
        <v>208</v>
      </c>
      <c r="M23" s="69">
        <v>2</v>
      </c>
    </row>
    <row r="24" spans="2:13" x14ac:dyDescent="0.2">
      <c r="B24" s="47"/>
      <c r="C24" s="55" t="s">
        <v>634</v>
      </c>
      <c r="D24" s="23">
        <v>166</v>
      </c>
      <c r="E24" s="69">
        <v>1.6</v>
      </c>
      <c r="F24" s="6"/>
      <c r="G24" s="55" t="s">
        <v>635</v>
      </c>
      <c r="H24" s="23">
        <v>168</v>
      </c>
      <c r="I24" s="69">
        <v>1.6</v>
      </c>
      <c r="J24" s="6"/>
      <c r="K24" s="55" t="s">
        <v>633</v>
      </c>
      <c r="L24" s="23">
        <v>167</v>
      </c>
      <c r="M24" s="69">
        <v>1.6</v>
      </c>
    </row>
    <row r="25" spans="2:13" x14ac:dyDescent="0.2">
      <c r="B25" s="47"/>
      <c r="D25" s="23"/>
      <c r="E25" s="69"/>
      <c r="F25" s="6"/>
      <c r="H25" s="23"/>
      <c r="I25" s="69"/>
      <c r="J25" s="6"/>
      <c r="K25" s="55" t="s">
        <v>636</v>
      </c>
      <c r="L25" s="23" t="s">
        <v>636</v>
      </c>
      <c r="M25" s="69" t="s">
        <v>636</v>
      </c>
    </row>
    <row r="26" spans="2:13" x14ac:dyDescent="0.2">
      <c r="B26" s="47"/>
      <c r="C26" s="55" t="s">
        <v>637</v>
      </c>
      <c r="D26" s="23">
        <v>133</v>
      </c>
      <c r="E26" s="69">
        <v>1.3</v>
      </c>
      <c r="F26" s="6"/>
      <c r="G26" s="55" t="s">
        <v>631</v>
      </c>
      <c r="H26" s="23">
        <v>161</v>
      </c>
      <c r="I26" s="69">
        <v>1.5</v>
      </c>
      <c r="J26" s="6"/>
      <c r="K26" s="55" t="s">
        <v>635</v>
      </c>
      <c r="L26" s="23">
        <v>146</v>
      </c>
      <c r="M26" s="69">
        <v>1.4</v>
      </c>
    </row>
    <row r="27" spans="2:13" x14ac:dyDescent="0.2">
      <c r="B27" s="47"/>
      <c r="C27" s="55" t="s">
        <v>638</v>
      </c>
      <c r="D27" s="23">
        <v>128</v>
      </c>
      <c r="E27" s="69">
        <v>1.3</v>
      </c>
      <c r="F27" s="6"/>
      <c r="G27" s="55" t="s">
        <v>639</v>
      </c>
      <c r="H27" s="23">
        <v>160</v>
      </c>
      <c r="I27" s="69">
        <v>1.5</v>
      </c>
      <c r="J27" s="6"/>
      <c r="K27" s="55" t="s">
        <v>639</v>
      </c>
      <c r="L27" s="23">
        <v>138</v>
      </c>
      <c r="M27" s="69">
        <v>1.3</v>
      </c>
    </row>
    <row r="28" spans="2:13" x14ac:dyDescent="0.2">
      <c r="B28" s="47"/>
      <c r="C28" s="55" t="s">
        <v>640</v>
      </c>
      <c r="D28" s="23">
        <v>116</v>
      </c>
      <c r="E28" s="69">
        <v>1.2</v>
      </c>
      <c r="F28" s="6"/>
      <c r="G28" s="55" t="s">
        <v>641</v>
      </c>
      <c r="H28" s="23">
        <v>136</v>
      </c>
      <c r="I28" s="69">
        <v>1.3</v>
      </c>
      <c r="J28" s="6"/>
      <c r="K28" s="55" t="s">
        <v>641</v>
      </c>
      <c r="L28" s="23">
        <v>123</v>
      </c>
      <c r="M28" s="69">
        <v>1.2</v>
      </c>
    </row>
    <row r="29" spans="2:13" x14ac:dyDescent="0.2">
      <c r="B29" s="47"/>
      <c r="C29" s="55" t="s">
        <v>631</v>
      </c>
      <c r="D29" s="23">
        <v>110</v>
      </c>
      <c r="E29" s="69">
        <v>1.1000000000000001</v>
      </c>
      <c r="F29" s="6"/>
      <c r="G29" s="55" t="s">
        <v>642</v>
      </c>
      <c r="H29" s="23">
        <v>103</v>
      </c>
      <c r="I29" s="69">
        <v>1</v>
      </c>
      <c r="J29" s="6"/>
      <c r="K29" s="55" t="s">
        <v>643</v>
      </c>
      <c r="L29" s="23">
        <v>98</v>
      </c>
      <c r="M29" s="69">
        <v>0.9</v>
      </c>
    </row>
    <row r="30" spans="2:13" x14ac:dyDescent="0.2">
      <c r="B30" s="47"/>
      <c r="C30" s="55" t="s">
        <v>644</v>
      </c>
      <c r="D30" s="23">
        <v>100</v>
      </c>
      <c r="E30" s="69">
        <v>1</v>
      </c>
      <c r="F30" s="6"/>
      <c r="G30" s="55" t="s">
        <v>645</v>
      </c>
      <c r="H30" s="23">
        <v>103</v>
      </c>
      <c r="I30" s="69">
        <v>1</v>
      </c>
      <c r="J30" s="6"/>
      <c r="K30" s="55" t="s">
        <v>645</v>
      </c>
      <c r="L30" s="23">
        <v>98</v>
      </c>
      <c r="M30" s="69">
        <v>0.9</v>
      </c>
    </row>
    <row r="31" spans="2:13" x14ac:dyDescent="0.2">
      <c r="B31" s="47"/>
      <c r="C31" s="55" t="s">
        <v>646</v>
      </c>
      <c r="D31" s="23">
        <v>100</v>
      </c>
      <c r="E31" s="69">
        <v>1</v>
      </c>
      <c r="F31" s="6"/>
      <c r="G31" s="55" t="s">
        <v>647</v>
      </c>
      <c r="H31" s="23">
        <v>99</v>
      </c>
      <c r="I31" s="69">
        <v>0.9</v>
      </c>
      <c r="J31" s="6"/>
      <c r="K31" s="55" t="s">
        <v>648</v>
      </c>
      <c r="L31" s="23">
        <v>97</v>
      </c>
      <c r="M31" s="69">
        <v>0.9</v>
      </c>
    </row>
    <row r="32" spans="2:13" x14ac:dyDescent="0.2">
      <c r="B32" s="47"/>
      <c r="C32" s="55" t="s">
        <v>649</v>
      </c>
      <c r="D32" s="23">
        <v>94</v>
      </c>
      <c r="E32" s="69">
        <v>0.9</v>
      </c>
      <c r="F32" s="6"/>
      <c r="G32" s="55" t="s">
        <v>643</v>
      </c>
      <c r="H32" s="23">
        <v>94</v>
      </c>
      <c r="I32" s="69">
        <v>0.9</v>
      </c>
      <c r="J32" s="6"/>
      <c r="K32" s="55" t="s">
        <v>650</v>
      </c>
      <c r="L32" s="23">
        <v>95</v>
      </c>
      <c r="M32" s="69">
        <v>0.9</v>
      </c>
    </row>
    <row r="33" spans="2:13" x14ac:dyDescent="0.2">
      <c r="B33" s="47"/>
      <c r="C33" s="55" t="s">
        <v>651</v>
      </c>
      <c r="D33" s="23">
        <v>94</v>
      </c>
      <c r="E33" s="69">
        <v>0.9</v>
      </c>
      <c r="F33" s="6"/>
      <c r="G33" s="55" t="s">
        <v>648</v>
      </c>
      <c r="H33" s="23">
        <v>94</v>
      </c>
      <c r="I33" s="69">
        <v>0.9</v>
      </c>
      <c r="J33" s="6"/>
      <c r="K33" s="55" t="s">
        <v>642</v>
      </c>
      <c r="L33" s="23">
        <v>89</v>
      </c>
      <c r="M33" s="69">
        <v>0.8</v>
      </c>
    </row>
    <row r="34" spans="2:13" x14ac:dyDescent="0.2">
      <c r="B34" s="47"/>
      <c r="C34" s="55" t="s">
        <v>652</v>
      </c>
      <c r="D34" s="23">
        <v>93</v>
      </c>
      <c r="E34" s="69">
        <v>0.9</v>
      </c>
      <c r="F34" s="6"/>
      <c r="G34" s="55" t="s">
        <v>653</v>
      </c>
      <c r="H34" s="23">
        <v>92</v>
      </c>
      <c r="I34" s="69">
        <v>0.9</v>
      </c>
      <c r="J34" s="6"/>
      <c r="K34" s="55" t="s">
        <v>653</v>
      </c>
      <c r="L34" s="23">
        <v>84</v>
      </c>
      <c r="M34" s="69">
        <v>0.8</v>
      </c>
    </row>
    <row r="35" spans="2:13" x14ac:dyDescent="0.2">
      <c r="B35" s="47"/>
      <c r="C35" s="55" t="s">
        <v>654</v>
      </c>
      <c r="D35" s="23">
        <v>92</v>
      </c>
      <c r="E35" s="69">
        <v>0.9</v>
      </c>
      <c r="F35" s="6"/>
      <c r="G35" s="55" t="s">
        <v>655</v>
      </c>
      <c r="H35" s="23">
        <v>91</v>
      </c>
      <c r="I35" s="69">
        <v>0.8</v>
      </c>
      <c r="J35" s="6"/>
      <c r="K35" s="55" t="s">
        <v>656</v>
      </c>
      <c r="L35" s="23">
        <v>82</v>
      </c>
      <c r="M35" s="69">
        <v>0.8</v>
      </c>
    </row>
    <row r="36" spans="2:13" x14ac:dyDescent="0.2">
      <c r="B36" s="47"/>
      <c r="D36" s="23"/>
      <c r="E36" s="69"/>
      <c r="F36" s="6"/>
      <c r="G36" s="55"/>
      <c r="H36" s="23"/>
      <c r="I36" s="69"/>
      <c r="J36" s="6"/>
      <c r="K36" s="55"/>
      <c r="L36" s="23"/>
      <c r="M36" s="69"/>
    </row>
    <row r="37" spans="2:13" x14ac:dyDescent="0.2">
      <c r="B37" s="47"/>
      <c r="C37" s="55" t="s">
        <v>657</v>
      </c>
      <c r="D37" s="23">
        <v>84</v>
      </c>
      <c r="E37" s="69">
        <v>0.8</v>
      </c>
      <c r="F37" s="6"/>
      <c r="G37" s="55" t="s">
        <v>658</v>
      </c>
      <c r="H37" s="23">
        <v>84</v>
      </c>
      <c r="I37" s="69">
        <v>0.8</v>
      </c>
      <c r="J37" s="6"/>
      <c r="K37" s="55" t="s">
        <v>659</v>
      </c>
      <c r="L37" s="23">
        <v>81</v>
      </c>
      <c r="M37" s="69">
        <v>0.8</v>
      </c>
    </row>
    <row r="38" spans="2:13" x14ac:dyDescent="0.2">
      <c r="B38" s="47"/>
      <c r="C38" s="55" t="s">
        <v>660</v>
      </c>
      <c r="D38" s="23">
        <v>81</v>
      </c>
      <c r="E38" s="69">
        <v>0.8</v>
      </c>
      <c r="F38" s="6"/>
      <c r="G38" s="55" t="s">
        <v>661</v>
      </c>
      <c r="H38" s="23">
        <v>83</v>
      </c>
      <c r="I38" s="69">
        <v>0.8</v>
      </c>
      <c r="J38" s="6"/>
      <c r="K38" s="55" t="s">
        <v>662</v>
      </c>
      <c r="L38" s="23">
        <v>81</v>
      </c>
      <c r="M38" s="69">
        <v>0.8</v>
      </c>
    </row>
    <row r="39" spans="2:13" x14ac:dyDescent="0.2">
      <c r="B39" s="47"/>
      <c r="C39" s="55" t="s">
        <v>663</v>
      </c>
      <c r="D39" s="23">
        <v>76</v>
      </c>
      <c r="E39" s="69">
        <v>0.8</v>
      </c>
      <c r="F39" s="6"/>
      <c r="G39" s="55" t="s">
        <v>662</v>
      </c>
      <c r="H39" s="23">
        <v>81</v>
      </c>
      <c r="I39" s="69">
        <v>0.8</v>
      </c>
      <c r="J39" s="6"/>
      <c r="K39" s="55" t="s">
        <v>664</v>
      </c>
      <c r="L39" s="23">
        <v>72</v>
      </c>
      <c r="M39" s="69">
        <v>0.7</v>
      </c>
    </row>
    <row r="40" spans="2:13" x14ac:dyDescent="0.2">
      <c r="B40" s="47"/>
      <c r="C40" s="55" t="s">
        <v>665</v>
      </c>
      <c r="D40" s="23">
        <v>73</v>
      </c>
      <c r="E40" s="69">
        <v>0.7</v>
      </c>
      <c r="F40" s="6"/>
      <c r="G40" s="55" t="s">
        <v>665</v>
      </c>
      <c r="H40" s="23">
        <v>81</v>
      </c>
      <c r="I40" s="69">
        <v>0.8</v>
      </c>
      <c r="J40" s="6"/>
      <c r="K40" s="55" t="s">
        <v>658</v>
      </c>
      <c r="L40" s="23">
        <v>71</v>
      </c>
      <c r="M40" s="69">
        <v>0.7</v>
      </c>
    </row>
    <row r="41" spans="2:13" x14ac:dyDescent="0.2">
      <c r="B41" s="47"/>
      <c r="C41" s="55" t="s">
        <v>666</v>
      </c>
      <c r="D41" s="23">
        <v>73</v>
      </c>
      <c r="E41" s="69">
        <v>0.7</v>
      </c>
      <c r="F41" s="6"/>
      <c r="G41" s="55" t="s">
        <v>667</v>
      </c>
      <c r="H41" s="23">
        <v>80</v>
      </c>
      <c r="I41" s="69">
        <v>0.7</v>
      </c>
      <c r="J41" s="6"/>
      <c r="K41" s="55" t="s">
        <v>668</v>
      </c>
      <c r="L41" s="23">
        <v>70</v>
      </c>
      <c r="M41" s="69">
        <v>0.7</v>
      </c>
    </row>
    <row r="42" spans="2:13" x14ac:dyDescent="0.2">
      <c r="B42" s="47"/>
      <c r="C42" s="55" t="s">
        <v>519</v>
      </c>
      <c r="D42" s="23">
        <v>68</v>
      </c>
      <c r="E42" s="69">
        <v>0.7</v>
      </c>
      <c r="F42" s="6"/>
      <c r="G42" s="55" t="s">
        <v>656</v>
      </c>
      <c r="H42" s="23">
        <v>78</v>
      </c>
      <c r="I42" s="69">
        <v>0.7</v>
      </c>
      <c r="J42" s="6"/>
      <c r="K42" s="55" t="s">
        <v>667</v>
      </c>
      <c r="L42" s="23">
        <v>67</v>
      </c>
      <c r="M42" s="69">
        <v>0.6</v>
      </c>
    </row>
    <row r="43" spans="2:13" x14ac:dyDescent="0.2">
      <c r="B43" s="47"/>
      <c r="C43" s="55" t="s">
        <v>669</v>
      </c>
      <c r="D43" s="23">
        <v>67</v>
      </c>
      <c r="E43" s="69">
        <v>0.7</v>
      </c>
      <c r="F43" s="6"/>
      <c r="G43" s="55" t="s">
        <v>670</v>
      </c>
      <c r="H43" s="23">
        <v>74</v>
      </c>
      <c r="I43" s="69">
        <v>0.7</v>
      </c>
      <c r="J43" s="6"/>
      <c r="K43" s="55" t="s">
        <v>671</v>
      </c>
      <c r="L43" s="23">
        <v>65</v>
      </c>
      <c r="M43" s="69">
        <v>0.6</v>
      </c>
    </row>
    <row r="44" spans="2:13" x14ac:dyDescent="0.2">
      <c r="B44" s="47"/>
      <c r="C44" s="55" t="s">
        <v>672</v>
      </c>
      <c r="D44" s="23">
        <v>62</v>
      </c>
      <c r="E44" s="69">
        <v>0.6</v>
      </c>
      <c r="F44" s="6"/>
      <c r="G44" s="55" t="s">
        <v>668</v>
      </c>
      <c r="H44" s="23">
        <v>67</v>
      </c>
      <c r="I44" s="69">
        <v>0.6</v>
      </c>
      <c r="J44" s="6"/>
      <c r="K44" s="55" t="s">
        <v>670</v>
      </c>
      <c r="L44" s="23">
        <v>64</v>
      </c>
      <c r="M44" s="69">
        <v>0.6</v>
      </c>
    </row>
    <row r="45" spans="2:13" x14ac:dyDescent="0.2">
      <c r="B45" s="47"/>
      <c r="C45" s="55" t="s">
        <v>673</v>
      </c>
      <c r="D45" s="23">
        <v>62</v>
      </c>
      <c r="E45" s="69">
        <v>0.6</v>
      </c>
      <c r="F45" s="6"/>
      <c r="G45" s="55" t="s">
        <v>674</v>
      </c>
      <c r="H45" s="23">
        <v>63</v>
      </c>
      <c r="I45" s="69">
        <v>0.6</v>
      </c>
      <c r="J45" s="6"/>
      <c r="K45" s="55" t="s">
        <v>661</v>
      </c>
      <c r="L45" s="23">
        <v>63</v>
      </c>
      <c r="M45" s="69">
        <v>0.6</v>
      </c>
    </row>
    <row r="46" spans="2:13" x14ac:dyDescent="0.2">
      <c r="B46" s="47"/>
      <c r="C46" s="55" t="s">
        <v>675</v>
      </c>
      <c r="D46" s="23">
        <v>57</v>
      </c>
      <c r="E46" s="69">
        <v>0.6</v>
      </c>
      <c r="F46" s="6"/>
      <c r="G46" s="55" t="s">
        <v>676</v>
      </c>
      <c r="H46" s="23">
        <v>61</v>
      </c>
      <c r="I46" s="69">
        <v>0.6</v>
      </c>
      <c r="J46" s="6"/>
      <c r="K46" s="55" t="s">
        <v>676</v>
      </c>
      <c r="L46" s="23">
        <v>56</v>
      </c>
      <c r="M46" s="69">
        <v>0.5</v>
      </c>
    </row>
    <row r="47" spans="2:13" x14ac:dyDescent="0.2">
      <c r="B47" s="47"/>
      <c r="D47" s="23"/>
      <c r="E47" s="69"/>
      <c r="F47" s="6"/>
      <c r="H47" s="23"/>
      <c r="I47" s="69"/>
      <c r="J47" s="6"/>
      <c r="K47" s="55" t="s">
        <v>677</v>
      </c>
      <c r="L47" s="23" t="s">
        <v>677</v>
      </c>
      <c r="M47" s="69" t="s">
        <v>677</v>
      </c>
    </row>
    <row r="48" spans="2:13" x14ac:dyDescent="0.2">
      <c r="B48" s="47"/>
      <c r="C48" s="55" t="s">
        <v>678</v>
      </c>
      <c r="D48" s="23">
        <v>1724</v>
      </c>
      <c r="E48" s="69">
        <v>17.100000000000001</v>
      </c>
      <c r="F48" s="6"/>
      <c r="G48" s="55" t="s">
        <v>679</v>
      </c>
      <c r="H48" s="23">
        <v>1712</v>
      </c>
      <c r="I48" s="69">
        <v>16</v>
      </c>
      <c r="J48" s="6"/>
      <c r="K48" s="55" t="s">
        <v>679</v>
      </c>
      <c r="L48" s="23">
        <v>1639</v>
      </c>
      <c r="M48" s="69">
        <v>15.5</v>
      </c>
    </row>
    <row r="49" spans="1:13" ht="18" thickBot="1" x14ac:dyDescent="0.25">
      <c r="B49" s="47"/>
      <c r="C49" s="31"/>
      <c r="D49" s="4"/>
      <c r="E49" s="118"/>
      <c r="F49" s="36"/>
      <c r="G49" s="4"/>
      <c r="H49" s="4"/>
      <c r="I49" s="4"/>
      <c r="J49" s="36"/>
      <c r="K49" s="4"/>
      <c r="L49" s="4"/>
      <c r="M49" s="4"/>
    </row>
    <row r="50" spans="1:13" x14ac:dyDescent="0.2">
      <c r="D50" s="1" t="s">
        <v>373</v>
      </c>
    </row>
    <row r="51" spans="1:13" x14ac:dyDescent="0.2">
      <c r="A51" s="1"/>
    </row>
  </sheetData>
  <mergeCells count="6">
    <mergeCell ref="C8:E8"/>
    <mergeCell ref="G8:I8"/>
    <mergeCell ref="K8:M8"/>
    <mergeCell ref="C9:E9"/>
    <mergeCell ref="G9:I9"/>
    <mergeCell ref="K9:M9"/>
  </mergeCells>
  <phoneticPr fontId="2"/>
  <pageMargins left="0.4" right="0.28000000000000003" top="0.63" bottom="0.53" header="0.51200000000000001" footer="0.51200000000000001"/>
  <pageSetup paperSize="12" scale="75" orientation="portrait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146"/>
  <sheetViews>
    <sheetView showGridLines="0" zoomScale="75" zoomScaleNormal="100" workbookViewId="0">
      <selection activeCell="D30" sqref="D30"/>
    </sheetView>
  </sheetViews>
  <sheetFormatPr defaultColWidth="10.875" defaultRowHeight="17.25" x14ac:dyDescent="0.2"/>
  <cols>
    <col min="1" max="1" width="13.375" style="2" customWidth="1"/>
    <col min="2" max="2" width="17.125" style="2" customWidth="1"/>
    <col min="3" max="3" width="13.375" style="2" customWidth="1"/>
    <col min="4" max="5" width="12.125" style="2" customWidth="1"/>
    <col min="6" max="7" width="9.625" style="2" customWidth="1"/>
    <col min="8" max="9" width="12.125" style="2" customWidth="1"/>
    <col min="10" max="10" width="10.875" style="2"/>
    <col min="11" max="12" width="12.125" style="2" customWidth="1"/>
    <col min="13" max="256" width="10.875" style="2"/>
    <col min="257" max="257" width="13.375" style="2" customWidth="1"/>
    <col min="258" max="258" width="17.125" style="2" customWidth="1"/>
    <col min="259" max="259" width="13.375" style="2" customWidth="1"/>
    <col min="260" max="261" width="12.125" style="2" customWidth="1"/>
    <col min="262" max="263" width="9.625" style="2" customWidth="1"/>
    <col min="264" max="265" width="12.125" style="2" customWidth="1"/>
    <col min="266" max="266" width="10.875" style="2"/>
    <col min="267" max="268" width="12.125" style="2" customWidth="1"/>
    <col min="269" max="512" width="10.875" style="2"/>
    <col min="513" max="513" width="13.375" style="2" customWidth="1"/>
    <col min="514" max="514" width="17.125" style="2" customWidth="1"/>
    <col min="515" max="515" width="13.375" style="2" customWidth="1"/>
    <col min="516" max="517" width="12.125" style="2" customWidth="1"/>
    <col min="518" max="519" width="9.625" style="2" customWidth="1"/>
    <col min="520" max="521" width="12.125" style="2" customWidth="1"/>
    <col min="522" max="522" width="10.875" style="2"/>
    <col min="523" max="524" width="12.125" style="2" customWidth="1"/>
    <col min="525" max="768" width="10.875" style="2"/>
    <col min="769" max="769" width="13.375" style="2" customWidth="1"/>
    <col min="770" max="770" width="17.125" style="2" customWidth="1"/>
    <col min="771" max="771" width="13.375" style="2" customWidth="1"/>
    <col min="772" max="773" width="12.125" style="2" customWidth="1"/>
    <col min="774" max="775" width="9.625" style="2" customWidth="1"/>
    <col min="776" max="777" width="12.125" style="2" customWidth="1"/>
    <col min="778" max="778" width="10.875" style="2"/>
    <col min="779" max="780" width="12.125" style="2" customWidth="1"/>
    <col min="781" max="1024" width="10.875" style="2"/>
    <col min="1025" max="1025" width="13.375" style="2" customWidth="1"/>
    <col min="1026" max="1026" width="17.125" style="2" customWidth="1"/>
    <col min="1027" max="1027" width="13.375" style="2" customWidth="1"/>
    <col min="1028" max="1029" width="12.125" style="2" customWidth="1"/>
    <col min="1030" max="1031" width="9.625" style="2" customWidth="1"/>
    <col min="1032" max="1033" width="12.125" style="2" customWidth="1"/>
    <col min="1034" max="1034" width="10.875" style="2"/>
    <col min="1035" max="1036" width="12.125" style="2" customWidth="1"/>
    <col min="1037" max="1280" width="10.875" style="2"/>
    <col min="1281" max="1281" width="13.375" style="2" customWidth="1"/>
    <col min="1282" max="1282" width="17.125" style="2" customWidth="1"/>
    <col min="1283" max="1283" width="13.375" style="2" customWidth="1"/>
    <col min="1284" max="1285" width="12.125" style="2" customWidth="1"/>
    <col min="1286" max="1287" width="9.625" style="2" customWidth="1"/>
    <col min="1288" max="1289" width="12.125" style="2" customWidth="1"/>
    <col min="1290" max="1290" width="10.875" style="2"/>
    <col min="1291" max="1292" width="12.125" style="2" customWidth="1"/>
    <col min="1293" max="1536" width="10.875" style="2"/>
    <col min="1537" max="1537" width="13.375" style="2" customWidth="1"/>
    <col min="1538" max="1538" width="17.125" style="2" customWidth="1"/>
    <col min="1539" max="1539" width="13.375" style="2" customWidth="1"/>
    <col min="1540" max="1541" width="12.125" style="2" customWidth="1"/>
    <col min="1542" max="1543" width="9.625" style="2" customWidth="1"/>
    <col min="1544" max="1545" width="12.125" style="2" customWidth="1"/>
    <col min="1546" max="1546" width="10.875" style="2"/>
    <col min="1547" max="1548" width="12.125" style="2" customWidth="1"/>
    <col min="1549" max="1792" width="10.875" style="2"/>
    <col min="1793" max="1793" width="13.375" style="2" customWidth="1"/>
    <col min="1794" max="1794" width="17.125" style="2" customWidth="1"/>
    <col min="1795" max="1795" width="13.375" style="2" customWidth="1"/>
    <col min="1796" max="1797" width="12.125" style="2" customWidth="1"/>
    <col min="1798" max="1799" width="9.625" style="2" customWidth="1"/>
    <col min="1800" max="1801" width="12.125" style="2" customWidth="1"/>
    <col min="1802" max="1802" width="10.875" style="2"/>
    <col min="1803" max="1804" width="12.125" style="2" customWidth="1"/>
    <col min="1805" max="2048" width="10.875" style="2"/>
    <col min="2049" max="2049" width="13.375" style="2" customWidth="1"/>
    <col min="2050" max="2050" width="17.125" style="2" customWidth="1"/>
    <col min="2051" max="2051" width="13.375" style="2" customWidth="1"/>
    <col min="2052" max="2053" width="12.125" style="2" customWidth="1"/>
    <col min="2054" max="2055" width="9.625" style="2" customWidth="1"/>
    <col min="2056" max="2057" width="12.125" style="2" customWidth="1"/>
    <col min="2058" max="2058" width="10.875" style="2"/>
    <col min="2059" max="2060" width="12.125" style="2" customWidth="1"/>
    <col min="2061" max="2304" width="10.875" style="2"/>
    <col min="2305" max="2305" width="13.375" style="2" customWidth="1"/>
    <col min="2306" max="2306" width="17.125" style="2" customWidth="1"/>
    <col min="2307" max="2307" width="13.375" style="2" customWidth="1"/>
    <col min="2308" max="2309" width="12.125" style="2" customWidth="1"/>
    <col min="2310" max="2311" width="9.625" style="2" customWidth="1"/>
    <col min="2312" max="2313" width="12.125" style="2" customWidth="1"/>
    <col min="2314" max="2314" width="10.875" style="2"/>
    <col min="2315" max="2316" width="12.125" style="2" customWidth="1"/>
    <col min="2317" max="2560" width="10.875" style="2"/>
    <col min="2561" max="2561" width="13.375" style="2" customWidth="1"/>
    <col min="2562" max="2562" width="17.125" style="2" customWidth="1"/>
    <col min="2563" max="2563" width="13.375" style="2" customWidth="1"/>
    <col min="2564" max="2565" width="12.125" style="2" customWidth="1"/>
    <col min="2566" max="2567" width="9.625" style="2" customWidth="1"/>
    <col min="2568" max="2569" width="12.125" style="2" customWidth="1"/>
    <col min="2570" max="2570" width="10.875" style="2"/>
    <col min="2571" max="2572" width="12.125" style="2" customWidth="1"/>
    <col min="2573" max="2816" width="10.875" style="2"/>
    <col min="2817" max="2817" width="13.375" style="2" customWidth="1"/>
    <col min="2818" max="2818" width="17.125" style="2" customWidth="1"/>
    <col min="2819" max="2819" width="13.375" style="2" customWidth="1"/>
    <col min="2820" max="2821" width="12.125" style="2" customWidth="1"/>
    <col min="2822" max="2823" width="9.625" style="2" customWidth="1"/>
    <col min="2824" max="2825" width="12.125" style="2" customWidth="1"/>
    <col min="2826" max="2826" width="10.875" style="2"/>
    <col min="2827" max="2828" width="12.125" style="2" customWidth="1"/>
    <col min="2829" max="3072" width="10.875" style="2"/>
    <col min="3073" max="3073" width="13.375" style="2" customWidth="1"/>
    <col min="3074" max="3074" width="17.125" style="2" customWidth="1"/>
    <col min="3075" max="3075" width="13.375" style="2" customWidth="1"/>
    <col min="3076" max="3077" width="12.125" style="2" customWidth="1"/>
    <col min="3078" max="3079" width="9.625" style="2" customWidth="1"/>
    <col min="3080" max="3081" width="12.125" style="2" customWidth="1"/>
    <col min="3082" max="3082" width="10.875" style="2"/>
    <col min="3083" max="3084" width="12.125" style="2" customWidth="1"/>
    <col min="3085" max="3328" width="10.875" style="2"/>
    <col min="3329" max="3329" width="13.375" style="2" customWidth="1"/>
    <col min="3330" max="3330" width="17.125" style="2" customWidth="1"/>
    <col min="3331" max="3331" width="13.375" style="2" customWidth="1"/>
    <col min="3332" max="3333" width="12.125" style="2" customWidth="1"/>
    <col min="3334" max="3335" width="9.625" style="2" customWidth="1"/>
    <col min="3336" max="3337" width="12.125" style="2" customWidth="1"/>
    <col min="3338" max="3338" width="10.875" style="2"/>
    <col min="3339" max="3340" width="12.125" style="2" customWidth="1"/>
    <col min="3341" max="3584" width="10.875" style="2"/>
    <col min="3585" max="3585" width="13.375" style="2" customWidth="1"/>
    <col min="3586" max="3586" width="17.125" style="2" customWidth="1"/>
    <col min="3587" max="3587" width="13.375" style="2" customWidth="1"/>
    <col min="3588" max="3589" width="12.125" style="2" customWidth="1"/>
    <col min="3590" max="3591" width="9.625" style="2" customWidth="1"/>
    <col min="3592" max="3593" width="12.125" style="2" customWidth="1"/>
    <col min="3594" max="3594" width="10.875" style="2"/>
    <col min="3595" max="3596" width="12.125" style="2" customWidth="1"/>
    <col min="3597" max="3840" width="10.875" style="2"/>
    <col min="3841" max="3841" width="13.375" style="2" customWidth="1"/>
    <col min="3842" max="3842" width="17.125" style="2" customWidth="1"/>
    <col min="3843" max="3843" width="13.375" style="2" customWidth="1"/>
    <col min="3844" max="3845" width="12.125" style="2" customWidth="1"/>
    <col min="3846" max="3847" width="9.625" style="2" customWidth="1"/>
    <col min="3848" max="3849" width="12.125" style="2" customWidth="1"/>
    <col min="3850" max="3850" width="10.875" style="2"/>
    <col min="3851" max="3852" width="12.125" style="2" customWidth="1"/>
    <col min="3853" max="4096" width="10.875" style="2"/>
    <col min="4097" max="4097" width="13.375" style="2" customWidth="1"/>
    <col min="4098" max="4098" width="17.125" style="2" customWidth="1"/>
    <col min="4099" max="4099" width="13.375" style="2" customWidth="1"/>
    <col min="4100" max="4101" width="12.125" style="2" customWidth="1"/>
    <col min="4102" max="4103" width="9.625" style="2" customWidth="1"/>
    <col min="4104" max="4105" width="12.125" style="2" customWidth="1"/>
    <col min="4106" max="4106" width="10.875" style="2"/>
    <col min="4107" max="4108" width="12.125" style="2" customWidth="1"/>
    <col min="4109" max="4352" width="10.875" style="2"/>
    <col min="4353" max="4353" width="13.375" style="2" customWidth="1"/>
    <col min="4354" max="4354" width="17.125" style="2" customWidth="1"/>
    <col min="4355" max="4355" width="13.375" style="2" customWidth="1"/>
    <col min="4356" max="4357" width="12.125" style="2" customWidth="1"/>
    <col min="4358" max="4359" width="9.625" style="2" customWidth="1"/>
    <col min="4360" max="4361" width="12.125" style="2" customWidth="1"/>
    <col min="4362" max="4362" width="10.875" style="2"/>
    <col min="4363" max="4364" width="12.125" style="2" customWidth="1"/>
    <col min="4365" max="4608" width="10.875" style="2"/>
    <col min="4609" max="4609" width="13.375" style="2" customWidth="1"/>
    <col min="4610" max="4610" width="17.125" style="2" customWidth="1"/>
    <col min="4611" max="4611" width="13.375" style="2" customWidth="1"/>
    <col min="4612" max="4613" width="12.125" style="2" customWidth="1"/>
    <col min="4614" max="4615" width="9.625" style="2" customWidth="1"/>
    <col min="4616" max="4617" width="12.125" style="2" customWidth="1"/>
    <col min="4618" max="4618" width="10.875" style="2"/>
    <col min="4619" max="4620" width="12.125" style="2" customWidth="1"/>
    <col min="4621" max="4864" width="10.875" style="2"/>
    <col min="4865" max="4865" width="13.375" style="2" customWidth="1"/>
    <col min="4866" max="4866" width="17.125" style="2" customWidth="1"/>
    <col min="4867" max="4867" width="13.375" style="2" customWidth="1"/>
    <col min="4868" max="4869" width="12.125" style="2" customWidth="1"/>
    <col min="4870" max="4871" width="9.625" style="2" customWidth="1"/>
    <col min="4872" max="4873" width="12.125" style="2" customWidth="1"/>
    <col min="4874" max="4874" width="10.875" style="2"/>
    <col min="4875" max="4876" width="12.125" style="2" customWidth="1"/>
    <col min="4877" max="5120" width="10.875" style="2"/>
    <col min="5121" max="5121" width="13.375" style="2" customWidth="1"/>
    <col min="5122" max="5122" width="17.125" style="2" customWidth="1"/>
    <col min="5123" max="5123" width="13.375" style="2" customWidth="1"/>
    <col min="5124" max="5125" width="12.125" style="2" customWidth="1"/>
    <col min="5126" max="5127" width="9.625" style="2" customWidth="1"/>
    <col min="5128" max="5129" width="12.125" style="2" customWidth="1"/>
    <col min="5130" max="5130" width="10.875" style="2"/>
    <col min="5131" max="5132" width="12.125" style="2" customWidth="1"/>
    <col min="5133" max="5376" width="10.875" style="2"/>
    <col min="5377" max="5377" width="13.375" style="2" customWidth="1"/>
    <col min="5378" max="5378" width="17.125" style="2" customWidth="1"/>
    <col min="5379" max="5379" width="13.375" style="2" customWidth="1"/>
    <col min="5380" max="5381" width="12.125" style="2" customWidth="1"/>
    <col min="5382" max="5383" width="9.625" style="2" customWidth="1"/>
    <col min="5384" max="5385" width="12.125" style="2" customWidth="1"/>
    <col min="5386" max="5386" width="10.875" style="2"/>
    <col min="5387" max="5388" width="12.125" style="2" customWidth="1"/>
    <col min="5389" max="5632" width="10.875" style="2"/>
    <col min="5633" max="5633" width="13.375" style="2" customWidth="1"/>
    <col min="5634" max="5634" width="17.125" style="2" customWidth="1"/>
    <col min="5635" max="5635" width="13.375" style="2" customWidth="1"/>
    <col min="5636" max="5637" width="12.125" style="2" customWidth="1"/>
    <col min="5638" max="5639" width="9.625" style="2" customWidth="1"/>
    <col min="5640" max="5641" width="12.125" style="2" customWidth="1"/>
    <col min="5642" max="5642" width="10.875" style="2"/>
    <col min="5643" max="5644" width="12.125" style="2" customWidth="1"/>
    <col min="5645" max="5888" width="10.875" style="2"/>
    <col min="5889" max="5889" width="13.375" style="2" customWidth="1"/>
    <col min="5890" max="5890" width="17.125" style="2" customWidth="1"/>
    <col min="5891" max="5891" width="13.375" style="2" customWidth="1"/>
    <col min="5892" max="5893" width="12.125" style="2" customWidth="1"/>
    <col min="5894" max="5895" width="9.625" style="2" customWidth="1"/>
    <col min="5896" max="5897" width="12.125" style="2" customWidth="1"/>
    <col min="5898" max="5898" width="10.875" style="2"/>
    <col min="5899" max="5900" width="12.125" style="2" customWidth="1"/>
    <col min="5901" max="6144" width="10.875" style="2"/>
    <col min="6145" max="6145" width="13.375" style="2" customWidth="1"/>
    <col min="6146" max="6146" width="17.125" style="2" customWidth="1"/>
    <col min="6147" max="6147" width="13.375" style="2" customWidth="1"/>
    <col min="6148" max="6149" width="12.125" style="2" customWidth="1"/>
    <col min="6150" max="6151" width="9.625" style="2" customWidth="1"/>
    <col min="6152" max="6153" width="12.125" style="2" customWidth="1"/>
    <col min="6154" max="6154" width="10.875" style="2"/>
    <col min="6155" max="6156" width="12.125" style="2" customWidth="1"/>
    <col min="6157" max="6400" width="10.875" style="2"/>
    <col min="6401" max="6401" width="13.375" style="2" customWidth="1"/>
    <col min="6402" max="6402" width="17.125" style="2" customWidth="1"/>
    <col min="6403" max="6403" width="13.375" style="2" customWidth="1"/>
    <col min="6404" max="6405" width="12.125" style="2" customWidth="1"/>
    <col min="6406" max="6407" width="9.625" style="2" customWidth="1"/>
    <col min="6408" max="6409" width="12.125" style="2" customWidth="1"/>
    <col min="6410" max="6410" width="10.875" style="2"/>
    <col min="6411" max="6412" width="12.125" style="2" customWidth="1"/>
    <col min="6413" max="6656" width="10.875" style="2"/>
    <col min="6657" max="6657" width="13.375" style="2" customWidth="1"/>
    <col min="6658" max="6658" width="17.125" style="2" customWidth="1"/>
    <col min="6659" max="6659" width="13.375" style="2" customWidth="1"/>
    <col min="6660" max="6661" width="12.125" style="2" customWidth="1"/>
    <col min="6662" max="6663" width="9.625" style="2" customWidth="1"/>
    <col min="6664" max="6665" width="12.125" style="2" customWidth="1"/>
    <col min="6666" max="6666" width="10.875" style="2"/>
    <col min="6667" max="6668" width="12.125" style="2" customWidth="1"/>
    <col min="6669" max="6912" width="10.875" style="2"/>
    <col min="6913" max="6913" width="13.375" style="2" customWidth="1"/>
    <col min="6914" max="6914" width="17.125" style="2" customWidth="1"/>
    <col min="6915" max="6915" width="13.375" style="2" customWidth="1"/>
    <col min="6916" max="6917" width="12.125" style="2" customWidth="1"/>
    <col min="6918" max="6919" width="9.625" style="2" customWidth="1"/>
    <col min="6920" max="6921" width="12.125" style="2" customWidth="1"/>
    <col min="6922" max="6922" width="10.875" style="2"/>
    <col min="6923" max="6924" width="12.125" style="2" customWidth="1"/>
    <col min="6925" max="7168" width="10.875" style="2"/>
    <col min="7169" max="7169" width="13.375" style="2" customWidth="1"/>
    <col min="7170" max="7170" width="17.125" style="2" customWidth="1"/>
    <col min="7171" max="7171" width="13.375" style="2" customWidth="1"/>
    <col min="7172" max="7173" width="12.125" style="2" customWidth="1"/>
    <col min="7174" max="7175" width="9.625" style="2" customWidth="1"/>
    <col min="7176" max="7177" width="12.125" style="2" customWidth="1"/>
    <col min="7178" max="7178" width="10.875" style="2"/>
    <col min="7179" max="7180" width="12.125" style="2" customWidth="1"/>
    <col min="7181" max="7424" width="10.875" style="2"/>
    <col min="7425" max="7425" width="13.375" style="2" customWidth="1"/>
    <col min="7426" max="7426" width="17.125" style="2" customWidth="1"/>
    <col min="7427" max="7427" width="13.375" style="2" customWidth="1"/>
    <col min="7428" max="7429" width="12.125" style="2" customWidth="1"/>
    <col min="7430" max="7431" width="9.625" style="2" customWidth="1"/>
    <col min="7432" max="7433" width="12.125" style="2" customWidth="1"/>
    <col min="7434" max="7434" width="10.875" style="2"/>
    <col min="7435" max="7436" width="12.125" style="2" customWidth="1"/>
    <col min="7437" max="7680" width="10.875" style="2"/>
    <col min="7681" max="7681" width="13.375" style="2" customWidth="1"/>
    <col min="7682" max="7682" width="17.125" style="2" customWidth="1"/>
    <col min="7683" max="7683" width="13.375" style="2" customWidth="1"/>
    <col min="7684" max="7685" width="12.125" style="2" customWidth="1"/>
    <col min="7686" max="7687" width="9.625" style="2" customWidth="1"/>
    <col min="7688" max="7689" width="12.125" style="2" customWidth="1"/>
    <col min="7690" max="7690" width="10.875" style="2"/>
    <col min="7691" max="7692" width="12.125" style="2" customWidth="1"/>
    <col min="7693" max="7936" width="10.875" style="2"/>
    <col min="7937" max="7937" width="13.375" style="2" customWidth="1"/>
    <col min="7938" max="7938" width="17.125" style="2" customWidth="1"/>
    <col min="7939" max="7939" width="13.375" style="2" customWidth="1"/>
    <col min="7940" max="7941" width="12.125" style="2" customWidth="1"/>
    <col min="7942" max="7943" width="9.625" style="2" customWidth="1"/>
    <col min="7944" max="7945" width="12.125" style="2" customWidth="1"/>
    <col min="7946" max="7946" width="10.875" style="2"/>
    <col min="7947" max="7948" width="12.125" style="2" customWidth="1"/>
    <col min="7949" max="8192" width="10.875" style="2"/>
    <col min="8193" max="8193" width="13.375" style="2" customWidth="1"/>
    <col min="8194" max="8194" width="17.125" style="2" customWidth="1"/>
    <col min="8195" max="8195" width="13.375" style="2" customWidth="1"/>
    <col min="8196" max="8197" width="12.125" style="2" customWidth="1"/>
    <col min="8198" max="8199" width="9.625" style="2" customWidth="1"/>
    <col min="8200" max="8201" width="12.125" style="2" customWidth="1"/>
    <col min="8202" max="8202" width="10.875" style="2"/>
    <col min="8203" max="8204" width="12.125" style="2" customWidth="1"/>
    <col min="8205" max="8448" width="10.875" style="2"/>
    <col min="8449" max="8449" width="13.375" style="2" customWidth="1"/>
    <col min="8450" max="8450" width="17.125" style="2" customWidth="1"/>
    <col min="8451" max="8451" width="13.375" style="2" customWidth="1"/>
    <col min="8452" max="8453" width="12.125" style="2" customWidth="1"/>
    <col min="8454" max="8455" width="9.625" style="2" customWidth="1"/>
    <col min="8456" max="8457" width="12.125" style="2" customWidth="1"/>
    <col min="8458" max="8458" width="10.875" style="2"/>
    <col min="8459" max="8460" width="12.125" style="2" customWidth="1"/>
    <col min="8461" max="8704" width="10.875" style="2"/>
    <col min="8705" max="8705" width="13.375" style="2" customWidth="1"/>
    <col min="8706" max="8706" width="17.125" style="2" customWidth="1"/>
    <col min="8707" max="8707" width="13.375" style="2" customWidth="1"/>
    <col min="8708" max="8709" width="12.125" style="2" customWidth="1"/>
    <col min="8710" max="8711" width="9.625" style="2" customWidth="1"/>
    <col min="8712" max="8713" width="12.125" style="2" customWidth="1"/>
    <col min="8714" max="8714" width="10.875" style="2"/>
    <col min="8715" max="8716" width="12.125" style="2" customWidth="1"/>
    <col min="8717" max="8960" width="10.875" style="2"/>
    <col min="8961" max="8961" width="13.375" style="2" customWidth="1"/>
    <col min="8962" max="8962" width="17.125" style="2" customWidth="1"/>
    <col min="8963" max="8963" width="13.375" style="2" customWidth="1"/>
    <col min="8964" max="8965" width="12.125" style="2" customWidth="1"/>
    <col min="8966" max="8967" width="9.625" style="2" customWidth="1"/>
    <col min="8968" max="8969" width="12.125" style="2" customWidth="1"/>
    <col min="8970" max="8970" width="10.875" style="2"/>
    <col min="8971" max="8972" width="12.125" style="2" customWidth="1"/>
    <col min="8973" max="9216" width="10.875" style="2"/>
    <col min="9217" max="9217" width="13.375" style="2" customWidth="1"/>
    <col min="9218" max="9218" width="17.125" style="2" customWidth="1"/>
    <col min="9219" max="9219" width="13.375" style="2" customWidth="1"/>
    <col min="9220" max="9221" width="12.125" style="2" customWidth="1"/>
    <col min="9222" max="9223" width="9.625" style="2" customWidth="1"/>
    <col min="9224" max="9225" width="12.125" style="2" customWidth="1"/>
    <col min="9226" max="9226" width="10.875" style="2"/>
    <col min="9227" max="9228" width="12.125" style="2" customWidth="1"/>
    <col min="9229" max="9472" width="10.875" style="2"/>
    <col min="9473" max="9473" width="13.375" style="2" customWidth="1"/>
    <col min="9474" max="9474" width="17.125" style="2" customWidth="1"/>
    <col min="9475" max="9475" width="13.375" style="2" customWidth="1"/>
    <col min="9476" max="9477" width="12.125" style="2" customWidth="1"/>
    <col min="9478" max="9479" width="9.625" style="2" customWidth="1"/>
    <col min="9480" max="9481" width="12.125" style="2" customWidth="1"/>
    <col min="9482" max="9482" width="10.875" style="2"/>
    <col min="9483" max="9484" width="12.125" style="2" customWidth="1"/>
    <col min="9485" max="9728" width="10.875" style="2"/>
    <col min="9729" max="9729" width="13.375" style="2" customWidth="1"/>
    <col min="9730" max="9730" width="17.125" style="2" customWidth="1"/>
    <col min="9731" max="9731" width="13.375" style="2" customWidth="1"/>
    <col min="9732" max="9733" width="12.125" style="2" customWidth="1"/>
    <col min="9734" max="9735" width="9.625" style="2" customWidth="1"/>
    <col min="9736" max="9737" width="12.125" style="2" customWidth="1"/>
    <col min="9738" max="9738" width="10.875" style="2"/>
    <col min="9739" max="9740" width="12.125" style="2" customWidth="1"/>
    <col min="9741" max="9984" width="10.875" style="2"/>
    <col min="9985" max="9985" width="13.375" style="2" customWidth="1"/>
    <col min="9986" max="9986" width="17.125" style="2" customWidth="1"/>
    <col min="9987" max="9987" width="13.375" style="2" customWidth="1"/>
    <col min="9988" max="9989" width="12.125" style="2" customWidth="1"/>
    <col min="9990" max="9991" width="9.625" style="2" customWidth="1"/>
    <col min="9992" max="9993" width="12.125" style="2" customWidth="1"/>
    <col min="9994" max="9994" width="10.875" style="2"/>
    <col min="9995" max="9996" width="12.125" style="2" customWidth="1"/>
    <col min="9997" max="10240" width="10.875" style="2"/>
    <col min="10241" max="10241" width="13.375" style="2" customWidth="1"/>
    <col min="10242" max="10242" width="17.125" style="2" customWidth="1"/>
    <col min="10243" max="10243" width="13.375" style="2" customWidth="1"/>
    <col min="10244" max="10245" width="12.125" style="2" customWidth="1"/>
    <col min="10246" max="10247" width="9.625" style="2" customWidth="1"/>
    <col min="10248" max="10249" width="12.125" style="2" customWidth="1"/>
    <col min="10250" max="10250" width="10.875" style="2"/>
    <col min="10251" max="10252" width="12.125" style="2" customWidth="1"/>
    <col min="10253" max="10496" width="10.875" style="2"/>
    <col min="10497" max="10497" width="13.375" style="2" customWidth="1"/>
    <col min="10498" max="10498" width="17.125" style="2" customWidth="1"/>
    <col min="10499" max="10499" width="13.375" style="2" customWidth="1"/>
    <col min="10500" max="10501" width="12.125" style="2" customWidth="1"/>
    <col min="10502" max="10503" width="9.625" style="2" customWidth="1"/>
    <col min="10504" max="10505" width="12.125" style="2" customWidth="1"/>
    <col min="10506" max="10506" width="10.875" style="2"/>
    <col min="10507" max="10508" width="12.125" style="2" customWidth="1"/>
    <col min="10509" max="10752" width="10.875" style="2"/>
    <col min="10753" max="10753" width="13.375" style="2" customWidth="1"/>
    <col min="10754" max="10754" width="17.125" style="2" customWidth="1"/>
    <col min="10755" max="10755" width="13.375" style="2" customWidth="1"/>
    <col min="10756" max="10757" width="12.125" style="2" customWidth="1"/>
    <col min="10758" max="10759" width="9.625" style="2" customWidth="1"/>
    <col min="10760" max="10761" width="12.125" style="2" customWidth="1"/>
    <col min="10762" max="10762" width="10.875" style="2"/>
    <col min="10763" max="10764" width="12.125" style="2" customWidth="1"/>
    <col min="10765" max="11008" width="10.875" style="2"/>
    <col min="11009" max="11009" width="13.375" style="2" customWidth="1"/>
    <col min="11010" max="11010" width="17.125" style="2" customWidth="1"/>
    <col min="11011" max="11011" width="13.375" style="2" customWidth="1"/>
    <col min="11012" max="11013" width="12.125" style="2" customWidth="1"/>
    <col min="11014" max="11015" width="9.625" style="2" customWidth="1"/>
    <col min="11016" max="11017" width="12.125" style="2" customWidth="1"/>
    <col min="11018" max="11018" width="10.875" style="2"/>
    <col min="11019" max="11020" width="12.125" style="2" customWidth="1"/>
    <col min="11021" max="11264" width="10.875" style="2"/>
    <col min="11265" max="11265" width="13.375" style="2" customWidth="1"/>
    <col min="11266" max="11266" width="17.125" style="2" customWidth="1"/>
    <col min="11267" max="11267" width="13.375" style="2" customWidth="1"/>
    <col min="11268" max="11269" width="12.125" style="2" customWidth="1"/>
    <col min="11270" max="11271" width="9.625" style="2" customWidth="1"/>
    <col min="11272" max="11273" width="12.125" style="2" customWidth="1"/>
    <col min="11274" max="11274" width="10.875" style="2"/>
    <col min="11275" max="11276" width="12.125" style="2" customWidth="1"/>
    <col min="11277" max="11520" width="10.875" style="2"/>
    <col min="11521" max="11521" width="13.375" style="2" customWidth="1"/>
    <col min="11522" max="11522" width="17.125" style="2" customWidth="1"/>
    <col min="11523" max="11523" width="13.375" style="2" customWidth="1"/>
    <col min="11524" max="11525" width="12.125" style="2" customWidth="1"/>
    <col min="11526" max="11527" width="9.625" style="2" customWidth="1"/>
    <col min="11528" max="11529" width="12.125" style="2" customWidth="1"/>
    <col min="11530" max="11530" width="10.875" style="2"/>
    <col min="11531" max="11532" width="12.125" style="2" customWidth="1"/>
    <col min="11533" max="11776" width="10.875" style="2"/>
    <col min="11777" max="11777" width="13.375" style="2" customWidth="1"/>
    <col min="11778" max="11778" width="17.125" style="2" customWidth="1"/>
    <col min="11779" max="11779" width="13.375" style="2" customWidth="1"/>
    <col min="11780" max="11781" width="12.125" style="2" customWidth="1"/>
    <col min="11782" max="11783" width="9.625" style="2" customWidth="1"/>
    <col min="11784" max="11785" width="12.125" style="2" customWidth="1"/>
    <col min="11786" max="11786" width="10.875" style="2"/>
    <col min="11787" max="11788" width="12.125" style="2" customWidth="1"/>
    <col min="11789" max="12032" width="10.875" style="2"/>
    <col min="12033" max="12033" width="13.375" style="2" customWidth="1"/>
    <col min="12034" max="12034" width="17.125" style="2" customWidth="1"/>
    <col min="12035" max="12035" width="13.375" style="2" customWidth="1"/>
    <col min="12036" max="12037" width="12.125" style="2" customWidth="1"/>
    <col min="12038" max="12039" width="9.625" style="2" customWidth="1"/>
    <col min="12040" max="12041" width="12.125" style="2" customWidth="1"/>
    <col min="12042" max="12042" width="10.875" style="2"/>
    <col min="12043" max="12044" width="12.125" style="2" customWidth="1"/>
    <col min="12045" max="12288" width="10.875" style="2"/>
    <col min="12289" max="12289" width="13.375" style="2" customWidth="1"/>
    <col min="12290" max="12290" width="17.125" style="2" customWidth="1"/>
    <col min="12291" max="12291" width="13.375" style="2" customWidth="1"/>
    <col min="12292" max="12293" width="12.125" style="2" customWidth="1"/>
    <col min="12294" max="12295" width="9.625" style="2" customWidth="1"/>
    <col min="12296" max="12297" width="12.125" style="2" customWidth="1"/>
    <col min="12298" max="12298" width="10.875" style="2"/>
    <col min="12299" max="12300" width="12.125" style="2" customWidth="1"/>
    <col min="12301" max="12544" width="10.875" style="2"/>
    <col min="12545" max="12545" width="13.375" style="2" customWidth="1"/>
    <col min="12546" max="12546" width="17.125" style="2" customWidth="1"/>
    <col min="12547" max="12547" width="13.375" style="2" customWidth="1"/>
    <col min="12548" max="12549" width="12.125" style="2" customWidth="1"/>
    <col min="12550" max="12551" width="9.625" style="2" customWidth="1"/>
    <col min="12552" max="12553" width="12.125" style="2" customWidth="1"/>
    <col min="12554" max="12554" width="10.875" style="2"/>
    <col min="12555" max="12556" width="12.125" style="2" customWidth="1"/>
    <col min="12557" max="12800" width="10.875" style="2"/>
    <col min="12801" max="12801" width="13.375" style="2" customWidth="1"/>
    <col min="12802" max="12802" width="17.125" style="2" customWidth="1"/>
    <col min="12803" max="12803" width="13.375" style="2" customWidth="1"/>
    <col min="12804" max="12805" width="12.125" style="2" customWidth="1"/>
    <col min="12806" max="12807" width="9.625" style="2" customWidth="1"/>
    <col min="12808" max="12809" width="12.125" style="2" customWidth="1"/>
    <col min="12810" max="12810" width="10.875" style="2"/>
    <col min="12811" max="12812" width="12.125" style="2" customWidth="1"/>
    <col min="12813" max="13056" width="10.875" style="2"/>
    <col min="13057" max="13057" width="13.375" style="2" customWidth="1"/>
    <col min="13058" max="13058" width="17.125" style="2" customWidth="1"/>
    <col min="13059" max="13059" width="13.375" style="2" customWidth="1"/>
    <col min="13060" max="13061" width="12.125" style="2" customWidth="1"/>
    <col min="13062" max="13063" width="9.625" style="2" customWidth="1"/>
    <col min="13064" max="13065" width="12.125" style="2" customWidth="1"/>
    <col min="13066" max="13066" width="10.875" style="2"/>
    <col min="13067" max="13068" width="12.125" style="2" customWidth="1"/>
    <col min="13069" max="13312" width="10.875" style="2"/>
    <col min="13313" max="13313" width="13.375" style="2" customWidth="1"/>
    <col min="13314" max="13314" width="17.125" style="2" customWidth="1"/>
    <col min="13315" max="13315" width="13.375" style="2" customWidth="1"/>
    <col min="13316" max="13317" width="12.125" style="2" customWidth="1"/>
    <col min="13318" max="13319" width="9.625" style="2" customWidth="1"/>
    <col min="13320" max="13321" width="12.125" style="2" customWidth="1"/>
    <col min="13322" max="13322" width="10.875" style="2"/>
    <col min="13323" max="13324" width="12.125" style="2" customWidth="1"/>
    <col min="13325" max="13568" width="10.875" style="2"/>
    <col min="13569" max="13569" width="13.375" style="2" customWidth="1"/>
    <col min="13570" max="13570" width="17.125" style="2" customWidth="1"/>
    <col min="13571" max="13571" width="13.375" style="2" customWidth="1"/>
    <col min="13572" max="13573" width="12.125" style="2" customWidth="1"/>
    <col min="13574" max="13575" width="9.625" style="2" customWidth="1"/>
    <col min="13576" max="13577" width="12.125" style="2" customWidth="1"/>
    <col min="13578" max="13578" width="10.875" style="2"/>
    <col min="13579" max="13580" width="12.125" style="2" customWidth="1"/>
    <col min="13581" max="13824" width="10.875" style="2"/>
    <col min="13825" max="13825" width="13.375" style="2" customWidth="1"/>
    <col min="13826" max="13826" width="17.125" style="2" customWidth="1"/>
    <col min="13827" max="13827" width="13.375" style="2" customWidth="1"/>
    <col min="13828" max="13829" width="12.125" style="2" customWidth="1"/>
    <col min="13830" max="13831" width="9.625" style="2" customWidth="1"/>
    <col min="13832" max="13833" width="12.125" style="2" customWidth="1"/>
    <col min="13834" max="13834" width="10.875" style="2"/>
    <col min="13835" max="13836" width="12.125" style="2" customWidth="1"/>
    <col min="13837" max="14080" width="10.875" style="2"/>
    <col min="14081" max="14081" width="13.375" style="2" customWidth="1"/>
    <col min="14082" max="14082" width="17.125" style="2" customWidth="1"/>
    <col min="14083" max="14083" width="13.375" style="2" customWidth="1"/>
    <col min="14084" max="14085" width="12.125" style="2" customWidth="1"/>
    <col min="14086" max="14087" width="9.625" style="2" customWidth="1"/>
    <col min="14088" max="14089" width="12.125" style="2" customWidth="1"/>
    <col min="14090" max="14090" width="10.875" style="2"/>
    <col min="14091" max="14092" width="12.125" style="2" customWidth="1"/>
    <col min="14093" max="14336" width="10.875" style="2"/>
    <col min="14337" max="14337" width="13.375" style="2" customWidth="1"/>
    <col min="14338" max="14338" width="17.125" style="2" customWidth="1"/>
    <col min="14339" max="14339" width="13.375" style="2" customWidth="1"/>
    <col min="14340" max="14341" width="12.125" style="2" customWidth="1"/>
    <col min="14342" max="14343" width="9.625" style="2" customWidth="1"/>
    <col min="14344" max="14345" width="12.125" style="2" customWidth="1"/>
    <col min="14346" max="14346" width="10.875" style="2"/>
    <col min="14347" max="14348" width="12.125" style="2" customWidth="1"/>
    <col min="14349" max="14592" width="10.875" style="2"/>
    <col min="14593" max="14593" width="13.375" style="2" customWidth="1"/>
    <col min="14594" max="14594" width="17.125" style="2" customWidth="1"/>
    <col min="14595" max="14595" width="13.375" style="2" customWidth="1"/>
    <col min="14596" max="14597" width="12.125" style="2" customWidth="1"/>
    <col min="14598" max="14599" width="9.625" style="2" customWidth="1"/>
    <col min="14600" max="14601" width="12.125" style="2" customWidth="1"/>
    <col min="14602" max="14602" width="10.875" style="2"/>
    <col min="14603" max="14604" width="12.125" style="2" customWidth="1"/>
    <col min="14605" max="14848" width="10.875" style="2"/>
    <col min="14849" max="14849" width="13.375" style="2" customWidth="1"/>
    <col min="14850" max="14850" width="17.125" style="2" customWidth="1"/>
    <col min="14851" max="14851" width="13.375" style="2" customWidth="1"/>
    <col min="14852" max="14853" width="12.125" style="2" customWidth="1"/>
    <col min="14854" max="14855" width="9.625" style="2" customWidth="1"/>
    <col min="14856" max="14857" width="12.125" style="2" customWidth="1"/>
    <col min="14858" max="14858" width="10.875" style="2"/>
    <col min="14859" max="14860" width="12.125" style="2" customWidth="1"/>
    <col min="14861" max="15104" width="10.875" style="2"/>
    <col min="15105" max="15105" width="13.375" style="2" customWidth="1"/>
    <col min="15106" max="15106" width="17.125" style="2" customWidth="1"/>
    <col min="15107" max="15107" width="13.375" style="2" customWidth="1"/>
    <col min="15108" max="15109" width="12.125" style="2" customWidth="1"/>
    <col min="15110" max="15111" width="9.625" style="2" customWidth="1"/>
    <col min="15112" max="15113" width="12.125" style="2" customWidth="1"/>
    <col min="15114" max="15114" width="10.875" style="2"/>
    <col min="15115" max="15116" width="12.125" style="2" customWidth="1"/>
    <col min="15117" max="15360" width="10.875" style="2"/>
    <col min="15361" max="15361" width="13.375" style="2" customWidth="1"/>
    <col min="15362" max="15362" width="17.125" style="2" customWidth="1"/>
    <col min="15363" max="15363" width="13.375" style="2" customWidth="1"/>
    <col min="15364" max="15365" width="12.125" style="2" customWidth="1"/>
    <col min="15366" max="15367" width="9.625" style="2" customWidth="1"/>
    <col min="15368" max="15369" width="12.125" style="2" customWidth="1"/>
    <col min="15370" max="15370" width="10.875" style="2"/>
    <col min="15371" max="15372" width="12.125" style="2" customWidth="1"/>
    <col min="15373" max="15616" width="10.875" style="2"/>
    <col min="15617" max="15617" width="13.375" style="2" customWidth="1"/>
    <col min="15618" max="15618" width="17.125" style="2" customWidth="1"/>
    <col min="15619" max="15619" width="13.375" style="2" customWidth="1"/>
    <col min="15620" max="15621" width="12.125" style="2" customWidth="1"/>
    <col min="15622" max="15623" width="9.625" style="2" customWidth="1"/>
    <col min="15624" max="15625" width="12.125" style="2" customWidth="1"/>
    <col min="15626" max="15626" width="10.875" style="2"/>
    <col min="15627" max="15628" width="12.125" style="2" customWidth="1"/>
    <col min="15629" max="15872" width="10.875" style="2"/>
    <col min="15873" max="15873" width="13.375" style="2" customWidth="1"/>
    <col min="15874" max="15874" width="17.125" style="2" customWidth="1"/>
    <col min="15875" max="15875" width="13.375" style="2" customWidth="1"/>
    <col min="15876" max="15877" width="12.125" style="2" customWidth="1"/>
    <col min="15878" max="15879" width="9.625" style="2" customWidth="1"/>
    <col min="15880" max="15881" width="12.125" style="2" customWidth="1"/>
    <col min="15882" max="15882" width="10.875" style="2"/>
    <col min="15883" max="15884" width="12.125" style="2" customWidth="1"/>
    <col min="15885" max="16128" width="10.875" style="2"/>
    <col min="16129" max="16129" width="13.375" style="2" customWidth="1"/>
    <col min="16130" max="16130" width="17.125" style="2" customWidth="1"/>
    <col min="16131" max="16131" width="13.375" style="2" customWidth="1"/>
    <col min="16132" max="16133" width="12.125" style="2" customWidth="1"/>
    <col min="16134" max="16135" width="9.625" style="2" customWidth="1"/>
    <col min="16136" max="16137" width="12.125" style="2" customWidth="1"/>
    <col min="16138" max="16138" width="10.875" style="2"/>
    <col min="16139" max="16140" width="12.125" style="2" customWidth="1"/>
    <col min="16141" max="16384" width="10.875" style="2"/>
  </cols>
  <sheetData>
    <row r="1" spans="1:12" x14ac:dyDescent="0.2">
      <c r="A1" s="1"/>
    </row>
    <row r="6" spans="1:12" x14ac:dyDescent="0.2">
      <c r="E6" s="3" t="s">
        <v>680</v>
      </c>
    </row>
    <row r="7" spans="1:12" ht="18" thickBot="1" x14ac:dyDescent="0.25">
      <c r="B7" s="4"/>
      <c r="C7" s="4"/>
      <c r="D7" s="4"/>
      <c r="E7" s="4"/>
      <c r="F7" s="4"/>
      <c r="G7" s="4"/>
      <c r="H7" s="4"/>
      <c r="I7" s="119"/>
      <c r="J7" s="119"/>
      <c r="K7" s="119" t="s">
        <v>681</v>
      </c>
      <c r="L7" s="4"/>
    </row>
    <row r="8" spans="1:12" x14ac:dyDescent="0.2">
      <c r="C8" s="6"/>
      <c r="D8" s="7"/>
      <c r="E8" s="7"/>
      <c r="F8" s="7"/>
      <c r="G8" s="7"/>
      <c r="H8" s="7"/>
      <c r="I8" s="7"/>
      <c r="J8" s="7"/>
      <c r="K8" s="7"/>
      <c r="L8" s="7"/>
    </row>
    <row r="9" spans="1:12" x14ac:dyDescent="0.2">
      <c r="C9" s="11" t="s">
        <v>490</v>
      </c>
      <c r="D9" s="6"/>
      <c r="E9" s="7"/>
      <c r="F9" s="7"/>
      <c r="G9" s="7"/>
      <c r="H9" s="37" t="s">
        <v>491</v>
      </c>
      <c r="I9" s="7"/>
      <c r="J9" s="7"/>
      <c r="K9" s="7"/>
      <c r="L9" s="7"/>
    </row>
    <row r="10" spans="1:12" x14ac:dyDescent="0.2">
      <c r="C10" s="11" t="s">
        <v>682</v>
      </c>
      <c r="D10" s="11" t="s">
        <v>493</v>
      </c>
      <c r="E10" s="6"/>
      <c r="F10" s="11" t="s">
        <v>683</v>
      </c>
      <c r="G10" s="6"/>
      <c r="H10" s="6"/>
      <c r="I10" s="6"/>
      <c r="J10" s="6"/>
      <c r="K10" s="12" t="s">
        <v>684</v>
      </c>
      <c r="L10" s="11" t="s">
        <v>685</v>
      </c>
    </row>
    <row r="11" spans="1:12" x14ac:dyDescent="0.2">
      <c r="B11" s="7"/>
      <c r="C11" s="8"/>
      <c r="D11" s="8"/>
      <c r="E11" s="17" t="s">
        <v>686</v>
      </c>
      <c r="F11" s="18" t="s">
        <v>687</v>
      </c>
      <c r="G11" s="17" t="s">
        <v>498</v>
      </c>
      <c r="H11" s="17" t="s">
        <v>688</v>
      </c>
      <c r="I11" s="17" t="s">
        <v>689</v>
      </c>
      <c r="J11" s="17" t="s">
        <v>500</v>
      </c>
      <c r="K11" s="17" t="s">
        <v>253</v>
      </c>
      <c r="L11" s="17" t="s">
        <v>690</v>
      </c>
    </row>
    <row r="12" spans="1:12" x14ac:dyDescent="0.2">
      <c r="C12" s="19"/>
      <c r="D12" s="20"/>
      <c r="E12" s="20"/>
      <c r="F12" s="20"/>
      <c r="G12" s="20"/>
      <c r="H12" s="20"/>
      <c r="I12" s="20"/>
      <c r="J12" s="20"/>
      <c r="K12" s="20"/>
      <c r="L12" s="20"/>
    </row>
    <row r="13" spans="1:12" x14ac:dyDescent="0.2">
      <c r="B13" s="1" t="s">
        <v>154</v>
      </c>
      <c r="C13" s="22">
        <v>10726</v>
      </c>
      <c r="D13" s="24">
        <v>9940</v>
      </c>
      <c r="E13" s="24">
        <v>875</v>
      </c>
      <c r="F13" s="24">
        <v>3</v>
      </c>
      <c r="G13" s="24">
        <v>34</v>
      </c>
      <c r="H13" s="24">
        <v>1724</v>
      </c>
      <c r="I13" s="24">
        <v>6101</v>
      </c>
      <c r="J13" s="24">
        <v>805</v>
      </c>
      <c r="K13" s="24">
        <v>50</v>
      </c>
      <c r="L13" s="24">
        <v>349</v>
      </c>
    </row>
    <row r="14" spans="1:12" x14ac:dyDescent="0.2">
      <c r="B14" s="3" t="s">
        <v>125</v>
      </c>
      <c r="C14" s="25">
        <f>D14+C87+D87+J87</f>
        <v>10561</v>
      </c>
      <c r="D14" s="21">
        <v>9786</v>
      </c>
      <c r="E14" s="21">
        <v>1003</v>
      </c>
      <c r="F14" s="21">
        <v>2</v>
      </c>
      <c r="G14" s="21">
        <v>31</v>
      </c>
      <c r="H14" s="21">
        <v>1587</v>
      </c>
      <c r="I14" s="21">
        <v>6072</v>
      </c>
      <c r="J14" s="21">
        <v>719</v>
      </c>
      <c r="K14" s="21">
        <v>51</v>
      </c>
      <c r="L14" s="21">
        <v>321</v>
      </c>
    </row>
    <row r="15" spans="1:12" x14ac:dyDescent="0.2">
      <c r="C15" s="54"/>
      <c r="E15" s="23"/>
      <c r="F15" s="23"/>
      <c r="G15" s="23"/>
      <c r="H15" s="23"/>
      <c r="I15" s="23"/>
      <c r="J15" s="23"/>
      <c r="K15" s="23"/>
      <c r="L15" s="23"/>
    </row>
    <row r="16" spans="1:12" x14ac:dyDescent="0.2">
      <c r="B16" s="1" t="s">
        <v>22</v>
      </c>
      <c r="C16" s="54">
        <v>882</v>
      </c>
      <c r="D16" s="24">
        <v>860</v>
      </c>
      <c r="E16" s="26">
        <v>230</v>
      </c>
      <c r="F16" s="26">
        <v>0</v>
      </c>
      <c r="G16" s="26">
        <v>4</v>
      </c>
      <c r="H16" s="26">
        <v>444</v>
      </c>
      <c r="I16" s="26">
        <v>147</v>
      </c>
      <c r="J16" s="26">
        <v>26</v>
      </c>
      <c r="K16" s="28" t="s">
        <v>41</v>
      </c>
      <c r="L16" s="23">
        <v>9</v>
      </c>
    </row>
    <row r="17" spans="2:12" x14ac:dyDescent="0.2">
      <c r="B17" s="1" t="s">
        <v>23</v>
      </c>
      <c r="C17" s="54">
        <v>176</v>
      </c>
      <c r="D17" s="24">
        <v>168</v>
      </c>
      <c r="E17" s="26">
        <v>44</v>
      </c>
      <c r="F17" s="26">
        <v>0</v>
      </c>
      <c r="G17" s="26">
        <v>1</v>
      </c>
      <c r="H17" s="26">
        <v>19</v>
      </c>
      <c r="I17" s="26">
        <v>94</v>
      </c>
      <c r="J17" s="26">
        <v>4</v>
      </c>
      <c r="K17" s="23">
        <v>1</v>
      </c>
      <c r="L17" s="23">
        <v>5</v>
      </c>
    </row>
    <row r="18" spans="2:12" x14ac:dyDescent="0.2">
      <c r="B18" s="1" t="s">
        <v>24</v>
      </c>
      <c r="C18" s="54">
        <v>337</v>
      </c>
      <c r="D18" s="24">
        <v>254</v>
      </c>
      <c r="E18" s="26">
        <v>58</v>
      </c>
      <c r="F18" s="28">
        <v>0</v>
      </c>
      <c r="G18" s="26">
        <v>1</v>
      </c>
      <c r="H18" s="26">
        <v>17</v>
      </c>
      <c r="I18" s="26">
        <v>166</v>
      </c>
      <c r="J18" s="26">
        <v>8</v>
      </c>
      <c r="K18" s="28">
        <v>0</v>
      </c>
      <c r="L18" s="23">
        <v>3</v>
      </c>
    </row>
    <row r="19" spans="2:12" x14ac:dyDescent="0.2">
      <c r="B19" s="1" t="s">
        <v>25</v>
      </c>
      <c r="C19" s="54">
        <v>422</v>
      </c>
      <c r="D19" s="24">
        <v>412</v>
      </c>
      <c r="E19" s="26">
        <v>4</v>
      </c>
      <c r="F19" s="28" t="s">
        <v>41</v>
      </c>
      <c r="G19" s="26">
        <v>1</v>
      </c>
      <c r="H19" s="26">
        <v>10</v>
      </c>
      <c r="I19" s="26">
        <v>366</v>
      </c>
      <c r="J19" s="26">
        <v>7</v>
      </c>
      <c r="K19" s="28" t="s">
        <v>41</v>
      </c>
      <c r="L19" s="23">
        <v>24</v>
      </c>
    </row>
    <row r="20" spans="2:12" x14ac:dyDescent="0.2">
      <c r="B20" s="1" t="s">
        <v>26</v>
      </c>
      <c r="C20" s="54">
        <v>428</v>
      </c>
      <c r="D20" s="24">
        <v>419</v>
      </c>
      <c r="E20" s="26">
        <v>47</v>
      </c>
      <c r="F20" s="26">
        <v>0</v>
      </c>
      <c r="G20" s="26">
        <v>1</v>
      </c>
      <c r="H20" s="26">
        <v>131</v>
      </c>
      <c r="I20" s="26">
        <v>26</v>
      </c>
      <c r="J20" s="26">
        <v>211</v>
      </c>
      <c r="K20" s="28" t="s">
        <v>41</v>
      </c>
      <c r="L20" s="23">
        <v>2</v>
      </c>
    </row>
    <row r="21" spans="2:12" x14ac:dyDescent="0.2">
      <c r="B21" s="1" t="s">
        <v>27</v>
      </c>
      <c r="C21" s="54">
        <v>1067</v>
      </c>
      <c r="D21" s="24">
        <v>977</v>
      </c>
      <c r="E21" s="26">
        <v>20</v>
      </c>
      <c r="F21" s="28" t="s">
        <v>41</v>
      </c>
      <c r="G21" s="26">
        <v>1</v>
      </c>
      <c r="H21" s="26">
        <v>16</v>
      </c>
      <c r="I21" s="26">
        <v>890</v>
      </c>
      <c r="J21" s="26">
        <v>19</v>
      </c>
      <c r="K21" s="23">
        <v>0</v>
      </c>
      <c r="L21" s="23">
        <v>31</v>
      </c>
    </row>
    <row r="22" spans="2:12" x14ac:dyDescent="0.2">
      <c r="B22" s="1" t="s">
        <v>28</v>
      </c>
      <c r="C22" s="54">
        <v>33</v>
      </c>
      <c r="D22" s="24">
        <v>24</v>
      </c>
      <c r="E22" s="26">
        <v>6</v>
      </c>
      <c r="F22" s="28" t="s">
        <v>41</v>
      </c>
      <c r="G22" s="26">
        <v>2</v>
      </c>
      <c r="H22" s="26">
        <v>14</v>
      </c>
      <c r="I22" s="26">
        <v>1</v>
      </c>
      <c r="J22" s="26">
        <v>2</v>
      </c>
      <c r="K22" s="23">
        <v>0</v>
      </c>
      <c r="L22" s="28">
        <v>0</v>
      </c>
    </row>
    <row r="23" spans="2:12" x14ac:dyDescent="0.2">
      <c r="C23" s="54"/>
      <c r="E23" s="26"/>
      <c r="F23" s="26"/>
      <c r="G23" s="26"/>
      <c r="H23" s="26"/>
      <c r="I23" s="26"/>
      <c r="J23" s="26"/>
      <c r="K23" s="23"/>
      <c r="L23" s="23"/>
    </row>
    <row r="24" spans="2:12" x14ac:dyDescent="0.2">
      <c r="B24" s="1" t="s">
        <v>29</v>
      </c>
      <c r="C24" s="54">
        <v>376</v>
      </c>
      <c r="D24" s="24">
        <v>369</v>
      </c>
      <c r="E24" s="26">
        <v>1</v>
      </c>
      <c r="F24" s="28" t="s">
        <v>41</v>
      </c>
      <c r="G24" s="26">
        <v>0</v>
      </c>
      <c r="H24" s="26">
        <v>4</v>
      </c>
      <c r="I24" s="26">
        <v>338</v>
      </c>
      <c r="J24" s="26">
        <v>15</v>
      </c>
      <c r="K24" s="28" t="s">
        <v>41</v>
      </c>
      <c r="L24" s="23">
        <v>12</v>
      </c>
    </row>
    <row r="25" spans="2:12" x14ac:dyDescent="0.2">
      <c r="B25" s="1" t="s">
        <v>30</v>
      </c>
      <c r="C25" s="54">
        <v>118</v>
      </c>
      <c r="D25" s="24">
        <v>68</v>
      </c>
      <c r="E25" s="26">
        <v>8</v>
      </c>
      <c r="F25" s="26">
        <v>0</v>
      </c>
      <c r="G25" s="26">
        <v>1</v>
      </c>
      <c r="H25" s="26">
        <v>6</v>
      </c>
      <c r="I25" s="26">
        <v>46</v>
      </c>
      <c r="J25" s="26">
        <v>0</v>
      </c>
      <c r="K25" s="27">
        <v>4</v>
      </c>
      <c r="L25" s="23">
        <v>2</v>
      </c>
    </row>
    <row r="26" spans="2:12" x14ac:dyDescent="0.2">
      <c r="B26" s="1" t="s">
        <v>31</v>
      </c>
      <c r="C26" s="54">
        <v>112</v>
      </c>
      <c r="D26" s="24">
        <v>84</v>
      </c>
      <c r="E26" s="26">
        <v>11</v>
      </c>
      <c r="F26" s="26">
        <v>0</v>
      </c>
      <c r="G26" s="26">
        <v>0</v>
      </c>
      <c r="H26" s="26">
        <v>7</v>
      </c>
      <c r="I26" s="26">
        <v>51</v>
      </c>
      <c r="J26" s="26">
        <v>2</v>
      </c>
      <c r="K26" s="23">
        <v>12</v>
      </c>
      <c r="L26" s="23">
        <v>3</v>
      </c>
    </row>
    <row r="27" spans="2:12" x14ac:dyDescent="0.2">
      <c r="B27" s="1" t="s">
        <v>32</v>
      </c>
      <c r="C27" s="54">
        <v>373</v>
      </c>
      <c r="D27" s="24" t="s">
        <v>691</v>
      </c>
      <c r="E27" s="26">
        <v>67</v>
      </c>
      <c r="F27" s="26">
        <v>0</v>
      </c>
      <c r="G27" s="24" t="s">
        <v>692</v>
      </c>
      <c r="H27" s="26">
        <v>105</v>
      </c>
      <c r="I27" s="26">
        <v>152</v>
      </c>
      <c r="J27" s="26">
        <v>33</v>
      </c>
      <c r="K27" s="23">
        <v>1</v>
      </c>
      <c r="L27" s="23">
        <v>13</v>
      </c>
    </row>
    <row r="28" spans="2:12" x14ac:dyDescent="0.2">
      <c r="B28" s="1" t="s">
        <v>33</v>
      </c>
      <c r="C28" s="54">
        <v>602</v>
      </c>
      <c r="D28" s="24">
        <v>592</v>
      </c>
      <c r="E28" s="26">
        <v>16</v>
      </c>
      <c r="F28" s="26">
        <v>0</v>
      </c>
      <c r="G28" s="26">
        <v>0</v>
      </c>
      <c r="H28" s="26">
        <v>58</v>
      </c>
      <c r="I28" s="26">
        <v>481</v>
      </c>
      <c r="J28" s="26">
        <v>11</v>
      </c>
      <c r="K28" s="28">
        <v>1</v>
      </c>
      <c r="L28" s="23">
        <v>24</v>
      </c>
    </row>
    <row r="29" spans="2:12" x14ac:dyDescent="0.2">
      <c r="B29" s="1" t="s">
        <v>34</v>
      </c>
      <c r="C29" s="54">
        <v>247</v>
      </c>
      <c r="D29" s="24">
        <v>236</v>
      </c>
      <c r="E29" s="26">
        <v>5</v>
      </c>
      <c r="F29" s="26">
        <v>0</v>
      </c>
      <c r="G29" s="26">
        <v>0</v>
      </c>
      <c r="H29" s="26">
        <v>20</v>
      </c>
      <c r="I29" s="26">
        <v>195</v>
      </c>
      <c r="J29" s="26">
        <v>7</v>
      </c>
      <c r="K29" s="28" t="s">
        <v>41</v>
      </c>
      <c r="L29" s="23">
        <v>8</v>
      </c>
    </row>
    <row r="30" spans="2:12" x14ac:dyDescent="0.2">
      <c r="B30" s="1" t="s">
        <v>35</v>
      </c>
      <c r="C30" s="54">
        <v>315</v>
      </c>
      <c r="D30" s="24">
        <v>298</v>
      </c>
      <c r="E30" s="26">
        <v>6</v>
      </c>
      <c r="F30" s="26">
        <v>0</v>
      </c>
      <c r="G30" s="26">
        <v>0</v>
      </c>
      <c r="H30" s="26">
        <v>11</v>
      </c>
      <c r="I30" s="26">
        <v>219</v>
      </c>
      <c r="J30" s="26">
        <v>27</v>
      </c>
      <c r="K30" s="28">
        <v>0</v>
      </c>
      <c r="L30" s="23">
        <v>35</v>
      </c>
    </row>
    <row r="31" spans="2:12" x14ac:dyDescent="0.2">
      <c r="B31" s="1" t="s">
        <v>36</v>
      </c>
      <c r="C31" s="54">
        <v>155</v>
      </c>
      <c r="D31" s="24">
        <v>154</v>
      </c>
      <c r="E31" s="26">
        <v>40</v>
      </c>
      <c r="F31" s="26">
        <v>0</v>
      </c>
      <c r="G31" s="26">
        <v>1</v>
      </c>
      <c r="H31" s="26">
        <v>37</v>
      </c>
      <c r="I31" s="26">
        <v>50</v>
      </c>
      <c r="J31" s="26">
        <v>6</v>
      </c>
      <c r="K31" s="28" t="s">
        <v>41</v>
      </c>
      <c r="L31" s="23">
        <v>21</v>
      </c>
    </row>
    <row r="32" spans="2:12" x14ac:dyDescent="0.2">
      <c r="B32" s="1" t="s">
        <v>37</v>
      </c>
      <c r="C32" s="54">
        <v>133</v>
      </c>
      <c r="D32" s="24">
        <v>133</v>
      </c>
      <c r="E32" s="26">
        <v>49</v>
      </c>
      <c r="F32" s="26">
        <v>0</v>
      </c>
      <c r="G32" s="26">
        <v>1</v>
      </c>
      <c r="H32" s="26">
        <v>50</v>
      </c>
      <c r="I32" s="26">
        <v>11</v>
      </c>
      <c r="J32" s="26">
        <v>15</v>
      </c>
      <c r="K32" s="28" t="s">
        <v>41</v>
      </c>
      <c r="L32" s="23">
        <v>7</v>
      </c>
    </row>
    <row r="33" spans="2:12" x14ac:dyDescent="0.2">
      <c r="C33" s="54"/>
    </row>
    <row r="34" spans="2:12" x14ac:dyDescent="0.2">
      <c r="B34" s="1" t="s">
        <v>38</v>
      </c>
      <c r="C34" s="54">
        <v>572</v>
      </c>
      <c r="D34" s="24">
        <v>548</v>
      </c>
      <c r="E34" s="26">
        <v>26</v>
      </c>
      <c r="F34" s="26">
        <v>0</v>
      </c>
      <c r="G34" s="26">
        <v>1</v>
      </c>
      <c r="H34" s="26">
        <v>31</v>
      </c>
      <c r="I34" s="26">
        <v>455</v>
      </c>
      <c r="J34" s="26">
        <v>24</v>
      </c>
      <c r="K34" s="28">
        <v>0</v>
      </c>
      <c r="L34" s="23">
        <v>11</v>
      </c>
    </row>
    <row r="35" spans="2:12" x14ac:dyDescent="0.2">
      <c r="B35" s="1" t="s">
        <v>39</v>
      </c>
      <c r="C35" s="54">
        <v>56</v>
      </c>
      <c r="D35" s="24">
        <v>52</v>
      </c>
      <c r="E35" s="26">
        <v>11</v>
      </c>
      <c r="F35" s="26">
        <v>0</v>
      </c>
      <c r="G35" s="26">
        <v>1</v>
      </c>
      <c r="H35" s="26">
        <v>5</v>
      </c>
      <c r="I35" s="26">
        <v>29</v>
      </c>
      <c r="J35" s="26">
        <v>4</v>
      </c>
      <c r="K35" s="28" t="s">
        <v>41</v>
      </c>
      <c r="L35" s="23">
        <v>1</v>
      </c>
    </row>
    <row r="36" spans="2:12" x14ac:dyDescent="0.2">
      <c r="B36" s="1" t="s">
        <v>40</v>
      </c>
      <c r="C36" s="54">
        <v>101</v>
      </c>
      <c r="D36" s="24">
        <v>93</v>
      </c>
      <c r="E36" s="26">
        <v>3</v>
      </c>
      <c r="F36" s="26">
        <v>0</v>
      </c>
      <c r="G36" s="26">
        <v>0</v>
      </c>
      <c r="H36" s="26">
        <v>4</v>
      </c>
      <c r="I36" s="26">
        <v>80</v>
      </c>
      <c r="J36" s="26">
        <v>3</v>
      </c>
      <c r="K36" s="28" t="s">
        <v>41</v>
      </c>
      <c r="L36" s="23">
        <v>3</v>
      </c>
    </row>
    <row r="37" spans="2:12" x14ac:dyDescent="0.2">
      <c r="B37" s="1" t="s">
        <v>42</v>
      </c>
      <c r="C37" s="54">
        <v>21</v>
      </c>
      <c r="D37" s="24" t="s">
        <v>691</v>
      </c>
      <c r="E37" s="26">
        <v>3</v>
      </c>
      <c r="F37" s="28" t="s">
        <v>41</v>
      </c>
      <c r="G37" s="24" t="s">
        <v>692</v>
      </c>
      <c r="H37" s="26">
        <v>7</v>
      </c>
      <c r="I37" s="26">
        <v>1</v>
      </c>
      <c r="J37" s="26">
        <v>7</v>
      </c>
      <c r="K37" s="23">
        <v>2</v>
      </c>
      <c r="L37" s="28" t="s">
        <v>41</v>
      </c>
    </row>
    <row r="38" spans="2:12" x14ac:dyDescent="0.2">
      <c r="B38" s="1" t="s">
        <v>43</v>
      </c>
      <c r="C38" s="54">
        <v>4</v>
      </c>
      <c r="D38" s="24">
        <v>4</v>
      </c>
      <c r="E38" s="26">
        <v>1</v>
      </c>
      <c r="F38" s="26">
        <v>0</v>
      </c>
      <c r="G38" s="26">
        <v>0</v>
      </c>
      <c r="H38" s="26">
        <v>2</v>
      </c>
      <c r="I38" s="26">
        <v>0</v>
      </c>
      <c r="J38" s="26">
        <v>1</v>
      </c>
      <c r="K38" s="28">
        <v>0</v>
      </c>
      <c r="L38" s="28">
        <v>0</v>
      </c>
    </row>
    <row r="39" spans="2:12" x14ac:dyDescent="0.2">
      <c r="B39" s="1" t="s">
        <v>44</v>
      </c>
      <c r="C39" s="54">
        <v>172</v>
      </c>
      <c r="D39" s="24">
        <v>166</v>
      </c>
      <c r="E39" s="26">
        <v>3</v>
      </c>
      <c r="F39" s="28" t="s">
        <v>41</v>
      </c>
      <c r="G39" s="26">
        <v>0</v>
      </c>
      <c r="H39" s="26">
        <v>11</v>
      </c>
      <c r="I39" s="26">
        <v>140</v>
      </c>
      <c r="J39" s="26">
        <v>3</v>
      </c>
      <c r="K39" s="28" t="s">
        <v>41</v>
      </c>
      <c r="L39" s="23">
        <v>9</v>
      </c>
    </row>
    <row r="40" spans="2:12" x14ac:dyDescent="0.2">
      <c r="B40" s="1" t="s">
        <v>45</v>
      </c>
      <c r="C40" s="54">
        <v>211</v>
      </c>
      <c r="D40" s="24">
        <v>192</v>
      </c>
      <c r="E40" s="26">
        <v>17</v>
      </c>
      <c r="F40" s="26">
        <v>0</v>
      </c>
      <c r="G40" s="26">
        <v>1</v>
      </c>
      <c r="H40" s="26">
        <v>14</v>
      </c>
      <c r="I40" s="26">
        <v>125</v>
      </c>
      <c r="J40" s="26">
        <v>23</v>
      </c>
      <c r="K40" s="28" t="s">
        <v>41</v>
      </c>
      <c r="L40" s="23">
        <v>12</v>
      </c>
    </row>
    <row r="41" spans="2:12" x14ac:dyDescent="0.2">
      <c r="B41" s="1" t="s">
        <v>46</v>
      </c>
      <c r="C41" s="54">
        <v>419</v>
      </c>
      <c r="D41" s="24">
        <v>397</v>
      </c>
      <c r="E41" s="26">
        <v>4</v>
      </c>
      <c r="F41" s="26">
        <v>0</v>
      </c>
      <c r="G41" s="26">
        <v>0</v>
      </c>
      <c r="H41" s="26">
        <v>15</v>
      </c>
      <c r="I41" s="26">
        <v>334</v>
      </c>
      <c r="J41" s="26">
        <v>25</v>
      </c>
      <c r="K41" s="28">
        <v>0</v>
      </c>
      <c r="L41" s="23">
        <v>19</v>
      </c>
    </row>
    <row r="42" spans="2:12" x14ac:dyDescent="0.2">
      <c r="B42" s="1" t="s">
        <v>47</v>
      </c>
      <c r="C42" s="54">
        <v>424</v>
      </c>
      <c r="D42" s="24">
        <v>412</v>
      </c>
      <c r="E42" s="26">
        <v>7</v>
      </c>
      <c r="F42" s="26">
        <v>0</v>
      </c>
      <c r="G42" s="26">
        <v>0</v>
      </c>
      <c r="H42" s="26">
        <v>29</v>
      </c>
      <c r="I42" s="26">
        <v>330</v>
      </c>
      <c r="J42" s="26">
        <v>18</v>
      </c>
      <c r="K42" s="23">
        <v>3</v>
      </c>
      <c r="L42" s="23">
        <v>24</v>
      </c>
    </row>
    <row r="43" spans="2:12" x14ac:dyDescent="0.2">
      <c r="B43" s="1" t="s">
        <v>48</v>
      </c>
      <c r="C43" s="54">
        <v>85</v>
      </c>
      <c r="D43" s="24">
        <v>61</v>
      </c>
      <c r="E43" s="26">
        <v>15</v>
      </c>
      <c r="F43" s="26">
        <v>0</v>
      </c>
      <c r="G43" s="26">
        <v>1</v>
      </c>
      <c r="H43" s="26">
        <v>11</v>
      </c>
      <c r="I43" s="26">
        <v>9</v>
      </c>
      <c r="J43" s="26">
        <v>2</v>
      </c>
      <c r="K43" s="23">
        <v>20</v>
      </c>
      <c r="L43" s="23">
        <v>3</v>
      </c>
    </row>
    <row r="44" spans="2:12" x14ac:dyDescent="0.2">
      <c r="C44" s="54"/>
    </row>
    <row r="45" spans="2:12" x14ac:dyDescent="0.2">
      <c r="B45" s="1" t="s">
        <v>49</v>
      </c>
      <c r="C45" s="54">
        <v>67</v>
      </c>
      <c r="D45" s="24">
        <v>67</v>
      </c>
      <c r="E45" s="26">
        <v>19</v>
      </c>
      <c r="F45" s="28" t="s">
        <v>41</v>
      </c>
      <c r="G45" s="26">
        <v>0</v>
      </c>
      <c r="H45" s="26">
        <v>39</v>
      </c>
      <c r="I45" s="26">
        <v>2</v>
      </c>
      <c r="J45" s="26">
        <v>6</v>
      </c>
      <c r="K45" s="28" t="s">
        <v>41</v>
      </c>
      <c r="L45" s="28" t="s">
        <v>41</v>
      </c>
    </row>
    <row r="46" spans="2:12" x14ac:dyDescent="0.2">
      <c r="B46" s="1" t="s">
        <v>50</v>
      </c>
      <c r="C46" s="54">
        <v>123</v>
      </c>
      <c r="D46" s="24">
        <v>118</v>
      </c>
      <c r="E46" s="26">
        <v>44</v>
      </c>
      <c r="F46" s="26">
        <v>0</v>
      </c>
      <c r="G46" s="26">
        <v>0</v>
      </c>
      <c r="H46" s="26">
        <v>57</v>
      </c>
      <c r="I46" s="26">
        <v>10</v>
      </c>
      <c r="J46" s="26">
        <v>7</v>
      </c>
      <c r="K46" s="28" t="s">
        <v>41</v>
      </c>
      <c r="L46" s="28" t="s">
        <v>41</v>
      </c>
    </row>
    <row r="47" spans="2:12" x14ac:dyDescent="0.2">
      <c r="B47" s="1" t="s">
        <v>51</v>
      </c>
      <c r="C47" s="54">
        <v>79</v>
      </c>
      <c r="D47" s="24">
        <v>79</v>
      </c>
      <c r="E47" s="26">
        <v>10</v>
      </c>
      <c r="F47" s="26">
        <v>0</v>
      </c>
      <c r="G47" s="26">
        <v>0</v>
      </c>
      <c r="H47" s="26">
        <v>12</v>
      </c>
      <c r="I47" s="26">
        <v>44</v>
      </c>
      <c r="J47" s="26">
        <v>7</v>
      </c>
      <c r="K47" s="28" t="s">
        <v>41</v>
      </c>
      <c r="L47" s="23">
        <v>5</v>
      </c>
    </row>
    <row r="48" spans="2:12" x14ac:dyDescent="0.2">
      <c r="B48" s="1" t="s">
        <v>52</v>
      </c>
      <c r="C48" s="54">
        <v>216</v>
      </c>
      <c r="D48" s="24">
        <v>202</v>
      </c>
      <c r="E48" s="26">
        <v>21</v>
      </c>
      <c r="F48" s="26">
        <v>0</v>
      </c>
      <c r="G48" s="26">
        <v>1</v>
      </c>
      <c r="H48" s="26">
        <v>68</v>
      </c>
      <c r="I48" s="26">
        <v>99</v>
      </c>
      <c r="J48" s="26">
        <v>10</v>
      </c>
      <c r="K48" s="28" t="s">
        <v>41</v>
      </c>
      <c r="L48" s="23">
        <v>4</v>
      </c>
    </row>
    <row r="49" spans="2:12" x14ac:dyDescent="0.2">
      <c r="B49" s="1" t="s">
        <v>53</v>
      </c>
      <c r="C49" s="54">
        <v>34</v>
      </c>
      <c r="D49" s="24">
        <v>31</v>
      </c>
      <c r="E49" s="26">
        <v>9</v>
      </c>
      <c r="F49" s="26">
        <v>0</v>
      </c>
      <c r="G49" s="26">
        <v>0</v>
      </c>
      <c r="H49" s="26">
        <v>7</v>
      </c>
      <c r="I49" s="26">
        <v>12</v>
      </c>
      <c r="J49" s="26">
        <v>2</v>
      </c>
      <c r="K49" s="28" t="s">
        <v>41</v>
      </c>
      <c r="L49" s="23">
        <v>1</v>
      </c>
    </row>
    <row r="50" spans="2:12" x14ac:dyDescent="0.2">
      <c r="B50" s="1" t="s">
        <v>54</v>
      </c>
      <c r="C50" s="54">
        <v>42</v>
      </c>
      <c r="D50" s="24">
        <v>23</v>
      </c>
      <c r="E50" s="26">
        <v>5</v>
      </c>
      <c r="F50" s="26">
        <v>0</v>
      </c>
      <c r="G50" s="26">
        <v>0</v>
      </c>
      <c r="H50" s="26">
        <v>3</v>
      </c>
      <c r="I50" s="26">
        <v>8</v>
      </c>
      <c r="J50" s="26">
        <v>6</v>
      </c>
      <c r="K50" s="28" t="s">
        <v>41</v>
      </c>
      <c r="L50" s="23">
        <v>1</v>
      </c>
    </row>
    <row r="51" spans="2:12" x14ac:dyDescent="0.2">
      <c r="B51" s="1" t="s">
        <v>55</v>
      </c>
      <c r="C51" s="54">
        <v>40</v>
      </c>
      <c r="D51" s="24" t="s">
        <v>691</v>
      </c>
      <c r="E51" s="26">
        <v>10</v>
      </c>
      <c r="F51" s="26">
        <v>0</v>
      </c>
      <c r="G51" s="24" t="s">
        <v>692</v>
      </c>
      <c r="H51" s="26">
        <v>5</v>
      </c>
      <c r="I51" s="26">
        <v>15</v>
      </c>
      <c r="J51" s="26">
        <v>9</v>
      </c>
      <c r="K51" s="28" t="s">
        <v>41</v>
      </c>
      <c r="L51" s="28">
        <v>0</v>
      </c>
    </row>
    <row r="52" spans="2:12" x14ac:dyDescent="0.2">
      <c r="B52" s="1" t="s">
        <v>56</v>
      </c>
      <c r="C52" s="54">
        <v>710</v>
      </c>
      <c r="D52" s="24">
        <v>630</v>
      </c>
      <c r="E52" s="26">
        <v>14</v>
      </c>
      <c r="F52" s="26">
        <v>0</v>
      </c>
      <c r="G52" s="26">
        <v>0</v>
      </c>
      <c r="H52" s="26">
        <v>32</v>
      </c>
      <c r="I52" s="26">
        <v>573</v>
      </c>
      <c r="J52" s="26">
        <v>1</v>
      </c>
      <c r="K52" s="28" t="s">
        <v>41</v>
      </c>
      <c r="L52" s="23">
        <v>10</v>
      </c>
    </row>
    <row r="53" spans="2:12" x14ac:dyDescent="0.2">
      <c r="B53" s="1" t="s">
        <v>57</v>
      </c>
      <c r="C53" s="54">
        <v>359</v>
      </c>
      <c r="D53" s="24">
        <v>317</v>
      </c>
      <c r="E53" s="26">
        <v>7</v>
      </c>
      <c r="F53" s="26">
        <v>0</v>
      </c>
      <c r="G53" s="26">
        <v>0</v>
      </c>
      <c r="H53" s="26">
        <v>25</v>
      </c>
      <c r="I53" s="26">
        <v>271</v>
      </c>
      <c r="J53" s="26">
        <v>10</v>
      </c>
      <c r="K53" s="28" t="s">
        <v>41</v>
      </c>
      <c r="L53" s="23">
        <v>3</v>
      </c>
    </row>
    <row r="54" spans="2:12" x14ac:dyDescent="0.2">
      <c r="B54" s="1" t="s">
        <v>58</v>
      </c>
      <c r="C54" s="54">
        <v>398</v>
      </c>
      <c r="D54" s="24">
        <v>390</v>
      </c>
      <c r="E54" s="26">
        <v>26</v>
      </c>
      <c r="F54" s="26">
        <v>0</v>
      </c>
      <c r="G54" s="26">
        <v>1</v>
      </c>
      <c r="H54" s="26">
        <v>183</v>
      </c>
      <c r="I54" s="26">
        <v>73</v>
      </c>
      <c r="J54" s="26">
        <v>104</v>
      </c>
      <c r="K54" s="28" t="s">
        <v>41</v>
      </c>
      <c r="L54" s="23">
        <v>4</v>
      </c>
    </row>
    <row r="55" spans="2:12" x14ac:dyDescent="0.2">
      <c r="C55" s="54"/>
    </row>
    <row r="56" spans="2:12" x14ac:dyDescent="0.2">
      <c r="B56" s="1" t="s">
        <v>59</v>
      </c>
      <c r="C56" s="54">
        <v>61</v>
      </c>
      <c r="D56" s="24">
        <v>58</v>
      </c>
      <c r="E56" s="26">
        <v>21</v>
      </c>
      <c r="F56" s="28" t="s">
        <v>41</v>
      </c>
      <c r="G56" s="26">
        <v>1</v>
      </c>
      <c r="H56" s="26">
        <v>8</v>
      </c>
      <c r="I56" s="26">
        <v>8</v>
      </c>
      <c r="J56" s="26">
        <v>19</v>
      </c>
      <c r="K56" s="28" t="s">
        <v>41</v>
      </c>
      <c r="L56" s="23">
        <v>1</v>
      </c>
    </row>
    <row r="57" spans="2:12" x14ac:dyDescent="0.2">
      <c r="B57" s="1" t="s">
        <v>60</v>
      </c>
      <c r="C57" s="54">
        <v>82</v>
      </c>
      <c r="D57" s="24">
        <v>26</v>
      </c>
      <c r="E57" s="26">
        <v>8</v>
      </c>
      <c r="F57" s="28" t="s">
        <v>41</v>
      </c>
      <c r="G57" s="26">
        <v>1</v>
      </c>
      <c r="H57" s="26">
        <v>3</v>
      </c>
      <c r="I57" s="26">
        <v>7</v>
      </c>
      <c r="J57" s="26">
        <v>7</v>
      </c>
      <c r="K57" s="23">
        <v>0</v>
      </c>
      <c r="L57" s="23">
        <v>1</v>
      </c>
    </row>
    <row r="58" spans="2:12" x14ac:dyDescent="0.2">
      <c r="B58" s="1" t="s">
        <v>61</v>
      </c>
      <c r="C58" s="54">
        <v>21</v>
      </c>
      <c r="D58" s="24">
        <v>20</v>
      </c>
      <c r="E58" s="26">
        <v>5</v>
      </c>
      <c r="F58" s="28" t="s">
        <v>41</v>
      </c>
      <c r="G58" s="26">
        <v>0</v>
      </c>
      <c r="H58" s="26">
        <v>3</v>
      </c>
      <c r="I58" s="26">
        <v>7</v>
      </c>
      <c r="J58" s="26">
        <v>3</v>
      </c>
      <c r="K58" s="23">
        <v>0</v>
      </c>
      <c r="L58" s="23">
        <v>1</v>
      </c>
    </row>
    <row r="59" spans="2:12" x14ac:dyDescent="0.2">
      <c r="B59" s="1" t="s">
        <v>62</v>
      </c>
      <c r="C59" s="54">
        <v>189</v>
      </c>
      <c r="D59" s="24">
        <v>173</v>
      </c>
      <c r="E59" s="26">
        <v>26</v>
      </c>
      <c r="F59" s="28" t="s">
        <v>41</v>
      </c>
      <c r="G59" s="26">
        <v>0</v>
      </c>
      <c r="H59" s="26">
        <v>8</v>
      </c>
      <c r="I59" s="26">
        <v>131</v>
      </c>
      <c r="J59" s="26">
        <v>1</v>
      </c>
      <c r="K59" s="23">
        <v>0</v>
      </c>
      <c r="L59" s="23">
        <v>8</v>
      </c>
    </row>
    <row r="60" spans="2:12" x14ac:dyDescent="0.2">
      <c r="B60" s="1" t="s">
        <v>63</v>
      </c>
      <c r="C60" s="54">
        <v>100</v>
      </c>
      <c r="D60" s="24">
        <v>85</v>
      </c>
      <c r="E60" s="26">
        <v>15</v>
      </c>
      <c r="F60" s="28" t="s">
        <v>41</v>
      </c>
      <c r="G60" s="26">
        <v>0</v>
      </c>
      <c r="H60" s="26">
        <v>9</v>
      </c>
      <c r="I60" s="26">
        <v>54</v>
      </c>
      <c r="J60" s="26">
        <v>3</v>
      </c>
      <c r="K60" s="23">
        <v>2</v>
      </c>
      <c r="L60" s="23">
        <v>2</v>
      </c>
    </row>
    <row r="61" spans="2:12" x14ac:dyDescent="0.2">
      <c r="B61" s="1" t="s">
        <v>64</v>
      </c>
      <c r="C61" s="54">
        <v>36</v>
      </c>
      <c r="D61" s="24">
        <v>32</v>
      </c>
      <c r="E61" s="26">
        <v>12</v>
      </c>
      <c r="F61" s="28" t="s">
        <v>41</v>
      </c>
      <c r="G61" s="26">
        <v>1</v>
      </c>
      <c r="H61" s="26">
        <v>6</v>
      </c>
      <c r="I61" s="26">
        <v>6</v>
      </c>
      <c r="J61" s="26">
        <v>8</v>
      </c>
      <c r="K61" s="28" t="s">
        <v>41</v>
      </c>
      <c r="L61" s="23">
        <v>1</v>
      </c>
    </row>
    <row r="62" spans="2:12" x14ac:dyDescent="0.2">
      <c r="B62" s="1" t="s">
        <v>65</v>
      </c>
      <c r="C62" s="54">
        <v>24</v>
      </c>
      <c r="D62" s="24">
        <v>21</v>
      </c>
      <c r="E62" s="26">
        <v>4</v>
      </c>
      <c r="F62" s="28" t="s">
        <v>41</v>
      </c>
      <c r="G62" s="26">
        <v>1</v>
      </c>
      <c r="H62" s="26">
        <v>3</v>
      </c>
      <c r="I62" s="26">
        <v>1</v>
      </c>
      <c r="J62" s="26">
        <v>11</v>
      </c>
      <c r="K62" s="28" t="s">
        <v>41</v>
      </c>
      <c r="L62" s="23">
        <v>0</v>
      </c>
    </row>
    <row r="63" spans="2:12" x14ac:dyDescent="0.2">
      <c r="C63" s="54"/>
    </row>
    <row r="64" spans="2:12" x14ac:dyDescent="0.2">
      <c r="B64" s="1" t="s">
        <v>66</v>
      </c>
      <c r="C64" s="54">
        <v>52</v>
      </c>
      <c r="D64" s="24">
        <v>45</v>
      </c>
      <c r="E64" s="26">
        <v>19</v>
      </c>
      <c r="F64" s="28" t="s">
        <v>41</v>
      </c>
      <c r="G64" s="26">
        <v>1</v>
      </c>
      <c r="H64" s="26">
        <v>18</v>
      </c>
      <c r="I64" s="26">
        <v>3</v>
      </c>
      <c r="J64" s="26">
        <v>2</v>
      </c>
      <c r="K64" s="23">
        <v>2</v>
      </c>
      <c r="L64" s="23">
        <v>0</v>
      </c>
    </row>
    <row r="65" spans="1:12" x14ac:dyDescent="0.2">
      <c r="B65" s="1" t="s">
        <v>67</v>
      </c>
      <c r="C65" s="54">
        <v>2</v>
      </c>
      <c r="D65" s="24">
        <v>2</v>
      </c>
      <c r="E65" s="26">
        <v>0</v>
      </c>
      <c r="F65" s="28" t="s">
        <v>41</v>
      </c>
      <c r="G65" s="26">
        <v>1</v>
      </c>
      <c r="H65" s="26">
        <v>1</v>
      </c>
      <c r="I65" s="26">
        <v>1</v>
      </c>
      <c r="J65" s="28">
        <v>0</v>
      </c>
      <c r="K65" s="28" t="s">
        <v>41</v>
      </c>
      <c r="L65" s="28" t="s">
        <v>41</v>
      </c>
    </row>
    <row r="66" spans="1:12" x14ac:dyDescent="0.2">
      <c r="B66" s="1" t="s">
        <v>68</v>
      </c>
      <c r="C66" s="54">
        <v>15</v>
      </c>
      <c r="D66" s="24">
        <v>14</v>
      </c>
      <c r="E66" s="26">
        <v>6</v>
      </c>
      <c r="F66" s="28" t="s">
        <v>41</v>
      </c>
      <c r="G66" s="26">
        <v>1</v>
      </c>
      <c r="H66" s="26">
        <v>3</v>
      </c>
      <c r="I66" s="26">
        <v>2</v>
      </c>
      <c r="J66" s="26">
        <v>1</v>
      </c>
      <c r="K66" s="23">
        <v>0</v>
      </c>
      <c r="L66" s="23">
        <v>1</v>
      </c>
    </row>
    <row r="67" spans="1:12" x14ac:dyDescent="0.2">
      <c r="B67" s="1" t="s">
        <v>69</v>
      </c>
      <c r="C67" s="54">
        <v>31</v>
      </c>
      <c r="D67" s="24">
        <v>22</v>
      </c>
      <c r="E67" s="26">
        <v>8</v>
      </c>
      <c r="F67" s="28">
        <v>0</v>
      </c>
      <c r="G67" s="26">
        <v>1</v>
      </c>
      <c r="H67" s="26">
        <v>4</v>
      </c>
      <c r="I67" s="26">
        <v>8</v>
      </c>
      <c r="J67" s="26">
        <v>2</v>
      </c>
      <c r="K67" s="23">
        <v>0</v>
      </c>
      <c r="L67" s="23">
        <v>0</v>
      </c>
    </row>
    <row r="68" spans="1:12" x14ac:dyDescent="0.2">
      <c r="B68" s="1" t="s">
        <v>70</v>
      </c>
      <c r="C68" s="54">
        <v>19</v>
      </c>
      <c r="D68" s="24">
        <v>16</v>
      </c>
      <c r="E68" s="26">
        <v>7</v>
      </c>
      <c r="F68" s="28" t="s">
        <v>41</v>
      </c>
      <c r="G68" s="26">
        <v>1</v>
      </c>
      <c r="H68" s="26">
        <v>6</v>
      </c>
      <c r="I68" s="26">
        <v>1</v>
      </c>
      <c r="J68" s="26">
        <v>1</v>
      </c>
      <c r="K68" s="23">
        <v>0</v>
      </c>
      <c r="L68" s="28" t="s">
        <v>41</v>
      </c>
    </row>
    <row r="69" spans="1:12" x14ac:dyDescent="0.2">
      <c r="B69" s="1" t="s">
        <v>71</v>
      </c>
      <c r="C69" s="54">
        <v>20</v>
      </c>
      <c r="D69" s="24">
        <v>13</v>
      </c>
      <c r="E69" s="26">
        <v>6</v>
      </c>
      <c r="F69" s="28">
        <v>0</v>
      </c>
      <c r="G69" s="26">
        <v>1</v>
      </c>
      <c r="H69" s="26">
        <v>4</v>
      </c>
      <c r="I69" s="26">
        <v>1</v>
      </c>
      <c r="J69" s="26">
        <v>0</v>
      </c>
      <c r="K69" s="23">
        <v>1</v>
      </c>
      <c r="L69" s="28">
        <v>0</v>
      </c>
    </row>
    <row r="70" spans="1:12" x14ac:dyDescent="0.2">
      <c r="B70" s="1" t="s">
        <v>72</v>
      </c>
      <c r="C70" s="54">
        <v>3</v>
      </c>
      <c r="D70" s="24">
        <v>3</v>
      </c>
      <c r="E70" s="26">
        <v>0</v>
      </c>
      <c r="F70" s="28" t="s">
        <v>41</v>
      </c>
      <c r="G70" s="28">
        <v>0</v>
      </c>
      <c r="H70" s="26">
        <v>1</v>
      </c>
      <c r="I70" s="28">
        <v>1</v>
      </c>
      <c r="J70" s="28" t="s">
        <v>41</v>
      </c>
      <c r="K70" s="23">
        <v>0</v>
      </c>
      <c r="L70" s="28" t="s">
        <v>41</v>
      </c>
    </row>
    <row r="71" spans="1:12" ht="18" thickBot="1" x14ac:dyDescent="0.25">
      <c r="B71" s="4"/>
      <c r="C71" s="30"/>
      <c r="D71" s="4"/>
      <c r="E71" s="83"/>
      <c r="F71" s="83"/>
      <c r="G71" s="83"/>
      <c r="H71" s="83"/>
      <c r="I71" s="83"/>
      <c r="J71" s="83"/>
      <c r="K71" s="31"/>
      <c r="L71" s="31"/>
    </row>
    <row r="72" spans="1:12" x14ac:dyDescent="0.2">
      <c r="C72" s="1" t="s">
        <v>373</v>
      </c>
      <c r="E72" s="23"/>
      <c r="G72" s="23"/>
      <c r="H72" s="23"/>
    </row>
    <row r="73" spans="1:12" x14ac:dyDescent="0.2">
      <c r="A73" s="1"/>
    </row>
    <row r="74" spans="1:12" x14ac:dyDescent="0.2">
      <c r="A74" s="1"/>
    </row>
    <row r="79" spans="1:12" x14ac:dyDescent="0.2">
      <c r="E79" s="3" t="s">
        <v>693</v>
      </c>
    </row>
    <row r="80" spans="1:12" ht="18" thickBot="1" x14ac:dyDescent="0.25">
      <c r="B80" s="4"/>
      <c r="C80" s="4"/>
      <c r="D80" s="4"/>
      <c r="E80" s="4"/>
      <c r="F80" s="4"/>
      <c r="G80" s="4"/>
      <c r="H80" s="4"/>
      <c r="I80" s="119"/>
      <c r="J80" s="120"/>
      <c r="K80" s="119" t="s">
        <v>681</v>
      </c>
      <c r="L80" s="4"/>
    </row>
    <row r="81" spans="2:12" x14ac:dyDescent="0.2">
      <c r="C81" s="8"/>
      <c r="D81" s="7"/>
      <c r="E81" s="13" t="s">
        <v>694</v>
      </c>
      <c r="F81" s="7"/>
      <c r="G81" s="7"/>
      <c r="H81" s="7"/>
      <c r="I81" s="7"/>
      <c r="J81" s="6"/>
      <c r="K81" s="6"/>
      <c r="L81" s="6"/>
    </row>
    <row r="82" spans="2:12" x14ac:dyDescent="0.2">
      <c r="C82" s="6"/>
      <c r="D82" s="6"/>
      <c r="E82" s="7"/>
      <c r="F82" s="7"/>
      <c r="G82" s="13" t="s">
        <v>695</v>
      </c>
      <c r="H82" s="7"/>
      <c r="I82" s="7"/>
      <c r="J82" s="12" t="s">
        <v>696</v>
      </c>
      <c r="K82" s="12" t="s">
        <v>518</v>
      </c>
      <c r="L82" s="11" t="s">
        <v>697</v>
      </c>
    </row>
    <row r="83" spans="2:12" x14ac:dyDescent="0.2">
      <c r="C83" s="11" t="s">
        <v>514</v>
      </c>
      <c r="D83" s="11" t="s">
        <v>698</v>
      </c>
      <c r="E83" s="6"/>
      <c r="F83" s="6"/>
      <c r="G83" s="6"/>
      <c r="H83" s="6"/>
      <c r="I83" s="12" t="s">
        <v>447</v>
      </c>
      <c r="J83" s="12" t="s">
        <v>699</v>
      </c>
      <c r="K83" s="12" t="s">
        <v>522</v>
      </c>
      <c r="L83" s="11" t="s">
        <v>700</v>
      </c>
    </row>
    <row r="84" spans="2:12" x14ac:dyDescent="0.2">
      <c r="B84" s="7"/>
      <c r="C84" s="8"/>
      <c r="D84" s="8"/>
      <c r="E84" s="17" t="s">
        <v>519</v>
      </c>
      <c r="F84" s="17" t="s">
        <v>701</v>
      </c>
      <c r="G84" s="17" t="s">
        <v>449</v>
      </c>
      <c r="H84" s="17" t="s">
        <v>521</v>
      </c>
      <c r="I84" s="18" t="s">
        <v>702</v>
      </c>
      <c r="J84" s="8"/>
      <c r="K84" s="8"/>
      <c r="L84" s="17" t="s">
        <v>703</v>
      </c>
    </row>
    <row r="85" spans="2:12" x14ac:dyDescent="0.2">
      <c r="C85" s="121"/>
      <c r="D85" s="20"/>
      <c r="E85" s="20"/>
      <c r="F85" s="20"/>
      <c r="G85" s="20"/>
      <c r="H85" s="20"/>
      <c r="I85" s="20"/>
      <c r="J85" s="20"/>
      <c r="K85" s="20"/>
      <c r="L85" s="122" t="s">
        <v>523</v>
      </c>
    </row>
    <row r="86" spans="2:12" x14ac:dyDescent="0.2">
      <c r="B86" s="1" t="s">
        <v>154</v>
      </c>
      <c r="C86" s="57" t="s">
        <v>41</v>
      </c>
      <c r="D86" s="24">
        <f>SUM(E86:I86)</f>
        <v>611</v>
      </c>
      <c r="E86" s="24">
        <v>84</v>
      </c>
      <c r="F86" s="24">
        <v>38</v>
      </c>
      <c r="G86" s="24">
        <v>37</v>
      </c>
      <c r="H86" s="24">
        <v>417</v>
      </c>
      <c r="I86" s="24">
        <v>35</v>
      </c>
      <c r="J86" s="24">
        <v>175</v>
      </c>
      <c r="K86" s="24">
        <v>4986</v>
      </c>
      <c r="L86" s="24">
        <v>1282</v>
      </c>
    </row>
    <row r="87" spans="2:12" x14ac:dyDescent="0.2">
      <c r="B87" s="3" t="s">
        <v>704</v>
      </c>
      <c r="C87" s="74" t="s">
        <v>705</v>
      </c>
      <c r="D87" s="21">
        <v>535</v>
      </c>
      <c r="E87" s="21">
        <v>71</v>
      </c>
      <c r="F87" s="21">
        <v>35</v>
      </c>
      <c r="G87" s="21">
        <v>30</v>
      </c>
      <c r="H87" s="21">
        <v>367</v>
      </c>
      <c r="I87" s="21">
        <v>33</v>
      </c>
      <c r="J87" s="21">
        <v>240</v>
      </c>
      <c r="K87" s="21">
        <v>4867</v>
      </c>
      <c r="L87" s="21">
        <v>1264</v>
      </c>
    </row>
    <row r="88" spans="2:12" x14ac:dyDescent="0.2">
      <c r="C88" s="54"/>
      <c r="E88" s="23"/>
      <c r="F88" s="23"/>
      <c r="H88" s="23"/>
      <c r="I88" s="23"/>
      <c r="J88" s="23"/>
      <c r="K88" s="23"/>
      <c r="L88" s="23"/>
    </row>
    <row r="89" spans="2:12" x14ac:dyDescent="0.2">
      <c r="B89" s="1" t="s">
        <v>22</v>
      </c>
      <c r="C89" s="40" t="s">
        <v>705</v>
      </c>
      <c r="D89" s="23">
        <v>21</v>
      </c>
      <c r="E89" s="26">
        <v>3</v>
      </c>
      <c r="F89" s="26">
        <v>4</v>
      </c>
      <c r="G89" s="26" t="s">
        <v>706</v>
      </c>
      <c r="H89" s="26">
        <v>10</v>
      </c>
      <c r="I89" s="26" t="s">
        <v>707</v>
      </c>
      <c r="J89" s="26">
        <v>1</v>
      </c>
      <c r="K89" s="23">
        <v>401</v>
      </c>
      <c r="L89" s="23">
        <v>841</v>
      </c>
    </row>
    <row r="90" spans="2:12" x14ac:dyDescent="0.2">
      <c r="B90" s="1" t="s">
        <v>23</v>
      </c>
      <c r="C90" s="40" t="s">
        <v>705</v>
      </c>
      <c r="D90" s="23">
        <v>8</v>
      </c>
      <c r="E90" s="26">
        <v>2</v>
      </c>
      <c r="F90" s="26" t="s">
        <v>706</v>
      </c>
      <c r="G90" s="72" t="s">
        <v>705</v>
      </c>
      <c r="H90" s="72" t="s">
        <v>705</v>
      </c>
      <c r="I90" s="26" t="s">
        <v>707</v>
      </c>
      <c r="J90" s="72" t="s">
        <v>705</v>
      </c>
      <c r="K90" s="23">
        <v>77</v>
      </c>
      <c r="L90" s="23">
        <v>548</v>
      </c>
    </row>
    <row r="91" spans="2:12" x14ac:dyDescent="0.2">
      <c r="B91" s="1" t="s">
        <v>24</v>
      </c>
      <c r="C91" s="40" t="s">
        <v>705</v>
      </c>
      <c r="D91" s="27">
        <v>83</v>
      </c>
      <c r="E91" s="26" t="s">
        <v>707</v>
      </c>
      <c r="F91" s="72" t="s">
        <v>705</v>
      </c>
      <c r="G91" s="72" t="s">
        <v>705</v>
      </c>
      <c r="H91" s="26">
        <v>78</v>
      </c>
      <c r="I91" s="26" t="s">
        <v>707</v>
      </c>
      <c r="J91" s="72" t="s">
        <v>705</v>
      </c>
      <c r="K91" s="23">
        <v>127</v>
      </c>
      <c r="L91" s="23">
        <v>629</v>
      </c>
    </row>
    <row r="92" spans="2:12" x14ac:dyDescent="0.2">
      <c r="B92" s="1" t="s">
        <v>25</v>
      </c>
      <c r="C92" s="40" t="s">
        <v>705</v>
      </c>
      <c r="D92" s="23">
        <v>11</v>
      </c>
      <c r="E92" s="26" t="s">
        <v>707</v>
      </c>
      <c r="F92" s="26" t="s">
        <v>706</v>
      </c>
      <c r="G92" s="72" t="s">
        <v>705</v>
      </c>
      <c r="H92" s="26" t="s">
        <v>707</v>
      </c>
      <c r="I92" s="26">
        <v>1</v>
      </c>
      <c r="J92" s="72" t="s">
        <v>705</v>
      </c>
      <c r="K92" s="23">
        <v>204</v>
      </c>
      <c r="L92" s="23">
        <v>1477</v>
      </c>
    </row>
    <row r="93" spans="2:12" x14ac:dyDescent="0.2">
      <c r="B93" s="1" t="s">
        <v>26</v>
      </c>
      <c r="C93" s="40" t="s">
        <v>705</v>
      </c>
      <c r="D93" s="23">
        <v>9</v>
      </c>
      <c r="E93" s="27">
        <v>1</v>
      </c>
      <c r="F93" s="72" t="s">
        <v>705</v>
      </c>
      <c r="G93" s="72" t="s">
        <v>705</v>
      </c>
      <c r="H93" s="26">
        <v>8</v>
      </c>
      <c r="I93" s="26">
        <v>0</v>
      </c>
      <c r="J93" s="72" t="s">
        <v>705</v>
      </c>
      <c r="K93" s="23">
        <v>199</v>
      </c>
      <c r="L93" s="23">
        <v>2013</v>
      </c>
    </row>
    <row r="94" spans="2:12" x14ac:dyDescent="0.2">
      <c r="B94" s="1" t="s">
        <v>27</v>
      </c>
      <c r="C94" s="40" t="s">
        <v>705</v>
      </c>
      <c r="D94" s="23">
        <v>5</v>
      </c>
      <c r="E94" s="26" t="s">
        <v>707</v>
      </c>
      <c r="F94" s="26" t="s">
        <v>706</v>
      </c>
      <c r="G94" s="26" t="s">
        <v>706</v>
      </c>
      <c r="H94" s="26" t="s">
        <v>707</v>
      </c>
      <c r="I94" s="26">
        <v>3</v>
      </c>
      <c r="J94" s="26">
        <v>85</v>
      </c>
      <c r="K94" s="23">
        <v>533</v>
      </c>
      <c r="L94" s="23">
        <v>2207</v>
      </c>
    </row>
    <row r="95" spans="2:12" x14ac:dyDescent="0.2">
      <c r="B95" s="1" t="s">
        <v>28</v>
      </c>
      <c r="C95" s="40" t="s">
        <v>705</v>
      </c>
      <c r="D95" s="23">
        <v>9</v>
      </c>
      <c r="E95" s="26">
        <v>4</v>
      </c>
      <c r="F95" s="72">
        <v>4</v>
      </c>
      <c r="G95" s="72" t="s">
        <v>705</v>
      </c>
      <c r="H95" s="27" t="s">
        <v>705</v>
      </c>
      <c r="I95" s="27" t="s">
        <v>705</v>
      </c>
      <c r="J95" s="72">
        <v>0</v>
      </c>
      <c r="K95" s="23">
        <v>11</v>
      </c>
      <c r="L95" s="23">
        <v>507</v>
      </c>
    </row>
    <row r="96" spans="2:12" x14ac:dyDescent="0.2">
      <c r="C96" s="54"/>
      <c r="D96" s="23"/>
      <c r="E96" s="26"/>
      <c r="F96" s="26"/>
      <c r="G96" s="26"/>
      <c r="H96" s="26"/>
      <c r="I96" s="26"/>
      <c r="J96" s="26"/>
      <c r="K96" s="23"/>
      <c r="L96" s="23"/>
    </row>
    <row r="97" spans="2:12" x14ac:dyDescent="0.2">
      <c r="B97" s="1" t="s">
        <v>29</v>
      </c>
      <c r="C97" s="40" t="s">
        <v>705</v>
      </c>
      <c r="D97" s="23">
        <v>7</v>
      </c>
      <c r="E97" s="26" t="s">
        <v>707</v>
      </c>
      <c r="F97" s="72" t="s">
        <v>705</v>
      </c>
      <c r="G97" s="72" t="s">
        <v>705</v>
      </c>
      <c r="H97" s="72" t="s">
        <v>705</v>
      </c>
      <c r="I97" s="26" t="s">
        <v>707</v>
      </c>
      <c r="J97" s="72" t="s">
        <v>705</v>
      </c>
      <c r="K97" s="23">
        <v>188</v>
      </c>
      <c r="L97" s="23">
        <v>1632</v>
      </c>
    </row>
    <row r="98" spans="2:12" x14ac:dyDescent="0.2">
      <c r="B98" s="1" t="s">
        <v>30</v>
      </c>
      <c r="C98" s="40" t="s">
        <v>705</v>
      </c>
      <c r="D98" s="23">
        <v>50</v>
      </c>
      <c r="E98" s="72" t="s">
        <v>705</v>
      </c>
      <c r="F98" s="72" t="s">
        <v>705</v>
      </c>
      <c r="G98" s="72" t="s">
        <v>705</v>
      </c>
      <c r="H98" s="26">
        <v>49</v>
      </c>
      <c r="I98" s="26">
        <v>2</v>
      </c>
      <c r="J98" s="72" t="s">
        <v>705</v>
      </c>
      <c r="K98" s="23">
        <v>38</v>
      </c>
      <c r="L98" s="23">
        <v>806</v>
      </c>
    </row>
    <row r="99" spans="2:12" x14ac:dyDescent="0.2">
      <c r="B99" s="1" t="s">
        <v>31</v>
      </c>
      <c r="C99" s="40" t="s">
        <v>705</v>
      </c>
      <c r="D99" s="27">
        <v>28</v>
      </c>
      <c r="E99" s="26" t="s">
        <v>707</v>
      </c>
      <c r="F99" s="26" t="s">
        <v>706</v>
      </c>
      <c r="G99" s="72" t="s">
        <v>705</v>
      </c>
      <c r="H99" s="26">
        <v>28</v>
      </c>
      <c r="I99" s="26" t="s">
        <v>707</v>
      </c>
      <c r="J99" s="72" t="s">
        <v>705</v>
      </c>
      <c r="K99" s="23">
        <v>42</v>
      </c>
      <c r="L99" s="23">
        <v>762</v>
      </c>
    </row>
    <row r="100" spans="2:12" x14ac:dyDescent="0.2">
      <c r="B100" s="1" t="s">
        <v>32</v>
      </c>
      <c r="C100" s="40" t="s">
        <v>705</v>
      </c>
      <c r="D100" s="26" t="s">
        <v>707</v>
      </c>
      <c r="E100" s="26" t="s">
        <v>707</v>
      </c>
      <c r="F100" s="72" t="s">
        <v>705</v>
      </c>
      <c r="G100" s="72" t="s">
        <v>705</v>
      </c>
      <c r="H100" s="72" t="s">
        <v>705</v>
      </c>
      <c r="I100" s="27" t="s">
        <v>705</v>
      </c>
      <c r="J100" s="72" t="s">
        <v>705</v>
      </c>
      <c r="K100" s="23">
        <v>173</v>
      </c>
      <c r="L100" s="23">
        <v>1395</v>
      </c>
    </row>
    <row r="101" spans="2:12" x14ac:dyDescent="0.2">
      <c r="B101" s="1" t="s">
        <v>33</v>
      </c>
      <c r="C101" s="40" t="s">
        <v>705</v>
      </c>
      <c r="D101" s="23">
        <v>11</v>
      </c>
      <c r="E101" s="26">
        <v>5</v>
      </c>
      <c r="F101" s="26" t="s">
        <v>706</v>
      </c>
      <c r="G101" s="72" t="s">
        <v>705</v>
      </c>
      <c r="H101" s="26">
        <v>3</v>
      </c>
      <c r="I101" s="26" t="s">
        <v>707</v>
      </c>
      <c r="J101" s="72" t="s">
        <v>705</v>
      </c>
      <c r="K101" s="23">
        <v>283</v>
      </c>
      <c r="L101" s="23">
        <v>1737</v>
      </c>
    </row>
    <row r="102" spans="2:12" x14ac:dyDescent="0.2">
      <c r="B102" s="1" t="s">
        <v>34</v>
      </c>
      <c r="C102" s="40" t="s">
        <v>705</v>
      </c>
      <c r="D102" s="23">
        <v>11</v>
      </c>
      <c r="E102" s="26">
        <v>6</v>
      </c>
      <c r="F102" s="26" t="s">
        <v>706</v>
      </c>
      <c r="G102" s="72" t="s">
        <v>705</v>
      </c>
      <c r="H102" s="26">
        <v>2</v>
      </c>
      <c r="I102" s="26" t="s">
        <v>707</v>
      </c>
      <c r="J102" s="72">
        <v>0</v>
      </c>
      <c r="K102" s="23">
        <v>118</v>
      </c>
      <c r="L102" s="23">
        <v>1670</v>
      </c>
    </row>
    <row r="103" spans="2:12" x14ac:dyDescent="0.2">
      <c r="B103" s="1" t="s">
        <v>35</v>
      </c>
      <c r="C103" s="40" t="s">
        <v>705</v>
      </c>
      <c r="D103" s="23">
        <v>18</v>
      </c>
      <c r="E103" s="72" t="s">
        <v>705</v>
      </c>
      <c r="F103" s="72" t="s">
        <v>705</v>
      </c>
      <c r="G103" s="27" t="s">
        <v>705</v>
      </c>
      <c r="H103" s="26" t="s">
        <v>707</v>
      </c>
      <c r="I103" s="26" t="s">
        <v>707</v>
      </c>
      <c r="J103" s="27" t="s">
        <v>705</v>
      </c>
      <c r="K103" s="23">
        <v>143</v>
      </c>
      <c r="L103" s="23">
        <v>1671</v>
      </c>
    </row>
    <row r="104" spans="2:12" x14ac:dyDescent="0.2">
      <c r="B104" s="1" t="s">
        <v>36</v>
      </c>
      <c r="C104" s="40" t="s">
        <v>705</v>
      </c>
      <c r="D104" s="23">
        <v>1</v>
      </c>
      <c r="E104" s="72" t="s">
        <v>705</v>
      </c>
      <c r="F104" s="72" t="s">
        <v>705</v>
      </c>
      <c r="G104" s="72" t="s">
        <v>705</v>
      </c>
      <c r="H104" s="26" t="s">
        <v>707</v>
      </c>
      <c r="I104" s="26" t="s">
        <v>707</v>
      </c>
      <c r="J104" s="72" t="s">
        <v>705</v>
      </c>
      <c r="K104" s="23">
        <v>70</v>
      </c>
      <c r="L104" s="23">
        <v>848</v>
      </c>
    </row>
    <row r="105" spans="2:12" x14ac:dyDescent="0.2">
      <c r="B105" s="1" t="s">
        <v>37</v>
      </c>
      <c r="C105" s="40" t="s">
        <v>705</v>
      </c>
      <c r="D105" s="23">
        <v>1</v>
      </c>
      <c r="E105" s="26" t="s">
        <v>707</v>
      </c>
      <c r="F105" s="72" t="s">
        <v>705</v>
      </c>
      <c r="G105" s="72" t="s">
        <v>705</v>
      </c>
      <c r="H105" s="72" t="s">
        <v>705</v>
      </c>
      <c r="I105" s="26" t="s">
        <v>707</v>
      </c>
      <c r="J105" s="72" t="s">
        <v>705</v>
      </c>
      <c r="K105" s="23">
        <v>59</v>
      </c>
      <c r="L105" s="23">
        <v>565</v>
      </c>
    </row>
    <row r="106" spans="2:12" x14ac:dyDescent="0.2">
      <c r="C106" s="54"/>
      <c r="D106" s="23"/>
      <c r="E106" s="26"/>
      <c r="F106" s="26"/>
      <c r="G106" s="26"/>
      <c r="H106" s="26"/>
      <c r="I106" s="26"/>
    </row>
    <row r="107" spans="2:12" x14ac:dyDescent="0.2">
      <c r="B107" s="1" t="s">
        <v>38</v>
      </c>
      <c r="C107" s="40" t="s">
        <v>705</v>
      </c>
      <c r="D107" s="23">
        <v>12</v>
      </c>
      <c r="E107" s="26">
        <v>3</v>
      </c>
      <c r="F107" s="26" t="s">
        <v>706</v>
      </c>
      <c r="G107" s="26" t="s">
        <v>706</v>
      </c>
      <c r="H107" s="26" t="s">
        <v>707</v>
      </c>
      <c r="I107" s="26">
        <v>0</v>
      </c>
      <c r="J107" s="26">
        <v>12</v>
      </c>
      <c r="K107" s="23">
        <v>277</v>
      </c>
      <c r="L107" s="23">
        <v>1554</v>
      </c>
    </row>
    <row r="108" spans="2:12" x14ac:dyDescent="0.2">
      <c r="B108" s="1" t="s">
        <v>39</v>
      </c>
      <c r="C108" s="40" t="s">
        <v>705</v>
      </c>
      <c r="D108" s="23">
        <v>4</v>
      </c>
      <c r="E108" s="26">
        <v>1</v>
      </c>
      <c r="F108" s="72" t="s">
        <v>705</v>
      </c>
      <c r="G108" s="72" t="s">
        <v>705</v>
      </c>
      <c r="H108" s="26" t="s">
        <v>707</v>
      </c>
      <c r="I108" s="26" t="s">
        <v>707</v>
      </c>
      <c r="J108" s="26">
        <v>0</v>
      </c>
      <c r="K108" s="23">
        <v>26</v>
      </c>
      <c r="L108" s="23">
        <v>624</v>
      </c>
    </row>
    <row r="109" spans="2:12" x14ac:dyDescent="0.2">
      <c r="B109" s="1" t="s">
        <v>40</v>
      </c>
      <c r="C109" s="40" t="s">
        <v>705</v>
      </c>
      <c r="D109" s="23">
        <v>8</v>
      </c>
      <c r="E109" s="26" t="s">
        <v>707</v>
      </c>
      <c r="F109" s="72" t="s">
        <v>705</v>
      </c>
      <c r="G109" s="72" t="s">
        <v>705</v>
      </c>
      <c r="H109" s="26" t="s">
        <v>707</v>
      </c>
      <c r="I109" s="26">
        <v>0</v>
      </c>
      <c r="J109" s="72" t="s">
        <v>705</v>
      </c>
      <c r="K109" s="23">
        <v>47</v>
      </c>
      <c r="L109" s="23">
        <v>1017</v>
      </c>
    </row>
    <row r="110" spans="2:12" x14ac:dyDescent="0.2">
      <c r="B110" s="1" t="s">
        <v>42</v>
      </c>
      <c r="C110" s="40" t="s">
        <v>705</v>
      </c>
      <c r="D110" s="26" t="s">
        <v>707</v>
      </c>
      <c r="E110" s="72" t="s">
        <v>705</v>
      </c>
      <c r="F110" s="72" t="s">
        <v>705</v>
      </c>
      <c r="G110" s="26" t="s">
        <v>706</v>
      </c>
      <c r="H110" s="72" t="s">
        <v>705</v>
      </c>
      <c r="I110" s="72" t="s">
        <v>705</v>
      </c>
      <c r="J110" s="72" t="s">
        <v>705</v>
      </c>
      <c r="K110" s="23">
        <v>9</v>
      </c>
      <c r="L110" s="23">
        <v>421</v>
      </c>
    </row>
    <row r="111" spans="2:12" x14ac:dyDescent="0.2">
      <c r="B111" s="1" t="s">
        <v>43</v>
      </c>
      <c r="C111" s="40" t="s">
        <v>705</v>
      </c>
      <c r="D111" s="72" t="s">
        <v>705</v>
      </c>
      <c r="E111" s="72" t="s">
        <v>705</v>
      </c>
      <c r="F111" s="72" t="s">
        <v>705</v>
      </c>
      <c r="G111" s="72" t="s">
        <v>705</v>
      </c>
      <c r="H111" s="72" t="s">
        <v>705</v>
      </c>
      <c r="I111" s="72" t="s">
        <v>705</v>
      </c>
      <c r="J111" s="72" t="s">
        <v>705</v>
      </c>
      <c r="K111" s="23">
        <v>1</v>
      </c>
      <c r="L111" s="23">
        <v>167</v>
      </c>
    </row>
    <row r="112" spans="2:12" x14ac:dyDescent="0.2">
      <c r="B112" s="1" t="s">
        <v>44</v>
      </c>
      <c r="C112" s="40" t="s">
        <v>705</v>
      </c>
      <c r="D112" s="23">
        <v>5</v>
      </c>
      <c r="E112" s="26" t="s">
        <v>707</v>
      </c>
      <c r="F112" s="72" t="s">
        <v>705</v>
      </c>
      <c r="G112" s="72" t="s">
        <v>705</v>
      </c>
      <c r="H112" s="27">
        <v>3</v>
      </c>
      <c r="I112" s="26" t="s">
        <v>707</v>
      </c>
      <c r="J112" s="72" t="s">
        <v>705</v>
      </c>
      <c r="K112" s="23">
        <v>81</v>
      </c>
      <c r="L112" s="23">
        <v>1674</v>
      </c>
    </row>
    <row r="113" spans="2:12" x14ac:dyDescent="0.2">
      <c r="B113" s="1" t="s">
        <v>45</v>
      </c>
      <c r="C113" s="40" t="s">
        <v>705</v>
      </c>
      <c r="D113" s="26">
        <v>19</v>
      </c>
      <c r="E113" s="72" t="s">
        <v>705</v>
      </c>
      <c r="F113" s="72" t="s">
        <v>705</v>
      </c>
      <c r="G113" s="72" t="s">
        <v>705</v>
      </c>
      <c r="H113" s="26">
        <v>18</v>
      </c>
      <c r="I113" s="26">
        <v>1</v>
      </c>
      <c r="J113" s="72" t="s">
        <v>705</v>
      </c>
      <c r="K113" s="23">
        <v>94</v>
      </c>
      <c r="L113" s="23">
        <v>1519</v>
      </c>
    </row>
    <row r="114" spans="2:12" x14ac:dyDescent="0.2">
      <c r="B114" s="1" t="s">
        <v>46</v>
      </c>
      <c r="C114" s="40" t="s">
        <v>705</v>
      </c>
      <c r="D114" s="72">
        <v>22</v>
      </c>
      <c r="E114" s="26">
        <v>1</v>
      </c>
      <c r="F114" s="72" t="s">
        <v>705</v>
      </c>
      <c r="G114" s="26" t="s">
        <v>706</v>
      </c>
      <c r="H114" s="26">
        <v>20</v>
      </c>
      <c r="I114" s="26" t="s">
        <v>707</v>
      </c>
      <c r="J114" s="72" t="s">
        <v>705</v>
      </c>
      <c r="K114" s="23">
        <v>195</v>
      </c>
      <c r="L114" s="23">
        <v>1585</v>
      </c>
    </row>
    <row r="115" spans="2:12" x14ac:dyDescent="0.2">
      <c r="B115" s="1" t="s">
        <v>47</v>
      </c>
      <c r="C115" s="40" t="s">
        <v>705</v>
      </c>
      <c r="D115" s="23">
        <v>12</v>
      </c>
      <c r="E115" s="72" t="s">
        <v>705</v>
      </c>
      <c r="F115" s="72" t="s">
        <v>705</v>
      </c>
      <c r="G115" s="26" t="s">
        <v>706</v>
      </c>
      <c r="H115" s="26">
        <v>8</v>
      </c>
      <c r="I115" s="26" t="s">
        <v>707</v>
      </c>
      <c r="J115" s="72" t="s">
        <v>705</v>
      </c>
      <c r="K115" s="23">
        <v>206</v>
      </c>
      <c r="L115" s="23">
        <v>1485</v>
      </c>
    </row>
    <row r="116" spans="2:12" x14ac:dyDescent="0.2">
      <c r="B116" s="1" t="s">
        <v>48</v>
      </c>
      <c r="C116" s="40" t="s">
        <v>705</v>
      </c>
      <c r="D116" s="23">
        <v>24</v>
      </c>
      <c r="E116" s="26" t="s">
        <v>707</v>
      </c>
      <c r="F116" s="26" t="s">
        <v>706</v>
      </c>
      <c r="G116" s="26" t="s">
        <v>706</v>
      </c>
      <c r="H116" s="26" t="s">
        <v>707</v>
      </c>
      <c r="I116" s="26">
        <v>0</v>
      </c>
      <c r="J116" s="72" t="s">
        <v>705</v>
      </c>
      <c r="K116" s="23">
        <v>32</v>
      </c>
      <c r="L116" s="23">
        <v>420</v>
      </c>
    </row>
    <row r="117" spans="2:12" x14ac:dyDescent="0.2">
      <c r="C117" s="54"/>
      <c r="D117" s="23"/>
      <c r="E117" s="26"/>
      <c r="F117" s="26"/>
      <c r="G117" s="26"/>
      <c r="H117" s="26"/>
      <c r="I117" s="26"/>
    </row>
    <row r="118" spans="2:12" x14ac:dyDescent="0.2">
      <c r="B118" s="1" t="s">
        <v>49</v>
      </c>
      <c r="C118" s="40" t="s">
        <v>705</v>
      </c>
      <c r="D118" s="72" t="s">
        <v>705</v>
      </c>
      <c r="E118" s="72" t="s">
        <v>705</v>
      </c>
      <c r="F118" s="72" t="s">
        <v>705</v>
      </c>
      <c r="G118" s="72" t="s">
        <v>705</v>
      </c>
      <c r="H118" s="72" t="s">
        <v>705</v>
      </c>
      <c r="I118" s="72" t="s">
        <v>705</v>
      </c>
      <c r="J118" s="72" t="s">
        <v>705</v>
      </c>
      <c r="K118" s="23">
        <v>30</v>
      </c>
      <c r="L118" s="23">
        <v>1520</v>
      </c>
    </row>
    <row r="119" spans="2:12" x14ac:dyDescent="0.2">
      <c r="B119" s="1" t="s">
        <v>50</v>
      </c>
      <c r="C119" s="40" t="s">
        <v>705</v>
      </c>
      <c r="D119" s="23">
        <v>5</v>
      </c>
      <c r="E119" s="72" t="s">
        <v>705</v>
      </c>
      <c r="F119" s="26" t="s">
        <v>706</v>
      </c>
      <c r="G119" s="72" t="s">
        <v>705</v>
      </c>
      <c r="H119" s="26" t="s">
        <v>707</v>
      </c>
      <c r="I119" s="27">
        <v>0</v>
      </c>
      <c r="J119" s="72" t="s">
        <v>705</v>
      </c>
      <c r="K119" s="23">
        <v>55</v>
      </c>
      <c r="L119" s="23">
        <v>774</v>
      </c>
    </row>
    <row r="120" spans="2:12" x14ac:dyDescent="0.2">
      <c r="B120" s="1" t="s">
        <v>51</v>
      </c>
      <c r="C120" s="40" t="s">
        <v>705</v>
      </c>
      <c r="D120" s="23">
        <v>0</v>
      </c>
      <c r="E120" s="72" t="s">
        <v>705</v>
      </c>
      <c r="F120" s="72" t="s">
        <v>705</v>
      </c>
      <c r="G120" s="72" t="s">
        <v>705</v>
      </c>
      <c r="H120" s="26" t="s">
        <v>707</v>
      </c>
      <c r="I120" s="26" t="s">
        <v>707</v>
      </c>
      <c r="J120" s="72" t="s">
        <v>705</v>
      </c>
      <c r="K120" s="23">
        <v>38</v>
      </c>
      <c r="L120" s="23">
        <v>885</v>
      </c>
    </row>
    <row r="121" spans="2:12" x14ac:dyDescent="0.2">
      <c r="B121" s="1" t="s">
        <v>52</v>
      </c>
      <c r="C121" s="40" t="s">
        <v>705</v>
      </c>
      <c r="D121" s="23">
        <v>13</v>
      </c>
      <c r="E121" s="26" t="s">
        <v>707</v>
      </c>
      <c r="F121" s="72" t="s">
        <v>705</v>
      </c>
      <c r="G121" s="26">
        <v>8</v>
      </c>
      <c r="H121" s="26" t="s">
        <v>707</v>
      </c>
      <c r="I121" s="26">
        <v>3</v>
      </c>
      <c r="J121" s="26">
        <v>1</v>
      </c>
      <c r="K121" s="23">
        <v>100</v>
      </c>
      <c r="L121" s="23">
        <v>1281</v>
      </c>
    </row>
    <row r="122" spans="2:12" x14ac:dyDescent="0.2">
      <c r="B122" s="1" t="s">
        <v>53</v>
      </c>
      <c r="C122" s="40" t="s">
        <v>705</v>
      </c>
      <c r="D122" s="23">
        <v>4</v>
      </c>
      <c r="E122" s="27">
        <v>3</v>
      </c>
      <c r="F122" s="72" t="s">
        <v>705</v>
      </c>
      <c r="G122" s="72" t="s">
        <v>705</v>
      </c>
      <c r="H122" s="26" t="s">
        <v>707</v>
      </c>
      <c r="I122" s="26" t="s">
        <v>707</v>
      </c>
      <c r="J122" s="72" t="s">
        <v>705</v>
      </c>
      <c r="K122" s="23">
        <v>15</v>
      </c>
      <c r="L122" s="23">
        <v>438</v>
      </c>
    </row>
    <row r="123" spans="2:12" x14ac:dyDescent="0.2">
      <c r="B123" s="1" t="s">
        <v>54</v>
      </c>
      <c r="C123" s="40" t="s">
        <v>705</v>
      </c>
      <c r="D123" s="23">
        <v>19</v>
      </c>
      <c r="E123" s="72" t="s">
        <v>705</v>
      </c>
      <c r="F123" s="72" t="s">
        <v>705</v>
      </c>
      <c r="G123" s="72" t="s">
        <v>705</v>
      </c>
      <c r="H123" s="26">
        <v>19</v>
      </c>
      <c r="I123" s="26">
        <v>0</v>
      </c>
      <c r="J123" s="72" t="s">
        <v>705</v>
      </c>
      <c r="K123" s="23">
        <v>12</v>
      </c>
      <c r="L123" s="23">
        <v>426</v>
      </c>
    </row>
    <row r="124" spans="2:12" x14ac:dyDescent="0.2">
      <c r="B124" s="1" t="s">
        <v>55</v>
      </c>
      <c r="C124" s="40" t="s">
        <v>705</v>
      </c>
      <c r="D124" s="26" t="s">
        <v>707</v>
      </c>
      <c r="E124" s="26" t="s">
        <v>707</v>
      </c>
      <c r="F124" s="72" t="s">
        <v>705</v>
      </c>
      <c r="G124" s="72" t="s">
        <v>705</v>
      </c>
      <c r="H124" s="72" t="s">
        <v>705</v>
      </c>
      <c r="I124" s="72" t="s">
        <v>705</v>
      </c>
      <c r="J124" s="27">
        <v>0</v>
      </c>
      <c r="K124" s="23">
        <v>18</v>
      </c>
      <c r="L124" s="23">
        <v>330</v>
      </c>
    </row>
    <row r="125" spans="2:12" x14ac:dyDescent="0.2">
      <c r="B125" s="1" t="s">
        <v>56</v>
      </c>
      <c r="C125" s="40" t="s">
        <v>705</v>
      </c>
      <c r="D125" s="28">
        <v>2</v>
      </c>
      <c r="E125" s="72" t="s">
        <v>705</v>
      </c>
      <c r="F125" s="72" t="s">
        <v>705</v>
      </c>
      <c r="G125" s="72" t="s">
        <v>705</v>
      </c>
      <c r="H125" s="72" t="s">
        <v>705</v>
      </c>
      <c r="I125" s="28">
        <v>2</v>
      </c>
      <c r="J125" s="26">
        <v>77</v>
      </c>
      <c r="K125" s="23">
        <v>348</v>
      </c>
      <c r="L125" s="23">
        <v>3064</v>
      </c>
    </row>
    <row r="126" spans="2:12" x14ac:dyDescent="0.2">
      <c r="B126" s="123" t="s">
        <v>57</v>
      </c>
      <c r="C126" s="40" t="s">
        <v>705</v>
      </c>
      <c r="D126" s="23">
        <v>6</v>
      </c>
      <c r="E126" s="26" t="s">
        <v>707</v>
      </c>
      <c r="F126" s="72" t="s">
        <v>705</v>
      </c>
      <c r="G126" s="26" t="s">
        <v>706</v>
      </c>
      <c r="H126" s="72" t="s">
        <v>705</v>
      </c>
      <c r="I126" s="72" t="s">
        <v>705</v>
      </c>
      <c r="J126" s="26">
        <v>37</v>
      </c>
      <c r="K126" s="23">
        <v>171</v>
      </c>
      <c r="L126" s="23">
        <v>3273</v>
      </c>
    </row>
    <row r="127" spans="2:12" x14ac:dyDescent="0.2">
      <c r="B127" s="1" t="s">
        <v>58</v>
      </c>
      <c r="C127" s="40" t="s">
        <v>705</v>
      </c>
      <c r="D127" s="72">
        <v>4</v>
      </c>
      <c r="E127" s="26">
        <v>0</v>
      </c>
      <c r="F127" s="72" t="s">
        <v>705</v>
      </c>
      <c r="G127" s="72" t="s">
        <v>705</v>
      </c>
      <c r="H127" s="26" t="s">
        <v>707</v>
      </c>
      <c r="I127" s="26" t="s">
        <v>707</v>
      </c>
      <c r="J127" s="26">
        <v>4</v>
      </c>
      <c r="K127" s="23">
        <v>191</v>
      </c>
      <c r="L127" s="23">
        <v>1714</v>
      </c>
    </row>
    <row r="128" spans="2:12" x14ac:dyDescent="0.2">
      <c r="C128" s="54"/>
      <c r="D128" s="23"/>
      <c r="E128" s="26"/>
      <c r="F128" s="26"/>
      <c r="G128" s="26"/>
      <c r="H128" s="26"/>
      <c r="I128" s="26"/>
    </row>
    <row r="129" spans="2:12" x14ac:dyDescent="0.2">
      <c r="B129" s="1" t="s">
        <v>59</v>
      </c>
      <c r="C129" s="40" t="s">
        <v>705</v>
      </c>
      <c r="D129" s="23">
        <v>2</v>
      </c>
      <c r="E129" s="26" t="s">
        <v>707</v>
      </c>
      <c r="F129" s="72" t="s">
        <v>705</v>
      </c>
      <c r="G129" s="72" t="s">
        <v>705</v>
      </c>
      <c r="H129" s="26" t="s">
        <v>707</v>
      </c>
      <c r="I129" s="27">
        <v>0</v>
      </c>
      <c r="J129" s="26">
        <v>1</v>
      </c>
      <c r="K129" s="23">
        <v>26</v>
      </c>
      <c r="L129" s="23">
        <v>444</v>
      </c>
    </row>
    <row r="130" spans="2:12" x14ac:dyDescent="0.2">
      <c r="B130" s="1" t="s">
        <v>60</v>
      </c>
      <c r="C130" s="40" t="s">
        <v>705</v>
      </c>
      <c r="D130" s="23">
        <v>55</v>
      </c>
      <c r="E130" s="27" t="s">
        <v>705</v>
      </c>
      <c r="F130" s="72" t="s">
        <v>705</v>
      </c>
      <c r="G130" s="72" t="s">
        <v>705</v>
      </c>
      <c r="H130" s="26">
        <v>54</v>
      </c>
      <c r="I130" s="27">
        <v>1</v>
      </c>
      <c r="J130" s="26">
        <v>1</v>
      </c>
      <c r="K130" s="23">
        <v>16</v>
      </c>
      <c r="L130" s="23">
        <v>415</v>
      </c>
    </row>
    <row r="131" spans="2:12" x14ac:dyDescent="0.2">
      <c r="B131" s="1" t="s">
        <v>61</v>
      </c>
      <c r="C131" s="40" t="s">
        <v>705</v>
      </c>
      <c r="D131" s="23">
        <v>1</v>
      </c>
      <c r="E131" s="26">
        <v>1</v>
      </c>
      <c r="F131" s="72" t="s">
        <v>705</v>
      </c>
      <c r="G131" s="72" t="s">
        <v>705</v>
      </c>
      <c r="H131" s="72" t="s">
        <v>705</v>
      </c>
      <c r="I131" s="72" t="s">
        <v>705</v>
      </c>
      <c r="J131" s="26">
        <v>1</v>
      </c>
      <c r="K131" s="23">
        <v>9</v>
      </c>
      <c r="L131" s="23">
        <v>303</v>
      </c>
    </row>
    <row r="132" spans="2:12" x14ac:dyDescent="0.2">
      <c r="B132" s="1" t="s">
        <v>62</v>
      </c>
      <c r="C132" s="40" t="s">
        <v>705</v>
      </c>
      <c r="D132" s="23">
        <v>3</v>
      </c>
      <c r="E132" s="26">
        <v>3</v>
      </c>
      <c r="F132" s="72" t="s">
        <v>705</v>
      </c>
      <c r="G132" s="72" t="s">
        <v>705</v>
      </c>
      <c r="H132" s="72" t="s">
        <v>705</v>
      </c>
      <c r="I132" s="72" t="s">
        <v>705</v>
      </c>
      <c r="J132" s="26">
        <v>13</v>
      </c>
      <c r="K132" s="23">
        <v>89</v>
      </c>
      <c r="L132" s="23">
        <v>1161</v>
      </c>
    </row>
    <row r="133" spans="2:12" x14ac:dyDescent="0.2">
      <c r="B133" s="1" t="s">
        <v>63</v>
      </c>
      <c r="C133" s="40" t="s">
        <v>705</v>
      </c>
      <c r="D133" s="23">
        <v>9</v>
      </c>
      <c r="E133" s="26" t="s">
        <v>707</v>
      </c>
      <c r="F133" s="26" t="s">
        <v>706</v>
      </c>
      <c r="G133" s="72" t="s">
        <v>705</v>
      </c>
      <c r="H133" s="27">
        <v>5</v>
      </c>
      <c r="I133" s="26" t="s">
        <v>707</v>
      </c>
      <c r="J133" s="26">
        <v>7</v>
      </c>
      <c r="K133" s="23">
        <v>44</v>
      </c>
      <c r="L133" s="23">
        <v>1205</v>
      </c>
    </row>
    <row r="134" spans="2:12" x14ac:dyDescent="0.2">
      <c r="B134" s="1" t="s">
        <v>64</v>
      </c>
      <c r="C134" s="40" t="s">
        <v>705</v>
      </c>
      <c r="D134" s="23">
        <v>3</v>
      </c>
      <c r="E134" s="26" t="s">
        <v>707</v>
      </c>
      <c r="F134" s="26" t="s">
        <v>706</v>
      </c>
      <c r="G134" s="26" t="s">
        <v>706</v>
      </c>
      <c r="H134" s="72" t="s">
        <v>705</v>
      </c>
      <c r="I134" s="72" t="s">
        <v>705</v>
      </c>
      <c r="J134" s="26">
        <v>1</v>
      </c>
      <c r="K134" s="23">
        <v>14</v>
      </c>
      <c r="L134" s="23">
        <v>362</v>
      </c>
    </row>
    <row r="135" spans="2:12" x14ac:dyDescent="0.2">
      <c r="B135" s="1" t="s">
        <v>65</v>
      </c>
      <c r="C135" s="40" t="s">
        <v>705</v>
      </c>
      <c r="D135" s="23">
        <v>4</v>
      </c>
      <c r="E135" s="26" t="s">
        <v>707</v>
      </c>
      <c r="F135" s="26" t="s">
        <v>706</v>
      </c>
      <c r="G135" s="72" t="s">
        <v>705</v>
      </c>
      <c r="H135" s="26" t="s">
        <v>707</v>
      </c>
      <c r="I135" s="27">
        <v>0</v>
      </c>
      <c r="J135" s="26">
        <v>0</v>
      </c>
      <c r="K135" s="23">
        <v>9</v>
      </c>
      <c r="L135" s="23">
        <v>305</v>
      </c>
    </row>
    <row r="136" spans="2:12" x14ac:dyDescent="0.2">
      <c r="C136" s="54"/>
      <c r="D136" s="23"/>
      <c r="E136" s="26"/>
      <c r="F136" s="26"/>
      <c r="G136" s="26"/>
      <c r="H136" s="26"/>
      <c r="I136" s="26"/>
    </row>
    <row r="137" spans="2:12" x14ac:dyDescent="0.2">
      <c r="B137" s="1" t="s">
        <v>66</v>
      </c>
      <c r="C137" s="40" t="s">
        <v>705</v>
      </c>
      <c r="D137" s="23">
        <v>7</v>
      </c>
      <c r="E137" s="26">
        <v>5</v>
      </c>
      <c r="F137" s="26">
        <v>2</v>
      </c>
      <c r="G137" s="72" t="s">
        <v>705</v>
      </c>
      <c r="H137" s="26" t="s">
        <v>707</v>
      </c>
      <c r="I137" s="26" t="s">
        <v>707</v>
      </c>
      <c r="J137" s="26">
        <v>0</v>
      </c>
      <c r="K137" s="23">
        <v>20</v>
      </c>
      <c r="L137" s="23">
        <v>318</v>
      </c>
    </row>
    <row r="138" spans="2:12" x14ac:dyDescent="0.2">
      <c r="B138" s="1" t="s">
        <v>67</v>
      </c>
      <c r="C138" s="40" t="s">
        <v>705</v>
      </c>
      <c r="D138" s="72" t="s">
        <v>705</v>
      </c>
      <c r="E138" s="72" t="s">
        <v>705</v>
      </c>
      <c r="F138" s="72" t="s">
        <v>705</v>
      </c>
      <c r="G138" s="72" t="s">
        <v>705</v>
      </c>
      <c r="H138" s="72" t="s">
        <v>705</v>
      </c>
      <c r="I138" s="72" t="s">
        <v>705</v>
      </c>
      <c r="J138" s="72" t="s">
        <v>705</v>
      </c>
      <c r="K138" s="23">
        <v>1</v>
      </c>
      <c r="L138" s="23">
        <v>261</v>
      </c>
    </row>
    <row r="139" spans="2:12" x14ac:dyDescent="0.2">
      <c r="B139" s="1" t="s">
        <v>68</v>
      </c>
      <c r="C139" s="40" t="s">
        <v>705</v>
      </c>
      <c r="D139" s="23">
        <v>1</v>
      </c>
      <c r="E139" s="26" t="s">
        <v>707</v>
      </c>
      <c r="F139" s="26" t="s">
        <v>706</v>
      </c>
      <c r="G139" s="72" t="s">
        <v>705</v>
      </c>
      <c r="H139" s="72" t="s">
        <v>705</v>
      </c>
      <c r="I139" s="72" t="s">
        <v>705</v>
      </c>
      <c r="J139" s="72" t="s">
        <v>705</v>
      </c>
      <c r="K139" s="23">
        <v>5</v>
      </c>
      <c r="L139" s="23">
        <v>241</v>
      </c>
    </row>
    <row r="140" spans="2:12" x14ac:dyDescent="0.2">
      <c r="B140" s="1" t="s">
        <v>69</v>
      </c>
      <c r="C140" s="40" t="s">
        <v>705</v>
      </c>
      <c r="D140" s="23">
        <v>9</v>
      </c>
      <c r="E140" s="26" t="s">
        <v>707</v>
      </c>
      <c r="F140" s="26" t="s">
        <v>706</v>
      </c>
      <c r="G140" s="72" t="s">
        <v>705</v>
      </c>
      <c r="H140" s="72" t="s">
        <v>705</v>
      </c>
      <c r="I140" s="27">
        <v>0</v>
      </c>
      <c r="J140" s="26">
        <v>0</v>
      </c>
      <c r="K140" s="23">
        <v>10</v>
      </c>
      <c r="L140" s="23">
        <v>291</v>
      </c>
    </row>
    <row r="141" spans="2:12" x14ac:dyDescent="0.2">
      <c r="B141" s="1" t="s">
        <v>70</v>
      </c>
      <c r="C141" s="40" t="s">
        <v>705</v>
      </c>
      <c r="D141" s="23">
        <v>3</v>
      </c>
      <c r="E141" s="26">
        <v>3</v>
      </c>
      <c r="F141" s="72" t="s">
        <v>705</v>
      </c>
      <c r="G141" s="72" t="s">
        <v>705</v>
      </c>
      <c r="H141" s="72" t="s">
        <v>705</v>
      </c>
      <c r="I141" s="72" t="s">
        <v>705</v>
      </c>
      <c r="J141" s="72" t="s">
        <v>705</v>
      </c>
      <c r="K141" s="23">
        <v>6</v>
      </c>
      <c r="L141" s="23">
        <v>394</v>
      </c>
    </row>
    <row r="142" spans="2:12" x14ac:dyDescent="0.2">
      <c r="B142" s="1" t="s">
        <v>71</v>
      </c>
      <c r="C142" s="40" t="s">
        <v>705</v>
      </c>
      <c r="D142" s="23">
        <v>7</v>
      </c>
      <c r="E142" s="26" t="s">
        <v>707</v>
      </c>
      <c r="F142" s="26" t="s">
        <v>706</v>
      </c>
      <c r="G142" s="72" t="s">
        <v>705</v>
      </c>
      <c r="H142" s="72" t="s">
        <v>705</v>
      </c>
      <c r="I142" s="72" t="s">
        <v>705</v>
      </c>
      <c r="J142" s="72" t="s">
        <v>705</v>
      </c>
      <c r="K142" s="23">
        <v>6</v>
      </c>
      <c r="L142" s="23">
        <v>215</v>
      </c>
    </row>
    <row r="143" spans="2:12" x14ac:dyDescent="0.2">
      <c r="B143" s="1" t="s">
        <v>72</v>
      </c>
      <c r="C143" s="40" t="s">
        <v>705</v>
      </c>
      <c r="D143" s="72" t="s">
        <v>705</v>
      </c>
      <c r="E143" s="72" t="s">
        <v>705</v>
      </c>
      <c r="F143" s="72" t="s">
        <v>705</v>
      </c>
      <c r="G143" s="72" t="s">
        <v>705</v>
      </c>
      <c r="H143" s="72" t="s">
        <v>705</v>
      </c>
      <c r="I143" s="72" t="s">
        <v>705</v>
      </c>
      <c r="J143" s="72">
        <v>0</v>
      </c>
      <c r="K143" s="23">
        <v>1</v>
      </c>
      <c r="L143" s="23">
        <v>200</v>
      </c>
    </row>
    <row r="144" spans="2:12" ht="18" thickBot="1" x14ac:dyDescent="0.25">
      <c r="B144" s="4"/>
      <c r="C144" s="30"/>
      <c r="D144" s="4"/>
      <c r="E144" s="31"/>
      <c r="F144" s="31"/>
      <c r="G144" s="31"/>
      <c r="H144" s="31"/>
      <c r="I144" s="31"/>
      <c r="J144" s="31"/>
      <c r="K144" s="31"/>
      <c r="L144" s="31"/>
    </row>
    <row r="145" spans="1:8" x14ac:dyDescent="0.2">
      <c r="C145" s="1" t="s">
        <v>373</v>
      </c>
      <c r="E145" s="23"/>
      <c r="G145" s="23"/>
      <c r="H145" s="23"/>
    </row>
    <row r="146" spans="1:8" x14ac:dyDescent="0.2">
      <c r="A146" s="1"/>
    </row>
  </sheetData>
  <phoneticPr fontId="2"/>
  <pageMargins left="0.43" right="0.43" top="0.55000000000000004" bottom="0.59" header="0.51200000000000001" footer="0.51200000000000001"/>
  <pageSetup paperSize="12" scale="75" orientation="portrait" verticalDpi="400" r:id="rId1"/>
  <headerFooter alignWithMargins="0"/>
  <rowBreaks count="1" manualBreakCount="1">
    <brk id="73" max="1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25" transitionEvaluation="1"/>
  <dimension ref="A1:J58"/>
  <sheetViews>
    <sheetView showGridLines="0" tabSelected="1" topLeftCell="B25" zoomScale="75" workbookViewId="0">
      <selection activeCell="C28" sqref="C28"/>
    </sheetView>
  </sheetViews>
  <sheetFormatPr defaultColWidth="13.375" defaultRowHeight="17.25" x14ac:dyDescent="0.2"/>
  <cols>
    <col min="1" max="1" width="13.375" style="125" customWidth="1"/>
    <col min="2" max="2" width="22.125" style="125" customWidth="1"/>
    <col min="3" max="3" width="14.625" style="125" customWidth="1"/>
    <col min="4" max="256" width="13.375" style="125"/>
    <col min="257" max="257" width="13.375" style="125" customWidth="1"/>
    <col min="258" max="258" width="22.125" style="125" customWidth="1"/>
    <col min="259" max="259" width="14.625" style="125" customWidth="1"/>
    <col min="260" max="512" width="13.375" style="125"/>
    <col min="513" max="513" width="13.375" style="125" customWidth="1"/>
    <col min="514" max="514" width="22.125" style="125" customWidth="1"/>
    <col min="515" max="515" width="14.625" style="125" customWidth="1"/>
    <col min="516" max="768" width="13.375" style="125"/>
    <col min="769" max="769" width="13.375" style="125" customWidth="1"/>
    <col min="770" max="770" width="22.125" style="125" customWidth="1"/>
    <col min="771" max="771" width="14.625" style="125" customWidth="1"/>
    <col min="772" max="1024" width="13.375" style="125"/>
    <col min="1025" max="1025" width="13.375" style="125" customWidth="1"/>
    <col min="1026" max="1026" width="22.125" style="125" customWidth="1"/>
    <col min="1027" max="1027" width="14.625" style="125" customWidth="1"/>
    <col min="1028" max="1280" width="13.375" style="125"/>
    <col min="1281" max="1281" width="13.375" style="125" customWidth="1"/>
    <col min="1282" max="1282" width="22.125" style="125" customWidth="1"/>
    <col min="1283" max="1283" width="14.625" style="125" customWidth="1"/>
    <col min="1284" max="1536" width="13.375" style="125"/>
    <col min="1537" max="1537" width="13.375" style="125" customWidth="1"/>
    <col min="1538" max="1538" width="22.125" style="125" customWidth="1"/>
    <col min="1539" max="1539" width="14.625" style="125" customWidth="1"/>
    <col min="1540" max="1792" width="13.375" style="125"/>
    <col min="1793" max="1793" width="13.375" style="125" customWidth="1"/>
    <col min="1794" max="1794" width="22.125" style="125" customWidth="1"/>
    <col min="1795" max="1795" width="14.625" style="125" customWidth="1"/>
    <col min="1796" max="2048" width="13.375" style="125"/>
    <col min="2049" max="2049" width="13.375" style="125" customWidth="1"/>
    <col min="2050" max="2050" width="22.125" style="125" customWidth="1"/>
    <col min="2051" max="2051" width="14.625" style="125" customWidth="1"/>
    <col min="2052" max="2304" width="13.375" style="125"/>
    <col min="2305" max="2305" width="13.375" style="125" customWidth="1"/>
    <col min="2306" max="2306" width="22.125" style="125" customWidth="1"/>
    <col min="2307" max="2307" width="14.625" style="125" customWidth="1"/>
    <col min="2308" max="2560" width="13.375" style="125"/>
    <col min="2561" max="2561" width="13.375" style="125" customWidth="1"/>
    <col min="2562" max="2562" width="22.125" style="125" customWidth="1"/>
    <col min="2563" max="2563" width="14.625" style="125" customWidth="1"/>
    <col min="2564" max="2816" width="13.375" style="125"/>
    <col min="2817" max="2817" width="13.375" style="125" customWidth="1"/>
    <col min="2818" max="2818" width="22.125" style="125" customWidth="1"/>
    <col min="2819" max="2819" width="14.625" style="125" customWidth="1"/>
    <col min="2820" max="3072" width="13.375" style="125"/>
    <col min="3073" max="3073" width="13.375" style="125" customWidth="1"/>
    <col min="3074" max="3074" width="22.125" style="125" customWidth="1"/>
    <col min="3075" max="3075" width="14.625" style="125" customWidth="1"/>
    <col min="3076" max="3328" width="13.375" style="125"/>
    <col min="3329" max="3329" width="13.375" style="125" customWidth="1"/>
    <col min="3330" max="3330" width="22.125" style="125" customWidth="1"/>
    <col min="3331" max="3331" width="14.625" style="125" customWidth="1"/>
    <col min="3332" max="3584" width="13.375" style="125"/>
    <col min="3585" max="3585" width="13.375" style="125" customWidth="1"/>
    <col min="3586" max="3586" width="22.125" style="125" customWidth="1"/>
    <col min="3587" max="3587" width="14.625" style="125" customWidth="1"/>
    <col min="3588" max="3840" width="13.375" style="125"/>
    <col min="3841" max="3841" width="13.375" style="125" customWidth="1"/>
    <col min="3842" max="3842" width="22.125" style="125" customWidth="1"/>
    <col min="3843" max="3843" width="14.625" style="125" customWidth="1"/>
    <col min="3844" max="4096" width="13.375" style="125"/>
    <col min="4097" max="4097" width="13.375" style="125" customWidth="1"/>
    <col min="4098" max="4098" width="22.125" style="125" customWidth="1"/>
    <col min="4099" max="4099" width="14.625" style="125" customWidth="1"/>
    <col min="4100" max="4352" width="13.375" style="125"/>
    <col min="4353" max="4353" width="13.375" style="125" customWidth="1"/>
    <col min="4354" max="4354" width="22.125" style="125" customWidth="1"/>
    <col min="4355" max="4355" width="14.625" style="125" customWidth="1"/>
    <col min="4356" max="4608" width="13.375" style="125"/>
    <col min="4609" max="4609" width="13.375" style="125" customWidth="1"/>
    <col min="4610" max="4610" width="22.125" style="125" customWidth="1"/>
    <col min="4611" max="4611" width="14.625" style="125" customWidth="1"/>
    <col min="4612" max="4864" width="13.375" style="125"/>
    <col min="4865" max="4865" width="13.375" style="125" customWidth="1"/>
    <col min="4866" max="4866" width="22.125" style="125" customWidth="1"/>
    <col min="4867" max="4867" width="14.625" style="125" customWidth="1"/>
    <col min="4868" max="5120" width="13.375" style="125"/>
    <col min="5121" max="5121" width="13.375" style="125" customWidth="1"/>
    <col min="5122" max="5122" width="22.125" style="125" customWidth="1"/>
    <col min="5123" max="5123" width="14.625" style="125" customWidth="1"/>
    <col min="5124" max="5376" width="13.375" style="125"/>
    <col min="5377" max="5377" width="13.375" style="125" customWidth="1"/>
    <col min="5378" max="5378" width="22.125" style="125" customWidth="1"/>
    <col min="5379" max="5379" width="14.625" style="125" customWidth="1"/>
    <col min="5380" max="5632" width="13.375" style="125"/>
    <col min="5633" max="5633" width="13.375" style="125" customWidth="1"/>
    <col min="5634" max="5634" width="22.125" style="125" customWidth="1"/>
    <col min="5635" max="5635" width="14.625" style="125" customWidth="1"/>
    <col min="5636" max="5888" width="13.375" style="125"/>
    <col min="5889" max="5889" width="13.375" style="125" customWidth="1"/>
    <col min="5890" max="5890" width="22.125" style="125" customWidth="1"/>
    <col min="5891" max="5891" width="14.625" style="125" customWidth="1"/>
    <col min="5892" max="6144" width="13.375" style="125"/>
    <col min="6145" max="6145" width="13.375" style="125" customWidth="1"/>
    <col min="6146" max="6146" width="22.125" style="125" customWidth="1"/>
    <col min="6147" max="6147" width="14.625" style="125" customWidth="1"/>
    <col min="6148" max="6400" width="13.375" style="125"/>
    <col min="6401" max="6401" width="13.375" style="125" customWidth="1"/>
    <col min="6402" max="6402" width="22.125" style="125" customWidth="1"/>
    <col min="6403" max="6403" width="14.625" style="125" customWidth="1"/>
    <col min="6404" max="6656" width="13.375" style="125"/>
    <col min="6657" max="6657" width="13.375" style="125" customWidth="1"/>
    <col min="6658" max="6658" width="22.125" style="125" customWidth="1"/>
    <col min="6659" max="6659" width="14.625" style="125" customWidth="1"/>
    <col min="6660" max="6912" width="13.375" style="125"/>
    <col min="6913" max="6913" width="13.375" style="125" customWidth="1"/>
    <col min="6914" max="6914" width="22.125" style="125" customWidth="1"/>
    <col min="6915" max="6915" width="14.625" style="125" customWidth="1"/>
    <col min="6916" max="7168" width="13.375" style="125"/>
    <col min="7169" max="7169" width="13.375" style="125" customWidth="1"/>
    <col min="7170" max="7170" width="22.125" style="125" customWidth="1"/>
    <col min="7171" max="7171" width="14.625" style="125" customWidth="1"/>
    <col min="7172" max="7424" width="13.375" style="125"/>
    <col min="7425" max="7425" width="13.375" style="125" customWidth="1"/>
    <col min="7426" max="7426" width="22.125" style="125" customWidth="1"/>
    <col min="7427" max="7427" width="14.625" style="125" customWidth="1"/>
    <col min="7428" max="7680" width="13.375" style="125"/>
    <col min="7681" max="7681" width="13.375" style="125" customWidth="1"/>
    <col min="7682" max="7682" width="22.125" style="125" customWidth="1"/>
    <col min="7683" max="7683" width="14.625" style="125" customWidth="1"/>
    <col min="7684" max="7936" width="13.375" style="125"/>
    <col min="7937" max="7937" width="13.375" style="125" customWidth="1"/>
    <col min="7938" max="7938" width="22.125" style="125" customWidth="1"/>
    <col min="7939" max="7939" width="14.625" style="125" customWidth="1"/>
    <col min="7940" max="8192" width="13.375" style="125"/>
    <col min="8193" max="8193" width="13.375" style="125" customWidth="1"/>
    <col min="8194" max="8194" width="22.125" style="125" customWidth="1"/>
    <col min="8195" max="8195" width="14.625" style="125" customWidth="1"/>
    <col min="8196" max="8448" width="13.375" style="125"/>
    <col min="8449" max="8449" width="13.375" style="125" customWidth="1"/>
    <col min="8450" max="8450" width="22.125" style="125" customWidth="1"/>
    <col min="8451" max="8451" width="14.625" style="125" customWidth="1"/>
    <col min="8452" max="8704" width="13.375" style="125"/>
    <col min="8705" max="8705" width="13.375" style="125" customWidth="1"/>
    <col min="8706" max="8706" width="22.125" style="125" customWidth="1"/>
    <col min="8707" max="8707" width="14.625" style="125" customWidth="1"/>
    <col min="8708" max="8960" width="13.375" style="125"/>
    <col min="8961" max="8961" width="13.375" style="125" customWidth="1"/>
    <col min="8962" max="8962" width="22.125" style="125" customWidth="1"/>
    <col min="8963" max="8963" width="14.625" style="125" customWidth="1"/>
    <col min="8964" max="9216" width="13.375" style="125"/>
    <col min="9217" max="9217" width="13.375" style="125" customWidth="1"/>
    <col min="9218" max="9218" width="22.125" style="125" customWidth="1"/>
    <col min="9219" max="9219" width="14.625" style="125" customWidth="1"/>
    <col min="9220" max="9472" width="13.375" style="125"/>
    <col min="9473" max="9473" width="13.375" style="125" customWidth="1"/>
    <col min="9474" max="9474" width="22.125" style="125" customWidth="1"/>
    <col min="9475" max="9475" width="14.625" style="125" customWidth="1"/>
    <col min="9476" max="9728" width="13.375" style="125"/>
    <col min="9729" max="9729" width="13.375" style="125" customWidth="1"/>
    <col min="9730" max="9730" width="22.125" style="125" customWidth="1"/>
    <col min="9731" max="9731" width="14.625" style="125" customWidth="1"/>
    <col min="9732" max="9984" width="13.375" style="125"/>
    <col min="9985" max="9985" width="13.375" style="125" customWidth="1"/>
    <col min="9986" max="9986" width="22.125" style="125" customWidth="1"/>
    <col min="9987" max="9987" width="14.625" style="125" customWidth="1"/>
    <col min="9988" max="10240" width="13.375" style="125"/>
    <col min="10241" max="10241" width="13.375" style="125" customWidth="1"/>
    <col min="10242" max="10242" width="22.125" style="125" customWidth="1"/>
    <col min="10243" max="10243" width="14.625" style="125" customWidth="1"/>
    <col min="10244" max="10496" width="13.375" style="125"/>
    <col min="10497" max="10497" width="13.375" style="125" customWidth="1"/>
    <col min="10498" max="10498" width="22.125" style="125" customWidth="1"/>
    <col min="10499" max="10499" width="14.625" style="125" customWidth="1"/>
    <col min="10500" max="10752" width="13.375" style="125"/>
    <col min="10753" max="10753" width="13.375" style="125" customWidth="1"/>
    <col min="10754" max="10754" width="22.125" style="125" customWidth="1"/>
    <col min="10755" max="10755" width="14.625" style="125" customWidth="1"/>
    <col min="10756" max="11008" width="13.375" style="125"/>
    <col min="11009" max="11009" width="13.375" style="125" customWidth="1"/>
    <col min="11010" max="11010" width="22.125" style="125" customWidth="1"/>
    <col min="11011" max="11011" width="14.625" style="125" customWidth="1"/>
    <col min="11012" max="11264" width="13.375" style="125"/>
    <col min="11265" max="11265" width="13.375" style="125" customWidth="1"/>
    <col min="11266" max="11266" width="22.125" style="125" customWidth="1"/>
    <col min="11267" max="11267" width="14.625" style="125" customWidth="1"/>
    <col min="11268" max="11520" width="13.375" style="125"/>
    <col min="11521" max="11521" width="13.375" style="125" customWidth="1"/>
    <col min="11522" max="11522" width="22.125" style="125" customWidth="1"/>
    <col min="11523" max="11523" width="14.625" style="125" customWidth="1"/>
    <col min="11524" max="11776" width="13.375" style="125"/>
    <col min="11777" max="11777" width="13.375" style="125" customWidth="1"/>
    <col min="11778" max="11778" width="22.125" style="125" customWidth="1"/>
    <col min="11779" max="11779" width="14.625" style="125" customWidth="1"/>
    <col min="11780" max="12032" width="13.375" style="125"/>
    <col min="12033" max="12033" width="13.375" style="125" customWidth="1"/>
    <col min="12034" max="12034" width="22.125" style="125" customWidth="1"/>
    <col min="12035" max="12035" width="14.625" style="125" customWidth="1"/>
    <col min="12036" max="12288" width="13.375" style="125"/>
    <col min="12289" max="12289" width="13.375" style="125" customWidth="1"/>
    <col min="12290" max="12290" width="22.125" style="125" customWidth="1"/>
    <col min="12291" max="12291" width="14.625" style="125" customWidth="1"/>
    <col min="12292" max="12544" width="13.375" style="125"/>
    <col min="12545" max="12545" width="13.375" style="125" customWidth="1"/>
    <col min="12546" max="12546" width="22.125" style="125" customWidth="1"/>
    <col min="12547" max="12547" width="14.625" style="125" customWidth="1"/>
    <col min="12548" max="12800" width="13.375" style="125"/>
    <col min="12801" max="12801" width="13.375" style="125" customWidth="1"/>
    <col min="12802" max="12802" width="22.125" style="125" customWidth="1"/>
    <col min="12803" max="12803" width="14.625" style="125" customWidth="1"/>
    <col min="12804" max="13056" width="13.375" style="125"/>
    <col min="13057" max="13057" width="13.375" style="125" customWidth="1"/>
    <col min="13058" max="13058" width="22.125" style="125" customWidth="1"/>
    <col min="13059" max="13059" width="14.625" style="125" customWidth="1"/>
    <col min="13060" max="13312" width="13.375" style="125"/>
    <col min="13313" max="13313" width="13.375" style="125" customWidth="1"/>
    <col min="13314" max="13314" width="22.125" style="125" customWidth="1"/>
    <col min="13315" max="13315" width="14.625" style="125" customWidth="1"/>
    <col min="13316" max="13568" width="13.375" style="125"/>
    <col min="13569" max="13569" width="13.375" style="125" customWidth="1"/>
    <col min="13570" max="13570" width="22.125" style="125" customWidth="1"/>
    <col min="13571" max="13571" width="14.625" style="125" customWidth="1"/>
    <col min="13572" max="13824" width="13.375" style="125"/>
    <col min="13825" max="13825" width="13.375" style="125" customWidth="1"/>
    <col min="13826" max="13826" width="22.125" style="125" customWidth="1"/>
    <col min="13827" max="13827" width="14.625" style="125" customWidth="1"/>
    <col min="13828" max="14080" width="13.375" style="125"/>
    <col min="14081" max="14081" width="13.375" style="125" customWidth="1"/>
    <col min="14082" max="14082" width="22.125" style="125" customWidth="1"/>
    <col min="14083" max="14083" width="14.625" style="125" customWidth="1"/>
    <col min="14084" max="14336" width="13.375" style="125"/>
    <col min="14337" max="14337" width="13.375" style="125" customWidth="1"/>
    <col min="14338" max="14338" width="22.125" style="125" customWidth="1"/>
    <col min="14339" max="14339" width="14.625" style="125" customWidth="1"/>
    <col min="14340" max="14592" width="13.375" style="125"/>
    <col min="14593" max="14593" width="13.375" style="125" customWidth="1"/>
    <col min="14594" max="14594" width="22.125" style="125" customWidth="1"/>
    <col min="14595" max="14595" width="14.625" style="125" customWidth="1"/>
    <col min="14596" max="14848" width="13.375" style="125"/>
    <col min="14849" max="14849" width="13.375" style="125" customWidth="1"/>
    <col min="14850" max="14850" width="22.125" style="125" customWidth="1"/>
    <col min="14851" max="14851" width="14.625" style="125" customWidth="1"/>
    <col min="14852" max="15104" width="13.375" style="125"/>
    <col min="15105" max="15105" width="13.375" style="125" customWidth="1"/>
    <col min="15106" max="15106" width="22.125" style="125" customWidth="1"/>
    <col min="15107" max="15107" width="14.625" style="125" customWidth="1"/>
    <col min="15108" max="15360" width="13.375" style="125"/>
    <col min="15361" max="15361" width="13.375" style="125" customWidth="1"/>
    <col min="15362" max="15362" width="22.125" style="125" customWidth="1"/>
    <col min="15363" max="15363" width="14.625" style="125" customWidth="1"/>
    <col min="15364" max="15616" width="13.375" style="125"/>
    <col min="15617" max="15617" width="13.375" style="125" customWidth="1"/>
    <col min="15618" max="15618" width="22.125" style="125" customWidth="1"/>
    <col min="15619" max="15619" width="14.625" style="125" customWidth="1"/>
    <col min="15620" max="15872" width="13.375" style="125"/>
    <col min="15873" max="15873" width="13.375" style="125" customWidth="1"/>
    <col min="15874" max="15874" width="22.125" style="125" customWidth="1"/>
    <col min="15875" max="15875" width="14.625" style="125" customWidth="1"/>
    <col min="15876" max="16128" width="13.375" style="125"/>
    <col min="16129" max="16129" width="13.375" style="125" customWidth="1"/>
    <col min="16130" max="16130" width="22.125" style="125" customWidth="1"/>
    <col min="16131" max="16131" width="14.625" style="125" customWidth="1"/>
    <col min="16132" max="16384" width="13.375" style="125"/>
  </cols>
  <sheetData>
    <row r="1" spans="1:10" x14ac:dyDescent="0.2">
      <c r="A1" s="124"/>
    </row>
    <row r="6" spans="1:10" x14ac:dyDescent="0.2">
      <c r="E6" s="126" t="s">
        <v>708</v>
      </c>
    </row>
    <row r="7" spans="1:10" ht="18" thickBot="1" x14ac:dyDescent="0.25">
      <c r="B7" s="127"/>
      <c r="C7" s="127"/>
      <c r="D7" s="127"/>
      <c r="E7" s="127"/>
      <c r="F7" s="127"/>
      <c r="G7" s="127"/>
      <c r="H7" s="127"/>
      <c r="I7" s="128" t="s">
        <v>709</v>
      </c>
      <c r="J7" s="127"/>
    </row>
    <row r="8" spans="1:10" x14ac:dyDescent="0.2">
      <c r="C8" s="129"/>
      <c r="D8" s="130"/>
      <c r="E8" s="130"/>
      <c r="F8" s="130"/>
      <c r="G8" s="130"/>
      <c r="H8" s="130"/>
      <c r="I8" s="130"/>
      <c r="J8" s="130"/>
    </row>
    <row r="9" spans="1:10" x14ac:dyDescent="0.2">
      <c r="C9" s="131" t="s">
        <v>188</v>
      </c>
      <c r="D9" s="131" t="s">
        <v>508</v>
      </c>
      <c r="E9" s="130"/>
      <c r="F9" s="130"/>
      <c r="G9" s="132" t="s">
        <v>710</v>
      </c>
      <c r="H9" s="130"/>
      <c r="I9" s="130"/>
      <c r="J9" s="130"/>
    </row>
    <row r="10" spans="1:10" x14ac:dyDescent="0.2">
      <c r="C10" s="131" t="s">
        <v>711</v>
      </c>
      <c r="D10" s="131" t="s">
        <v>712</v>
      </c>
      <c r="E10" s="129"/>
      <c r="F10" s="129"/>
      <c r="G10" s="129"/>
      <c r="H10" s="129"/>
      <c r="I10" s="129"/>
      <c r="J10" s="129"/>
    </row>
    <row r="11" spans="1:10" x14ac:dyDescent="0.2">
      <c r="B11" s="130"/>
      <c r="C11" s="133"/>
      <c r="D11" s="133"/>
      <c r="E11" s="134" t="s">
        <v>497</v>
      </c>
      <c r="F11" s="134" t="s">
        <v>713</v>
      </c>
      <c r="G11" s="134" t="s">
        <v>714</v>
      </c>
      <c r="H11" s="134" t="s">
        <v>715</v>
      </c>
      <c r="I11" s="134" t="s">
        <v>591</v>
      </c>
      <c r="J11" s="134" t="s">
        <v>472</v>
      </c>
    </row>
    <row r="12" spans="1:10" x14ac:dyDescent="0.2">
      <c r="C12" s="129"/>
    </row>
    <row r="13" spans="1:10" x14ac:dyDescent="0.2">
      <c r="B13" s="124" t="s">
        <v>716</v>
      </c>
      <c r="C13" s="135">
        <v>112.3</v>
      </c>
      <c r="D13" s="136">
        <v>112</v>
      </c>
      <c r="E13" s="136">
        <v>103.2</v>
      </c>
      <c r="F13" s="136">
        <v>108.9</v>
      </c>
      <c r="G13" s="136">
        <v>116.7</v>
      </c>
      <c r="H13" s="136">
        <v>96.1</v>
      </c>
      <c r="I13" s="136">
        <v>91.5</v>
      </c>
      <c r="J13" s="136">
        <v>102.4</v>
      </c>
    </row>
    <row r="14" spans="1:10" x14ac:dyDescent="0.2">
      <c r="B14" s="124" t="s">
        <v>717</v>
      </c>
      <c r="C14" s="135">
        <v>91.4</v>
      </c>
      <c r="D14" s="136">
        <v>90</v>
      </c>
      <c r="E14" s="136">
        <v>94.1</v>
      </c>
      <c r="F14" s="136">
        <v>98.4</v>
      </c>
      <c r="G14" s="136">
        <v>87</v>
      </c>
      <c r="H14" s="136">
        <v>94.2</v>
      </c>
      <c r="I14" s="136">
        <v>115.3</v>
      </c>
      <c r="J14" s="136">
        <v>82.5</v>
      </c>
    </row>
    <row r="15" spans="1:10" x14ac:dyDescent="0.2">
      <c r="B15" s="124" t="s">
        <v>718</v>
      </c>
      <c r="C15" s="135">
        <v>100.4</v>
      </c>
      <c r="D15" s="136">
        <v>100</v>
      </c>
      <c r="E15" s="136">
        <v>101.6</v>
      </c>
      <c r="F15" s="136">
        <v>101.1</v>
      </c>
      <c r="G15" s="136">
        <v>100.8</v>
      </c>
      <c r="H15" s="136">
        <v>92.4</v>
      </c>
      <c r="I15" s="136">
        <v>84.9</v>
      </c>
      <c r="J15" s="136">
        <v>97.9</v>
      </c>
    </row>
    <row r="16" spans="1:10" x14ac:dyDescent="0.2">
      <c r="B16" s="124"/>
      <c r="C16" s="135"/>
      <c r="D16" s="136"/>
      <c r="E16" s="136"/>
      <c r="F16" s="136"/>
      <c r="G16" s="136"/>
      <c r="H16" s="136"/>
      <c r="I16" s="136"/>
      <c r="J16" s="136"/>
    </row>
    <row r="17" spans="2:10" x14ac:dyDescent="0.2">
      <c r="B17" s="124" t="s">
        <v>719</v>
      </c>
      <c r="C17" s="135">
        <v>100</v>
      </c>
      <c r="D17" s="136">
        <v>100</v>
      </c>
      <c r="E17" s="136">
        <v>100</v>
      </c>
      <c r="F17" s="136">
        <v>100</v>
      </c>
      <c r="G17" s="136">
        <v>100</v>
      </c>
      <c r="H17" s="136">
        <v>100</v>
      </c>
      <c r="I17" s="136">
        <v>100</v>
      </c>
      <c r="J17" s="136">
        <v>100</v>
      </c>
    </row>
    <row r="18" spans="2:10" x14ac:dyDescent="0.2">
      <c r="B18" s="124" t="s">
        <v>720</v>
      </c>
      <c r="C18" s="129">
        <v>101.6</v>
      </c>
      <c r="D18" s="136">
        <v>102</v>
      </c>
      <c r="E18" s="136">
        <v>96.4</v>
      </c>
      <c r="F18" s="136">
        <v>97.3</v>
      </c>
      <c r="G18" s="136">
        <v>105.7</v>
      </c>
      <c r="H18" s="136">
        <v>91.6</v>
      </c>
      <c r="I18" s="136">
        <v>89.7</v>
      </c>
      <c r="J18" s="136">
        <v>95.1</v>
      </c>
    </row>
    <row r="19" spans="2:10" x14ac:dyDescent="0.2">
      <c r="B19" s="124" t="s">
        <v>721</v>
      </c>
      <c r="C19" s="129">
        <v>98.3</v>
      </c>
      <c r="D19" s="136">
        <v>98.7</v>
      </c>
      <c r="E19" s="136">
        <v>94.7</v>
      </c>
      <c r="F19" s="136">
        <v>99.2</v>
      </c>
      <c r="G19" s="136">
        <v>101.1</v>
      </c>
      <c r="H19" s="136">
        <v>91.1</v>
      </c>
      <c r="I19" s="136">
        <v>106.3</v>
      </c>
      <c r="J19" s="136">
        <v>79</v>
      </c>
    </row>
    <row r="20" spans="2:10" s="138" customFormat="1" x14ac:dyDescent="0.2">
      <c r="B20" s="126" t="s">
        <v>722</v>
      </c>
      <c r="C20" s="137">
        <v>92.4</v>
      </c>
      <c r="D20" s="138">
        <v>92.9</v>
      </c>
      <c r="E20" s="138">
        <v>91.2</v>
      </c>
      <c r="F20" s="138">
        <v>89.9</v>
      </c>
      <c r="G20" s="138">
        <v>95.8</v>
      </c>
      <c r="H20" s="138">
        <v>85.4</v>
      </c>
      <c r="I20" s="138">
        <v>108.8</v>
      </c>
      <c r="J20" s="138">
        <v>73</v>
      </c>
    </row>
    <row r="21" spans="2:10" s="138" customFormat="1" x14ac:dyDescent="0.2">
      <c r="B21" s="126"/>
      <c r="C21" s="137"/>
    </row>
    <row r="22" spans="2:10" x14ac:dyDescent="0.2">
      <c r="C22" s="129"/>
      <c r="F22" s="124" t="s">
        <v>723</v>
      </c>
    </row>
    <row r="23" spans="2:10" x14ac:dyDescent="0.2">
      <c r="B23" s="124" t="s">
        <v>716</v>
      </c>
      <c r="C23" s="139">
        <v>15.5</v>
      </c>
      <c r="D23" s="140">
        <v>16.8</v>
      </c>
      <c r="E23" s="140">
        <v>-6</v>
      </c>
      <c r="F23" s="140">
        <v>-3.7</v>
      </c>
      <c r="G23" s="140">
        <v>30.4</v>
      </c>
      <c r="H23" s="140">
        <v>-0.3</v>
      </c>
      <c r="I23" s="140">
        <v>5.2</v>
      </c>
      <c r="J23" s="140">
        <v>-4.4000000000000004</v>
      </c>
    </row>
    <row r="24" spans="2:10" x14ac:dyDescent="0.2">
      <c r="B24" s="124" t="s">
        <v>717</v>
      </c>
      <c r="C24" s="139">
        <v>-18.7</v>
      </c>
      <c r="D24" s="140">
        <v>-19.600000000000001</v>
      </c>
      <c r="E24" s="140">
        <v>-8.9</v>
      </c>
      <c r="F24" s="140">
        <v>-9.6</v>
      </c>
      <c r="G24" s="140">
        <v>-25.4</v>
      </c>
      <c r="H24" s="140">
        <v>-2</v>
      </c>
      <c r="I24" s="140">
        <v>26</v>
      </c>
      <c r="J24" s="140">
        <v>-19.399999999999999</v>
      </c>
    </row>
    <row r="25" spans="2:10" x14ac:dyDescent="0.2">
      <c r="B25" s="124" t="s">
        <v>718</v>
      </c>
      <c r="C25" s="139">
        <v>9.9</v>
      </c>
      <c r="D25" s="140">
        <v>11.2</v>
      </c>
      <c r="E25" s="140">
        <v>7.9</v>
      </c>
      <c r="F25" s="140">
        <v>2.7</v>
      </c>
      <c r="G25" s="140">
        <v>15.9</v>
      </c>
      <c r="H25" s="140">
        <v>-1.9</v>
      </c>
      <c r="I25" s="140">
        <v>-26.3</v>
      </c>
      <c r="J25" s="140">
        <v>18.600000000000001</v>
      </c>
    </row>
    <row r="26" spans="2:10" x14ac:dyDescent="0.2">
      <c r="B26" s="124"/>
      <c r="C26" s="139"/>
      <c r="D26" s="140"/>
      <c r="E26" s="140"/>
      <c r="F26" s="140"/>
      <c r="G26" s="140"/>
      <c r="H26" s="140"/>
      <c r="I26" s="140"/>
      <c r="J26" s="140"/>
    </row>
    <row r="27" spans="2:10" x14ac:dyDescent="0.2">
      <c r="B27" s="124" t="s">
        <v>724</v>
      </c>
      <c r="C27" s="139">
        <v>-0.4</v>
      </c>
      <c r="D27" s="140">
        <v>0</v>
      </c>
      <c r="E27" s="140">
        <v>-1.5</v>
      </c>
      <c r="F27" s="140">
        <v>-1.1000000000000001</v>
      </c>
      <c r="G27" s="140">
        <v>-0.8</v>
      </c>
      <c r="H27" s="140">
        <v>8.1999999999999993</v>
      </c>
      <c r="I27" s="140">
        <v>17.8</v>
      </c>
      <c r="J27" s="140">
        <v>2.1</v>
      </c>
    </row>
    <row r="28" spans="2:10" x14ac:dyDescent="0.2">
      <c r="B28" s="124" t="s">
        <v>725</v>
      </c>
      <c r="C28" s="139">
        <v>1.6</v>
      </c>
      <c r="D28" s="140">
        <v>2</v>
      </c>
      <c r="E28" s="140">
        <v>-3.6</v>
      </c>
      <c r="F28" s="140">
        <v>-2.7</v>
      </c>
      <c r="G28" s="140">
        <v>5.7</v>
      </c>
      <c r="H28" s="140">
        <v>-8.4</v>
      </c>
      <c r="I28" s="140">
        <v>-10.3</v>
      </c>
      <c r="J28" s="140">
        <v>-4.9000000000000004</v>
      </c>
    </row>
    <row r="29" spans="2:10" x14ac:dyDescent="0.2">
      <c r="B29" s="124" t="s">
        <v>721</v>
      </c>
      <c r="C29" s="139">
        <v>-3.2</v>
      </c>
      <c r="D29" s="140">
        <v>-3.2</v>
      </c>
      <c r="E29" s="140">
        <v>-1.8</v>
      </c>
      <c r="F29" s="140">
        <v>2</v>
      </c>
      <c r="G29" s="140">
        <v>-4.4000000000000004</v>
      </c>
      <c r="H29" s="140">
        <v>-0.5</v>
      </c>
      <c r="I29" s="140">
        <v>18.5</v>
      </c>
      <c r="J29" s="140">
        <v>-16.899999999999999</v>
      </c>
    </row>
    <row r="30" spans="2:10" s="138" customFormat="1" x14ac:dyDescent="0.2">
      <c r="B30" s="126" t="s">
        <v>726</v>
      </c>
      <c r="C30" s="141">
        <v>-6</v>
      </c>
      <c r="D30" s="142">
        <v>-5.9</v>
      </c>
      <c r="E30" s="142">
        <v>-3.7</v>
      </c>
      <c r="F30" s="142">
        <v>-9.4</v>
      </c>
      <c r="G30" s="142">
        <v>-5.2</v>
      </c>
      <c r="H30" s="142">
        <v>-6.3</v>
      </c>
      <c r="I30" s="142">
        <v>2.4</v>
      </c>
      <c r="J30" s="142">
        <v>-7.6</v>
      </c>
    </row>
    <row r="31" spans="2:10" ht="18" thickBot="1" x14ac:dyDescent="0.25">
      <c r="B31" s="127"/>
      <c r="C31" s="143"/>
      <c r="D31" s="127"/>
      <c r="E31" s="127"/>
      <c r="F31" s="127"/>
      <c r="G31" s="127"/>
      <c r="H31" s="127"/>
      <c r="I31" s="127"/>
      <c r="J31" s="127"/>
    </row>
    <row r="32" spans="2:10" x14ac:dyDescent="0.2">
      <c r="C32" s="133"/>
      <c r="D32" s="130"/>
      <c r="E32" s="130"/>
      <c r="F32" s="144" t="s">
        <v>727</v>
      </c>
      <c r="G32" s="130"/>
      <c r="H32" s="130"/>
      <c r="I32" s="130"/>
      <c r="J32" s="130"/>
    </row>
    <row r="33" spans="2:10" x14ac:dyDescent="0.2">
      <c r="C33" s="129"/>
      <c r="D33" s="130"/>
      <c r="E33" s="130"/>
      <c r="F33" s="130"/>
      <c r="G33" s="132" t="s">
        <v>594</v>
      </c>
      <c r="H33" s="130"/>
      <c r="I33" s="130"/>
      <c r="J33" s="130"/>
    </row>
    <row r="34" spans="2:10" x14ac:dyDescent="0.2">
      <c r="C34" s="145" t="s">
        <v>698</v>
      </c>
      <c r="D34" s="129"/>
      <c r="E34" s="129"/>
      <c r="F34" s="129"/>
      <c r="G34" s="129"/>
      <c r="H34" s="129"/>
      <c r="I34" s="129"/>
      <c r="J34" s="129"/>
    </row>
    <row r="35" spans="2:10" x14ac:dyDescent="0.2">
      <c r="B35" s="130"/>
      <c r="C35" s="133"/>
      <c r="D35" s="134" t="s">
        <v>701</v>
      </c>
      <c r="E35" s="134" t="s">
        <v>728</v>
      </c>
      <c r="F35" s="134" t="s">
        <v>449</v>
      </c>
      <c r="G35" s="134" t="s">
        <v>729</v>
      </c>
      <c r="H35" s="134" t="s">
        <v>730</v>
      </c>
      <c r="I35" s="134" t="s">
        <v>731</v>
      </c>
      <c r="J35" s="134" t="s">
        <v>244</v>
      </c>
    </row>
    <row r="36" spans="2:10" x14ac:dyDescent="0.2">
      <c r="C36" s="129"/>
    </row>
    <row r="37" spans="2:10" x14ac:dyDescent="0.2">
      <c r="B37" s="124" t="s">
        <v>716</v>
      </c>
      <c r="C37" s="135">
        <v>121.5</v>
      </c>
      <c r="D37" s="136">
        <v>126.1</v>
      </c>
      <c r="E37" s="136">
        <v>109.3</v>
      </c>
      <c r="F37" s="136">
        <v>138.9</v>
      </c>
      <c r="G37" s="136">
        <v>114.2</v>
      </c>
      <c r="H37" s="136">
        <v>122.4</v>
      </c>
      <c r="I37" s="136">
        <v>130.80000000000001</v>
      </c>
      <c r="J37" s="136">
        <v>115.7</v>
      </c>
    </row>
    <row r="38" spans="2:10" x14ac:dyDescent="0.2">
      <c r="B38" s="124" t="s">
        <v>717</v>
      </c>
      <c r="C38" s="135">
        <v>121</v>
      </c>
      <c r="D38" s="136">
        <v>121.6</v>
      </c>
      <c r="E38" s="136">
        <v>112.3</v>
      </c>
      <c r="F38" s="136">
        <v>131.4</v>
      </c>
      <c r="G38" s="136">
        <v>113.6</v>
      </c>
      <c r="H38" s="136">
        <v>116.6</v>
      </c>
      <c r="I38" s="136">
        <v>130.69999999999999</v>
      </c>
      <c r="J38" s="136">
        <v>116.3</v>
      </c>
    </row>
    <row r="39" spans="2:10" x14ac:dyDescent="0.2">
      <c r="B39" s="124" t="s">
        <v>718</v>
      </c>
      <c r="C39" s="135">
        <v>110.6</v>
      </c>
      <c r="D39" s="136">
        <v>117.7</v>
      </c>
      <c r="E39" s="136">
        <v>111.5</v>
      </c>
      <c r="F39" s="136">
        <v>132.9</v>
      </c>
      <c r="G39" s="136">
        <v>113.7</v>
      </c>
      <c r="H39" s="136">
        <v>116.6</v>
      </c>
      <c r="I39" s="136">
        <v>105.4</v>
      </c>
      <c r="J39" s="136">
        <v>106.5</v>
      </c>
    </row>
    <row r="40" spans="2:10" x14ac:dyDescent="0.2">
      <c r="B40" s="124"/>
      <c r="C40" s="135"/>
      <c r="D40" s="136"/>
      <c r="E40" s="136"/>
      <c r="F40" s="136"/>
      <c r="G40" s="136"/>
      <c r="H40" s="136"/>
      <c r="I40" s="136"/>
      <c r="J40" s="136"/>
    </row>
    <row r="41" spans="2:10" x14ac:dyDescent="0.2">
      <c r="B41" s="124" t="s">
        <v>732</v>
      </c>
      <c r="C41" s="135">
        <v>100</v>
      </c>
      <c r="D41" s="136">
        <v>100</v>
      </c>
      <c r="E41" s="136">
        <v>100</v>
      </c>
      <c r="F41" s="136">
        <v>100</v>
      </c>
      <c r="G41" s="136">
        <v>100</v>
      </c>
      <c r="H41" s="136">
        <v>100</v>
      </c>
      <c r="I41" s="136">
        <v>100</v>
      </c>
      <c r="J41" s="136">
        <v>100</v>
      </c>
    </row>
    <row r="42" spans="2:10" x14ac:dyDescent="0.2">
      <c r="B42" s="124" t="s">
        <v>720</v>
      </c>
      <c r="C42" s="129">
        <v>94.2</v>
      </c>
      <c r="D42" s="136">
        <v>95.8</v>
      </c>
      <c r="E42" s="136">
        <v>98.3</v>
      </c>
      <c r="F42" s="136">
        <v>83.9</v>
      </c>
      <c r="G42" s="136">
        <v>94.6</v>
      </c>
      <c r="H42" s="136">
        <v>80.8</v>
      </c>
      <c r="I42" s="136">
        <v>94</v>
      </c>
      <c r="J42" s="136">
        <v>110.5</v>
      </c>
    </row>
    <row r="43" spans="2:10" x14ac:dyDescent="0.2">
      <c r="B43" s="124" t="s">
        <v>721</v>
      </c>
      <c r="C43" s="129">
        <v>91.1</v>
      </c>
      <c r="D43" s="125">
        <v>85.4</v>
      </c>
      <c r="E43" s="125">
        <v>105.5</v>
      </c>
      <c r="F43" s="125">
        <v>76.2</v>
      </c>
      <c r="G43" s="125">
        <v>88.6</v>
      </c>
      <c r="H43" s="125">
        <v>71.900000000000006</v>
      </c>
      <c r="I43" s="125">
        <v>92.5</v>
      </c>
      <c r="J43" s="125">
        <v>102.7</v>
      </c>
    </row>
    <row r="44" spans="2:10" s="138" customFormat="1" x14ac:dyDescent="0.2">
      <c r="B44" s="126" t="s">
        <v>722</v>
      </c>
      <c r="C44" s="137">
        <v>83.4</v>
      </c>
      <c r="D44" s="138">
        <v>78.7</v>
      </c>
      <c r="E44" s="138">
        <v>77.599999999999994</v>
      </c>
      <c r="F44" s="138">
        <v>67.599999999999994</v>
      </c>
      <c r="G44" s="138">
        <v>86</v>
      </c>
      <c r="H44" s="138">
        <v>67.099999999999994</v>
      </c>
      <c r="I44" s="138">
        <v>86.4</v>
      </c>
      <c r="J44" s="138">
        <v>92</v>
      </c>
    </row>
    <row r="45" spans="2:10" s="138" customFormat="1" x14ac:dyDescent="0.2">
      <c r="B45" s="126"/>
      <c r="C45" s="137"/>
    </row>
    <row r="46" spans="2:10" x14ac:dyDescent="0.2">
      <c r="C46" s="129"/>
      <c r="F46" s="124" t="s">
        <v>723</v>
      </c>
    </row>
    <row r="47" spans="2:10" x14ac:dyDescent="0.2">
      <c r="B47" s="124" t="s">
        <v>716</v>
      </c>
      <c r="C47" s="139">
        <v>-4</v>
      </c>
      <c r="D47" s="140">
        <v>-10.199999999999999</v>
      </c>
      <c r="E47" s="140">
        <v>-10.3</v>
      </c>
      <c r="F47" s="140">
        <v>6.9</v>
      </c>
      <c r="G47" s="140">
        <v>-1.2</v>
      </c>
      <c r="H47" s="140">
        <v>-7.4</v>
      </c>
      <c r="I47" s="140">
        <v>-6.1</v>
      </c>
      <c r="J47" s="140">
        <v>2.4</v>
      </c>
    </row>
    <row r="48" spans="2:10" x14ac:dyDescent="0.2">
      <c r="B48" s="124" t="s">
        <v>717</v>
      </c>
      <c r="C48" s="139">
        <v>-0.5</v>
      </c>
      <c r="D48" s="140">
        <v>-3.6</v>
      </c>
      <c r="E48" s="140">
        <v>2.7</v>
      </c>
      <c r="F48" s="140">
        <v>-5.3</v>
      </c>
      <c r="G48" s="140">
        <v>-0.5</v>
      </c>
      <c r="H48" s="140">
        <v>-4.7</v>
      </c>
      <c r="I48" s="140">
        <v>0</v>
      </c>
      <c r="J48" s="140">
        <v>0.5</v>
      </c>
    </row>
    <row r="49" spans="1:10" x14ac:dyDescent="0.2">
      <c r="B49" s="124" t="s">
        <v>718</v>
      </c>
      <c r="C49" s="139">
        <v>-8.6</v>
      </c>
      <c r="D49" s="140">
        <v>-3.2</v>
      </c>
      <c r="E49" s="140">
        <v>-0.7</v>
      </c>
      <c r="F49" s="140">
        <v>1.1000000000000001</v>
      </c>
      <c r="G49" s="140">
        <v>0.1</v>
      </c>
      <c r="H49" s="140">
        <v>0</v>
      </c>
      <c r="I49" s="140">
        <v>-19.399999999999999</v>
      </c>
      <c r="J49" s="140">
        <v>8.4</v>
      </c>
    </row>
    <row r="50" spans="1:10" x14ac:dyDescent="0.2">
      <c r="B50" s="124"/>
      <c r="C50" s="139"/>
      <c r="D50" s="140"/>
      <c r="E50" s="140"/>
      <c r="F50" s="140"/>
      <c r="G50" s="140"/>
      <c r="H50" s="140"/>
      <c r="I50" s="140"/>
      <c r="J50" s="140"/>
    </row>
    <row r="51" spans="1:10" x14ac:dyDescent="0.2">
      <c r="B51" s="124" t="s">
        <v>733</v>
      </c>
      <c r="C51" s="139">
        <v>-9.6</v>
      </c>
      <c r="D51" s="140">
        <v>-15</v>
      </c>
      <c r="E51" s="140">
        <v>-10.3</v>
      </c>
      <c r="F51" s="140">
        <v>-24.8</v>
      </c>
      <c r="G51" s="140">
        <v>-12.1</v>
      </c>
      <c r="H51" s="140">
        <v>-14.2</v>
      </c>
      <c r="I51" s="140">
        <v>-5.0999999999999996</v>
      </c>
      <c r="J51" s="140">
        <v>-6.1</v>
      </c>
    </row>
    <row r="52" spans="1:10" x14ac:dyDescent="0.2">
      <c r="B52" s="124" t="s">
        <v>734</v>
      </c>
      <c r="C52" s="139">
        <v>-5.8</v>
      </c>
      <c r="D52" s="140">
        <v>-4.2</v>
      </c>
      <c r="E52" s="140">
        <v>-1.7</v>
      </c>
      <c r="F52" s="140">
        <v>-16.100000000000001</v>
      </c>
      <c r="G52" s="140">
        <v>-5.4</v>
      </c>
      <c r="H52" s="140">
        <v>-19.2</v>
      </c>
      <c r="I52" s="140">
        <v>-6</v>
      </c>
      <c r="J52" s="140">
        <v>10.5</v>
      </c>
    </row>
    <row r="53" spans="1:10" x14ac:dyDescent="0.2">
      <c r="B53" s="124" t="s">
        <v>721</v>
      </c>
      <c r="C53" s="139">
        <v>-3.3</v>
      </c>
      <c r="D53" s="140">
        <v>-10.9</v>
      </c>
      <c r="E53" s="140">
        <v>7.3</v>
      </c>
      <c r="F53" s="140">
        <v>-9.1999999999999993</v>
      </c>
      <c r="G53" s="140">
        <v>-6.3</v>
      </c>
      <c r="H53" s="140">
        <v>-11</v>
      </c>
      <c r="I53" s="140">
        <v>-1.6</v>
      </c>
      <c r="J53" s="140">
        <v>-7.1</v>
      </c>
    </row>
    <row r="54" spans="1:10" s="138" customFormat="1" x14ac:dyDescent="0.2">
      <c r="B54" s="126" t="s">
        <v>735</v>
      </c>
      <c r="C54" s="141">
        <v>-8.5</v>
      </c>
      <c r="D54" s="142">
        <v>-7.8</v>
      </c>
      <c r="E54" s="142">
        <v>-26.4</v>
      </c>
      <c r="F54" s="142">
        <v>-11.3</v>
      </c>
      <c r="G54" s="142">
        <v>-2.9</v>
      </c>
      <c r="H54" s="142">
        <v>-6.7</v>
      </c>
      <c r="I54" s="142">
        <v>-6.6</v>
      </c>
      <c r="J54" s="142">
        <v>-10.4</v>
      </c>
    </row>
    <row r="55" spans="1:10" ht="18" thickBot="1" x14ac:dyDescent="0.25">
      <c r="B55" s="127"/>
      <c r="C55" s="143"/>
      <c r="D55" s="127"/>
      <c r="E55" s="127"/>
      <c r="F55" s="127"/>
      <c r="G55" s="127"/>
      <c r="H55" s="127"/>
      <c r="I55" s="127"/>
      <c r="J55" s="127"/>
    </row>
    <row r="56" spans="1:10" x14ac:dyDescent="0.2">
      <c r="C56" s="124" t="s">
        <v>736</v>
      </c>
    </row>
    <row r="57" spans="1:10" x14ac:dyDescent="0.2">
      <c r="C57" s="124" t="s">
        <v>737</v>
      </c>
    </row>
    <row r="58" spans="1:10" x14ac:dyDescent="0.2">
      <c r="A58" s="124"/>
    </row>
  </sheetData>
  <phoneticPr fontId="2"/>
  <pageMargins left="0.4" right="0.46" top="0.56999999999999995" bottom="0.59" header="0.51200000000000001" footer="0.51200000000000001"/>
  <pageSetup paperSize="12" scale="7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30</vt:i4>
      </vt:variant>
    </vt:vector>
  </HeadingPairs>
  <TitlesOfParts>
    <vt:vector size="46" baseType="lpstr">
      <vt:lpstr>F01農家</vt:lpstr>
      <vt:lpstr>F02専兼</vt:lpstr>
      <vt:lpstr>F03経営</vt:lpstr>
      <vt:lpstr>F04-F05耕地</vt:lpstr>
      <vt:lpstr>F06町村</vt:lpstr>
      <vt:lpstr>F07-F10機械</vt:lpstr>
      <vt:lpstr>F11作物</vt:lpstr>
      <vt:lpstr>F12町村</vt:lpstr>
      <vt:lpstr>F13-F14A牛乳</vt:lpstr>
      <vt:lpstr>F14B-F15B鶏</vt:lpstr>
      <vt:lpstr>F15C-F16所得</vt:lpstr>
      <vt:lpstr>F17町村</vt:lpstr>
      <vt:lpstr>F18農経</vt:lpstr>
      <vt:lpstr>F19順位</vt:lpstr>
      <vt:lpstr>F20町村</vt:lpstr>
      <vt:lpstr>F21指数</vt:lpstr>
      <vt:lpstr>F01農家!Print_Area</vt:lpstr>
      <vt:lpstr>F02専兼!Print_Area</vt:lpstr>
      <vt:lpstr>F03経営!Print_Area</vt:lpstr>
      <vt:lpstr>'F04-F05耕地'!Print_Area</vt:lpstr>
      <vt:lpstr>F06町村!Print_Area</vt:lpstr>
      <vt:lpstr>'F07-F10機械'!Print_Area</vt:lpstr>
      <vt:lpstr>F11作物!Print_Area</vt:lpstr>
      <vt:lpstr>F12町村!Print_Area</vt:lpstr>
      <vt:lpstr>'F13-F14A牛乳'!Print_Area</vt:lpstr>
      <vt:lpstr>'F14B-F15B鶏'!Print_Area</vt:lpstr>
      <vt:lpstr>'F15C-F16所得'!Print_Area</vt:lpstr>
      <vt:lpstr>F18農経!Print_Area</vt:lpstr>
      <vt:lpstr>F19順位!Print_Area</vt:lpstr>
      <vt:lpstr>F20町村!Print_Area</vt:lpstr>
      <vt:lpstr>F21指数!Print_Area</vt:lpstr>
      <vt:lpstr>F01農家!Print_Area_MI</vt:lpstr>
      <vt:lpstr>F02専兼!Print_Area_MI</vt:lpstr>
      <vt:lpstr>F03経営!Print_Area_MI</vt:lpstr>
      <vt:lpstr>'F04-F05耕地'!Print_Area_MI</vt:lpstr>
      <vt:lpstr>F06町村!Print_Area_MI</vt:lpstr>
      <vt:lpstr>'F07-F10機械'!Print_Area_MI</vt:lpstr>
      <vt:lpstr>F11作物!Print_Area_MI</vt:lpstr>
      <vt:lpstr>F12町村!Print_Area_MI</vt:lpstr>
      <vt:lpstr>'F13-F14A牛乳'!Print_Area_MI</vt:lpstr>
      <vt:lpstr>'F14B-F15B鶏'!Print_Area_MI</vt:lpstr>
      <vt:lpstr>'F15C-F16所得'!Print_Area_MI</vt:lpstr>
      <vt:lpstr>F18農経!Print_Area_MI</vt:lpstr>
      <vt:lpstr>F19順位!Print_Area_MI</vt:lpstr>
      <vt:lpstr>F20町村!Print_Area_MI</vt:lpstr>
      <vt:lpstr>F21指数!Print_Area_MI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2018-06-13T00:42:00Z</dcterms:created>
  <dcterms:modified xsi:type="dcterms:W3CDTF">2018-06-13T00:49:22Z</dcterms:modified>
</cp:coreProperties>
</file>